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oleObject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checkCompatibility="1" autoCompressPictures="0"/>
  <bookViews>
    <workbookView xWindow="0" yWindow="0" windowWidth="18020" windowHeight="14180" firstSheet="19" activeTab="24"/>
  </bookViews>
  <sheets>
    <sheet name="data.keys" sheetId="10" r:id="rId1"/>
    <sheet name="map.06" sheetId="8" r:id="rId2"/>
    <sheet name="map.07" sheetId="21" r:id="rId3"/>
    <sheet name="map.08" sheetId="26" r:id="rId4"/>
    <sheet name="map.09" sheetId="32" r:id="rId5"/>
    <sheet name="map.10" sheetId="31" r:id="rId6"/>
    <sheet name="map.11" sheetId="37" r:id="rId7"/>
    <sheet name="map.12" sheetId="55" r:id="rId8"/>
    <sheet name="dive.06" sheetId="9" r:id="rId9"/>
    <sheet name="dive.07" sheetId="23" r:id="rId10"/>
    <sheet name="dive.08" sheetId="27" r:id="rId11"/>
    <sheet name="dive.09" sheetId="28" r:id="rId12"/>
    <sheet name="dive.10" sheetId="30" r:id="rId13"/>
    <sheet name="dive.11" sheetId="42" r:id="rId14"/>
    <sheet name="dive.12" sheetId="56" r:id="rId15"/>
    <sheet name="EF.06" sheetId="44" r:id="rId16"/>
    <sheet name="EF.07" sheetId="45" r:id="rId17"/>
    <sheet name="EF.10" sheetId="46" r:id="rId18"/>
    <sheet name="EF.11" sheetId="47" r:id="rId19"/>
    <sheet name="EF.12" sheetId="57" r:id="rId20"/>
    <sheet name="L-Wt.06" sheetId="18" r:id="rId21"/>
    <sheet name="L-Wt.07" sheetId="50" r:id="rId22"/>
    <sheet name="L-Wt.10" sheetId="51" r:id="rId23"/>
    <sheet name="L-Wt.11" sheetId="52" r:id="rId24"/>
    <sheet name="L-Wt.12" sheetId="53" r:id="rId25"/>
    <sheet name="MBC.formulas" sheetId="12" r:id="rId26"/>
    <sheet name="copy template" sheetId="41" r:id="rId27"/>
    <sheet name="OBS TEMPLATE" sheetId="40" r:id="rId28"/>
    <sheet name="AVG CALCS" sheetId="33" r:id="rId29"/>
    <sheet name="transpose" sheetId="34" r:id="rId30"/>
  </sheets>
  <definedNames>
    <definedName name="_xlnm._FilterDatabase" localSheetId="28" hidden="1">'AVG CALCS'!$A$1:$G$289</definedName>
    <definedName name="_xlnm._FilterDatabase" localSheetId="1" hidden="1">map.06!$A$1:$I$1</definedName>
    <definedName name="_xlnm._FilterDatabase" localSheetId="2" hidden="1">map.07!$A$1:$I$1</definedName>
    <definedName name="_xlnm._FilterDatabase" localSheetId="3" hidden="1">map.08!$A$1:$I$1</definedName>
    <definedName name="_xlnm._FilterDatabase" localSheetId="4" hidden="1">map.09!$A$1:$I$1</definedName>
    <definedName name="_xlnm._FilterDatabase" localSheetId="5" hidden="1">map.10!$A$166:$F$210</definedName>
    <definedName name="_xlnm._FilterDatabase" localSheetId="6" hidden="1">map.11!#REF!</definedName>
    <definedName name="_xlnm._FilterDatabase" localSheetId="7" hidden="1">map.12!#REF!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3" i="40" l="1"/>
  <c r="R74" i="40"/>
  <c r="R75" i="40"/>
  <c r="R76" i="40"/>
  <c r="R77" i="40"/>
  <c r="R78" i="40"/>
  <c r="R79" i="40"/>
  <c r="R80" i="40"/>
  <c r="R81" i="40"/>
  <c r="R82" i="40"/>
  <c r="Q82" i="40"/>
  <c r="J74" i="40"/>
  <c r="J75" i="40"/>
  <c r="J76" i="40"/>
  <c r="J77" i="40"/>
  <c r="J78" i="40"/>
  <c r="J79" i="40"/>
  <c r="J80" i="40"/>
  <c r="J81" i="40"/>
  <c r="J82" i="40"/>
  <c r="C82" i="40"/>
  <c r="M81" i="40"/>
  <c r="K81" i="40"/>
  <c r="M80" i="40"/>
  <c r="K80" i="40"/>
  <c r="M79" i="40"/>
  <c r="K79" i="40"/>
  <c r="M78" i="40"/>
  <c r="K78" i="40"/>
  <c r="M77" i="40"/>
  <c r="K77" i="40"/>
  <c r="M76" i="40"/>
  <c r="K76" i="40"/>
  <c r="M75" i="40"/>
  <c r="K75" i="40"/>
  <c r="M74" i="40"/>
  <c r="M82" i="40"/>
  <c r="K74" i="40"/>
  <c r="K82" i="40"/>
  <c r="D69" i="40"/>
  <c r="R60" i="40"/>
  <c r="R61" i="40"/>
  <c r="R62" i="40"/>
  <c r="R63" i="40"/>
  <c r="R64" i="40"/>
  <c r="R65" i="40"/>
  <c r="R66" i="40"/>
  <c r="R67" i="40"/>
  <c r="R68" i="40"/>
  <c r="Q68" i="40"/>
  <c r="M60" i="40"/>
  <c r="M61" i="40"/>
  <c r="M62" i="40"/>
  <c r="M63" i="40"/>
  <c r="M64" i="40"/>
  <c r="M65" i="40"/>
  <c r="M66" i="40"/>
  <c r="M67" i="40"/>
  <c r="M68" i="40"/>
  <c r="C68" i="40"/>
  <c r="K67" i="40"/>
  <c r="J67" i="40"/>
  <c r="K66" i="40"/>
  <c r="J66" i="40"/>
  <c r="K65" i="40"/>
  <c r="J65" i="40"/>
  <c r="K64" i="40"/>
  <c r="J64" i="40"/>
  <c r="K63" i="40"/>
  <c r="J63" i="40"/>
  <c r="K62" i="40"/>
  <c r="J62" i="40"/>
  <c r="K61" i="40"/>
  <c r="J61" i="40"/>
  <c r="K60" i="40"/>
  <c r="K68" i="40"/>
  <c r="J60" i="40"/>
  <c r="J68" i="40"/>
  <c r="J69" i="40"/>
  <c r="D55" i="40"/>
  <c r="Q54" i="40"/>
  <c r="C54" i="40"/>
  <c r="R53" i="40"/>
  <c r="M53" i="40"/>
  <c r="K53" i="40"/>
  <c r="J53" i="40"/>
  <c r="R52" i="40"/>
  <c r="M52" i="40"/>
  <c r="K52" i="40"/>
  <c r="J52" i="40"/>
  <c r="R51" i="40"/>
  <c r="M51" i="40"/>
  <c r="K51" i="40"/>
  <c r="J51" i="40"/>
  <c r="R50" i="40"/>
  <c r="M50" i="40"/>
  <c r="K50" i="40"/>
  <c r="J50" i="40"/>
  <c r="R49" i="40"/>
  <c r="M49" i="40"/>
  <c r="K49" i="40"/>
  <c r="J49" i="40"/>
  <c r="R48" i="40"/>
  <c r="M48" i="40"/>
  <c r="K48" i="40"/>
  <c r="J48" i="40"/>
  <c r="R47" i="40"/>
  <c r="M47" i="40"/>
  <c r="K47" i="40"/>
  <c r="J47" i="40"/>
  <c r="R46" i="40"/>
  <c r="R54" i="40"/>
  <c r="M46" i="40"/>
  <c r="M54" i="40"/>
  <c r="K46" i="40"/>
  <c r="K54" i="40"/>
  <c r="J46" i="40"/>
  <c r="J54" i="40"/>
  <c r="I41" i="40"/>
  <c r="D41" i="40"/>
  <c r="C41" i="40"/>
  <c r="D40" i="40"/>
  <c r="C40" i="40"/>
  <c r="H34" i="40"/>
  <c r="H33" i="40"/>
  <c r="H32" i="40"/>
  <c r="H40" i="40"/>
  <c r="I27" i="40"/>
  <c r="D27" i="40"/>
  <c r="C27" i="40"/>
  <c r="D26" i="40"/>
  <c r="C26" i="40"/>
  <c r="H20" i="40"/>
  <c r="H19" i="40"/>
  <c r="H18" i="40"/>
  <c r="H26" i="40"/>
  <c r="I13" i="40"/>
  <c r="D13" i="40"/>
  <c r="C13" i="40"/>
  <c r="D12" i="40"/>
  <c r="C12" i="40"/>
  <c r="H6" i="40"/>
  <c r="H5" i="40"/>
  <c r="H4" i="40"/>
  <c r="H12" i="40"/>
  <c r="L67" i="40"/>
  <c r="L66" i="40"/>
  <c r="L65" i="40"/>
  <c r="L64" i="40"/>
  <c r="L63" i="40"/>
  <c r="L62" i="40"/>
  <c r="L61" i="40"/>
  <c r="L60" i="40"/>
  <c r="J83" i="40"/>
  <c r="J55" i="40"/>
  <c r="L80" i="40"/>
  <c r="L75" i="40"/>
  <c r="L81" i="40"/>
  <c r="L79" i="40"/>
  <c r="L78" i="40"/>
  <c r="L77" i="40"/>
  <c r="L76" i="40"/>
  <c r="L74" i="40"/>
  <c r="L68" i="40"/>
  <c r="O69" i="40"/>
  <c r="L69" i="40"/>
  <c r="N61" i="40"/>
  <c r="N60" i="40"/>
  <c r="R70" i="40"/>
  <c r="O60" i="40"/>
  <c r="O64" i="40"/>
  <c r="P64" i="40"/>
  <c r="N64" i="40"/>
  <c r="O61" i="40"/>
  <c r="P61" i="40"/>
  <c r="N65" i="40"/>
  <c r="O65" i="40"/>
  <c r="P65" i="40"/>
  <c r="L53" i="40"/>
  <c r="L52" i="40"/>
  <c r="L51" i="40"/>
  <c r="L50" i="40"/>
  <c r="L49" i="40"/>
  <c r="L48" i="40"/>
  <c r="L47" i="40"/>
  <c r="L46" i="40"/>
  <c r="O62" i="40"/>
  <c r="P62" i="40"/>
  <c r="N62" i="40"/>
  <c r="O66" i="40"/>
  <c r="P66" i="40"/>
  <c r="N66" i="40"/>
  <c r="O63" i="40"/>
  <c r="P63" i="40"/>
  <c r="N63" i="40"/>
  <c r="O67" i="40"/>
  <c r="P67" i="40"/>
  <c r="N67" i="40"/>
  <c r="O49" i="40"/>
  <c r="O53" i="40"/>
  <c r="L54" i="40"/>
  <c r="O55" i="40"/>
  <c r="P53" i="40"/>
  <c r="O79" i="40"/>
  <c r="R56" i="40"/>
  <c r="L55" i="40"/>
  <c r="N46" i="40"/>
  <c r="O46" i="40"/>
  <c r="O50" i="40"/>
  <c r="P50" i="40"/>
  <c r="N68" i="40"/>
  <c r="L83" i="40"/>
  <c r="N76" i="40"/>
  <c r="O76" i="40"/>
  <c r="L82" i="40"/>
  <c r="O83" i="40"/>
  <c r="P76" i="40"/>
  <c r="O47" i="40"/>
  <c r="P47" i="40"/>
  <c r="O51" i="40"/>
  <c r="P51" i="40"/>
  <c r="N51" i="40"/>
  <c r="O77" i="40"/>
  <c r="N75" i="40"/>
  <c r="O75" i="40"/>
  <c r="P75" i="40"/>
  <c r="N79" i="40"/>
  <c r="R84" i="40"/>
  <c r="O74" i="40"/>
  <c r="O81" i="40"/>
  <c r="P81" i="40"/>
  <c r="N48" i="40"/>
  <c r="O48" i="40"/>
  <c r="P48" i="40"/>
  <c r="O52" i="40"/>
  <c r="P52" i="40"/>
  <c r="O68" i="40"/>
  <c r="P60" i="40"/>
  <c r="P68" i="40"/>
  <c r="N78" i="40"/>
  <c r="O78" i="40"/>
  <c r="P78" i="40"/>
  <c r="N80" i="40"/>
  <c r="O80" i="40"/>
  <c r="O54" i="40"/>
  <c r="P46" i="40"/>
  <c r="P49" i="40"/>
  <c r="P54" i="40"/>
  <c r="N53" i="40"/>
  <c r="N81" i="40"/>
  <c r="N74" i="40"/>
  <c r="N82" i="40"/>
  <c r="P77" i="40"/>
  <c r="P79" i="40"/>
  <c r="N49" i="40"/>
  <c r="N50" i="40"/>
  <c r="N52" i="40"/>
  <c r="P80" i="40"/>
  <c r="O82" i="40"/>
  <c r="P74" i="40"/>
  <c r="P82" i="40"/>
  <c r="N77" i="40"/>
  <c r="N47" i="40"/>
  <c r="N54" i="40"/>
  <c r="G2" i="33"/>
  <c r="F2" i="33"/>
  <c r="AJ25" i="33"/>
  <c r="AI25" i="33"/>
  <c r="AJ24" i="33"/>
  <c r="AI24" i="33"/>
  <c r="AJ2" i="33"/>
  <c r="AI2" i="33"/>
  <c r="G26" i="33"/>
  <c r="G278" i="33"/>
  <c r="F278" i="33"/>
  <c r="G266" i="33"/>
  <c r="F266" i="33"/>
  <c r="G254" i="33"/>
  <c r="F254" i="33"/>
  <c r="G242" i="33"/>
  <c r="F242" i="33"/>
  <c r="G230" i="33"/>
  <c r="F230" i="33"/>
  <c r="G218" i="33"/>
  <c r="F218" i="33"/>
  <c r="G206" i="33"/>
  <c r="F206" i="33"/>
  <c r="G194" i="33"/>
  <c r="F194" i="33"/>
  <c r="G182" i="33"/>
  <c r="F182" i="33"/>
  <c r="G170" i="33"/>
  <c r="F170" i="33"/>
  <c r="G158" i="33"/>
  <c r="F158" i="33"/>
  <c r="G146" i="33"/>
  <c r="F146" i="33"/>
  <c r="G134" i="33"/>
  <c r="F134" i="33"/>
  <c r="G122" i="33"/>
  <c r="F122" i="33"/>
  <c r="G110" i="33"/>
  <c r="F110" i="33"/>
  <c r="G98" i="33"/>
  <c r="F98" i="33"/>
  <c r="G86" i="33"/>
  <c r="F86" i="33"/>
  <c r="G74" i="33"/>
  <c r="F74" i="33"/>
  <c r="G62" i="33"/>
  <c r="F62" i="33"/>
  <c r="G50" i="33"/>
  <c r="F50" i="33"/>
  <c r="G38" i="33"/>
  <c r="F38" i="33"/>
  <c r="F26" i="33"/>
  <c r="G14" i="33"/>
  <c r="F14" i="33"/>
  <c r="AJ16" i="33"/>
  <c r="AI17" i="33"/>
  <c r="AJ18" i="33"/>
  <c r="AJ19" i="33"/>
  <c r="AJ10" i="33"/>
  <c r="AJ3" i="33"/>
  <c r="AJ20" i="33"/>
  <c r="AJ11" i="33"/>
  <c r="AJ12" i="33"/>
  <c r="AI18" i="33"/>
  <c r="AI19" i="33"/>
  <c r="AI10" i="33"/>
  <c r="AI3" i="33"/>
  <c r="AI20" i="33"/>
  <c r="AI11" i="33"/>
  <c r="AI12" i="33"/>
  <c r="AI5" i="33"/>
  <c r="AJ4" i="33"/>
  <c r="AI4" i="33"/>
  <c r="AJ21" i="33"/>
  <c r="AI21" i="33"/>
  <c r="AJ13" i="33"/>
  <c r="AI13" i="33"/>
  <c r="AJ5" i="33"/>
  <c r="AJ22" i="33"/>
  <c r="AI22" i="33"/>
  <c r="AJ6" i="33"/>
  <c r="AI6" i="33"/>
  <c r="AJ14" i="33"/>
  <c r="AI14" i="33"/>
  <c r="AJ7" i="33"/>
  <c r="AI7" i="33"/>
  <c r="AJ15" i="33"/>
  <c r="AI15" i="33"/>
  <c r="AJ23" i="33"/>
  <c r="AI23" i="33"/>
  <c r="AJ8" i="33"/>
  <c r="AI8" i="33"/>
  <c r="AJ9" i="33"/>
  <c r="AI9" i="33"/>
  <c r="AI16" i="33"/>
  <c r="AJ17" i="33"/>
  <c r="R68" i="33"/>
  <c r="Q68" i="33"/>
  <c r="R65" i="33"/>
  <c r="Q65" i="33"/>
  <c r="R62" i="33"/>
  <c r="Q62" i="33"/>
  <c r="R59" i="33"/>
  <c r="Q59" i="33"/>
  <c r="R56" i="33"/>
  <c r="Q56" i="33"/>
  <c r="R53" i="33"/>
  <c r="Q53" i="33"/>
  <c r="R50" i="33"/>
  <c r="Q50" i="33"/>
  <c r="R47" i="33"/>
  <c r="Q47" i="33"/>
  <c r="R44" i="33"/>
  <c r="Q44" i="33"/>
  <c r="R41" i="33"/>
  <c r="Q41" i="33"/>
  <c r="R38" i="33"/>
  <c r="Q38" i="33"/>
  <c r="R35" i="33"/>
  <c r="Q35" i="33"/>
  <c r="R32" i="33"/>
  <c r="Q32" i="33"/>
  <c r="R29" i="33"/>
  <c r="Q29" i="33"/>
  <c r="R26" i="33"/>
  <c r="Q26" i="33"/>
  <c r="R23" i="33"/>
  <c r="Q23" i="33"/>
  <c r="R20" i="33"/>
  <c r="Q20" i="33"/>
  <c r="R17" i="33"/>
  <c r="Q17" i="33"/>
  <c r="R14" i="33"/>
  <c r="Q14" i="33"/>
  <c r="R11" i="33"/>
  <c r="Q11" i="33"/>
  <c r="R8" i="33"/>
  <c r="Q8" i="33"/>
  <c r="R5" i="33"/>
  <c r="Q5" i="33"/>
  <c r="R2" i="33"/>
  <c r="Q2" i="33"/>
  <c r="I342" i="45"/>
  <c r="I336" i="45"/>
  <c r="I330" i="45"/>
  <c r="I324" i="45"/>
  <c r="I318" i="45"/>
  <c r="I312" i="45"/>
  <c r="I306" i="45"/>
  <c r="I300" i="45"/>
  <c r="C40" i="41"/>
  <c r="C41" i="41"/>
  <c r="C42" i="41"/>
  <c r="C43" i="41"/>
  <c r="C44" i="41"/>
  <c r="B40" i="41"/>
  <c r="B41" i="41"/>
  <c r="B42" i="41"/>
  <c r="B43" i="41"/>
  <c r="B44" i="41"/>
  <c r="J58" i="41"/>
  <c r="J88" i="41"/>
  <c r="J94" i="41"/>
  <c r="J82" i="41"/>
  <c r="J76" i="41"/>
  <c r="J70" i="41"/>
  <c r="J64" i="41"/>
  <c r="J52" i="41"/>
  <c r="J95" i="41"/>
  <c r="J93" i="41"/>
  <c r="J92" i="41"/>
  <c r="J91" i="41"/>
  <c r="J90" i="41"/>
  <c r="I95" i="41"/>
  <c r="I94" i="41"/>
  <c r="H94" i="41"/>
  <c r="I93" i="41"/>
  <c r="I92" i="41"/>
  <c r="I91" i="41"/>
  <c r="I90" i="41"/>
  <c r="G95" i="41"/>
  <c r="G94" i="41"/>
  <c r="G93" i="41"/>
  <c r="G92" i="41"/>
  <c r="G91" i="41"/>
  <c r="G90" i="41"/>
  <c r="C90" i="41"/>
  <c r="C91" i="41"/>
  <c r="C92" i="41"/>
  <c r="C93" i="41"/>
  <c r="C94" i="41"/>
  <c r="C95" i="41"/>
  <c r="B90" i="41"/>
  <c r="B91" i="41"/>
  <c r="B92" i="41"/>
  <c r="B93" i="41"/>
  <c r="B94" i="41"/>
  <c r="B95" i="41"/>
  <c r="J89" i="41"/>
  <c r="J87" i="41"/>
  <c r="J86" i="41"/>
  <c r="J85" i="41"/>
  <c r="J84" i="41"/>
  <c r="I89" i="41"/>
  <c r="I88" i="41"/>
  <c r="H88" i="41"/>
  <c r="I87" i="41"/>
  <c r="I86" i="41"/>
  <c r="I85" i="41"/>
  <c r="I84" i="41"/>
  <c r="G89" i="41"/>
  <c r="G88" i="41"/>
  <c r="G87" i="41"/>
  <c r="G86" i="41"/>
  <c r="G85" i="41"/>
  <c r="G84" i="41"/>
  <c r="C84" i="41"/>
  <c r="C85" i="41"/>
  <c r="C86" i="41"/>
  <c r="C87" i="41"/>
  <c r="C88" i="41"/>
  <c r="C89" i="41"/>
  <c r="B84" i="41"/>
  <c r="B85" i="41"/>
  <c r="B86" i="41"/>
  <c r="B87" i="41"/>
  <c r="B88" i="41"/>
  <c r="B89" i="41"/>
  <c r="J83" i="41"/>
  <c r="J81" i="41"/>
  <c r="J80" i="41"/>
  <c r="J79" i="41"/>
  <c r="J78" i="41"/>
  <c r="I83" i="41"/>
  <c r="I82" i="41"/>
  <c r="H82" i="41"/>
  <c r="I81" i="41"/>
  <c r="I80" i="41"/>
  <c r="I79" i="41"/>
  <c r="I78" i="41"/>
  <c r="G83" i="41"/>
  <c r="G82" i="41"/>
  <c r="G81" i="41"/>
  <c r="G80" i="41"/>
  <c r="G79" i="41"/>
  <c r="G78" i="41"/>
  <c r="C78" i="41"/>
  <c r="C79" i="41"/>
  <c r="C80" i="41"/>
  <c r="C81" i="41"/>
  <c r="C82" i="41"/>
  <c r="C83" i="41"/>
  <c r="B78" i="41"/>
  <c r="B79" i="41"/>
  <c r="B80" i="41"/>
  <c r="B81" i="41"/>
  <c r="B82" i="41"/>
  <c r="B83" i="41"/>
  <c r="J77" i="41"/>
  <c r="J75" i="41"/>
  <c r="J74" i="41"/>
  <c r="J73" i="41"/>
  <c r="J72" i="41"/>
  <c r="I77" i="41"/>
  <c r="I76" i="41"/>
  <c r="H76" i="41"/>
  <c r="I75" i="41"/>
  <c r="I74" i="41"/>
  <c r="I73" i="41"/>
  <c r="I72" i="41"/>
  <c r="G77" i="41"/>
  <c r="G76" i="41"/>
  <c r="G75" i="41"/>
  <c r="G74" i="41"/>
  <c r="G73" i="41"/>
  <c r="G72" i="41"/>
  <c r="C72" i="41"/>
  <c r="C73" i="41"/>
  <c r="C74" i="41"/>
  <c r="C75" i="41"/>
  <c r="C76" i="41"/>
  <c r="C77" i="41"/>
  <c r="B72" i="41"/>
  <c r="B73" i="41"/>
  <c r="B74" i="41"/>
  <c r="B75" i="41"/>
  <c r="B76" i="41"/>
  <c r="B77" i="41"/>
  <c r="J71" i="41"/>
  <c r="J69" i="41"/>
  <c r="J68" i="41"/>
  <c r="J67" i="41"/>
  <c r="J66" i="41"/>
  <c r="I71" i="41"/>
  <c r="I70" i="41"/>
  <c r="H70" i="41"/>
  <c r="I69" i="41"/>
  <c r="I68" i="41"/>
  <c r="I67" i="41"/>
  <c r="I66" i="41"/>
  <c r="G71" i="41"/>
  <c r="G70" i="41"/>
  <c r="G69" i="41"/>
  <c r="G68" i="41"/>
  <c r="G67" i="41"/>
  <c r="G66" i="41"/>
  <c r="C66" i="41"/>
  <c r="C67" i="41"/>
  <c r="C68" i="41"/>
  <c r="C69" i="41"/>
  <c r="C70" i="41"/>
  <c r="C71" i="41"/>
  <c r="B66" i="41"/>
  <c r="B67" i="41"/>
  <c r="B68" i="41"/>
  <c r="B69" i="41"/>
  <c r="B70" i="41"/>
  <c r="B71" i="41"/>
  <c r="J65" i="41"/>
  <c r="J63" i="41"/>
  <c r="J62" i="41"/>
  <c r="J61" i="41"/>
  <c r="J60" i="41"/>
  <c r="I65" i="41"/>
  <c r="I64" i="41"/>
  <c r="H64" i="41"/>
  <c r="I63" i="41"/>
  <c r="I62" i="41"/>
  <c r="I61" i="41"/>
  <c r="I60" i="41"/>
  <c r="G65" i="41"/>
  <c r="G64" i="41"/>
  <c r="G63" i="41"/>
  <c r="G62" i="41"/>
  <c r="G61" i="41"/>
  <c r="G60" i="41"/>
  <c r="C60" i="41"/>
  <c r="C61" i="41"/>
  <c r="C62" i="41"/>
  <c r="C63" i="41"/>
  <c r="C64" i="41"/>
  <c r="C65" i="41"/>
  <c r="B60" i="41"/>
  <c r="B61" i="41"/>
  <c r="B62" i="41"/>
  <c r="B63" i="41"/>
  <c r="B64" i="41"/>
  <c r="B65" i="41"/>
  <c r="J59" i="41"/>
  <c r="J57" i="41"/>
  <c r="J56" i="41"/>
  <c r="J55" i="41"/>
  <c r="J54" i="41"/>
  <c r="I59" i="41"/>
  <c r="I58" i="41"/>
  <c r="H58" i="41"/>
  <c r="I57" i="41"/>
  <c r="I56" i="41"/>
  <c r="I55" i="41"/>
  <c r="I54" i="41"/>
  <c r="G59" i="41"/>
  <c r="G58" i="41"/>
  <c r="G57" i="41"/>
  <c r="G56" i="41"/>
  <c r="G55" i="41"/>
  <c r="G54" i="41"/>
  <c r="C54" i="41"/>
  <c r="C55" i="41"/>
  <c r="C56" i="41"/>
  <c r="C57" i="41"/>
  <c r="C58" i="41"/>
  <c r="C59" i="41"/>
  <c r="B54" i="41"/>
  <c r="B55" i="41"/>
  <c r="B56" i="41"/>
  <c r="B57" i="41"/>
  <c r="B58" i="41"/>
  <c r="B59" i="41"/>
  <c r="J53" i="41"/>
  <c r="J51" i="41"/>
  <c r="J50" i="41"/>
  <c r="J49" i="41"/>
  <c r="J48" i="41"/>
  <c r="I53" i="41"/>
  <c r="I52" i="41"/>
  <c r="H52" i="41"/>
  <c r="I51" i="41"/>
  <c r="I50" i="41"/>
  <c r="I49" i="41"/>
  <c r="I48" i="41"/>
  <c r="G53" i="41"/>
  <c r="G52" i="41"/>
  <c r="G51" i="41"/>
  <c r="G50" i="41"/>
  <c r="G49" i="41"/>
  <c r="G48" i="41"/>
  <c r="C48" i="41"/>
  <c r="C49" i="41"/>
  <c r="C50" i="41"/>
  <c r="C51" i="41"/>
  <c r="C52" i="41"/>
  <c r="C53" i="41"/>
  <c r="B48" i="41"/>
  <c r="B49" i="41"/>
  <c r="B50" i="41"/>
  <c r="B51" i="41"/>
  <c r="B52" i="41"/>
  <c r="B53" i="41"/>
  <c r="J40" i="41"/>
  <c r="I40" i="41"/>
  <c r="G40" i="41"/>
  <c r="J35" i="41"/>
  <c r="I35" i="41"/>
  <c r="G35" i="41"/>
  <c r="C35" i="41"/>
  <c r="C36" i="41"/>
  <c r="C37" i="41"/>
  <c r="C38" i="41"/>
  <c r="C39" i="41"/>
  <c r="B35" i="41"/>
  <c r="B36" i="41"/>
  <c r="B37" i="41"/>
  <c r="B38" i="41"/>
  <c r="B39" i="41"/>
  <c r="J30" i="41"/>
  <c r="I30" i="41"/>
  <c r="G30" i="41"/>
  <c r="C30" i="41"/>
  <c r="C31" i="41"/>
  <c r="C32" i="41"/>
  <c r="C33" i="41"/>
  <c r="C34" i="41"/>
  <c r="B30" i="41"/>
  <c r="B31" i="41"/>
  <c r="B32" i="41"/>
  <c r="B33" i="41"/>
  <c r="B34" i="41"/>
  <c r="J29" i="41"/>
  <c r="J28" i="41"/>
  <c r="J27" i="41"/>
  <c r="J26" i="41"/>
  <c r="J25" i="41"/>
  <c r="I29" i="41"/>
  <c r="I28" i="41"/>
  <c r="I27" i="41"/>
  <c r="I26" i="41"/>
  <c r="I25" i="41"/>
  <c r="G29" i="41"/>
  <c r="G28" i="41"/>
  <c r="G27" i="41"/>
  <c r="G26" i="41"/>
  <c r="G25" i="41"/>
  <c r="C25" i="41"/>
  <c r="C26" i="41"/>
  <c r="C27" i="41"/>
  <c r="C28" i="41"/>
  <c r="C29" i="41"/>
  <c r="B25" i="41"/>
  <c r="B26" i="41"/>
  <c r="B27" i="41"/>
  <c r="B28" i="41"/>
  <c r="B29" i="41"/>
  <c r="J24" i="41"/>
  <c r="J23" i="41"/>
  <c r="J22" i="41"/>
  <c r="J21" i="41"/>
  <c r="J20" i="41"/>
  <c r="I24" i="41"/>
  <c r="I23" i="41"/>
  <c r="I22" i="41"/>
  <c r="I21" i="41"/>
  <c r="I20" i="41"/>
  <c r="G24" i="41"/>
  <c r="G23" i="41"/>
  <c r="G22" i="41"/>
  <c r="G21" i="41"/>
  <c r="G20" i="41"/>
  <c r="C20" i="41"/>
  <c r="C21" i="41"/>
  <c r="C22" i="41"/>
  <c r="C23" i="41"/>
  <c r="C24" i="41"/>
  <c r="B20" i="41"/>
  <c r="B21" i="41"/>
  <c r="B22" i="41"/>
  <c r="B23" i="41"/>
  <c r="B24" i="41"/>
  <c r="J19" i="41"/>
  <c r="J18" i="41"/>
  <c r="J17" i="41"/>
  <c r="J16" i="41"/>
  <c r="J15" i="41"/>
  <c r="I19" i="41"/>
  <c r="I18" i="41"/>
  <c r="I17" i="41"/>
  <c r="I16" i="41"/>
  <c r="I15" i="41"/>
  <c r="G19" i="41"/>
  <c r="G18" i="41"/>
  <c r="G17" i="41"/>
  <c r="G16" i="41"/>
  <c r="G15" i="41"/>
  <c r="C15" i="41"/>
  <c r="C16" i="41"/>
  <c r="C17" i="41"/>
  <c r="C18" i="41"/>
  <c r="C19" i="41"/>
  <c r="B15" i="41"/>
  <c r="B16" i="41"/>
  <c r="B17" i="41"/>
  <c r="B18" i="41"/>
  <c r="B19" i="41"/>
  <c r="J14" i="41"/>
  <c r="J13" i="41"/>
  <c r="J12" i="41"/>
  <c r="J11" i="41"/>
  <c r="J10" i="41"/>
  <c r="I14" i="41"/>
  <c r="I12" i="41"/>
  <c r="I11" i="41"/>
  <c r="I10" i="41"/>
  <c r="J9" i="41"/>
  <c r="J8" i="41"/>
  <c r="J7" i="41"/>
  <c r="J6" i="41"/>
  <c r="J5" i="41"/>
  <c r="I9" i="41"/>
  <c r="I8" i="41"/>
  <c r="I7" i="41"/>
  <c r="I6" i="41"/>
  <c r="I5" i="41"/>
  <c r="G14" i="41"/>
  <c r="G13" i="41"/>
  <c r="G12" i="41"/>
  <c r="G11" i="41"/>
  <c r="G10" i="41"/>
  <c r="C10" i="41"/>
  <c r="C11" i="41"/>
  <c r="C12" i="41"/>
  <c r="C13" i="41"/>
  <c r="C14" i="41"/>
  <c r="B10" i="41"/>
  <c r="B11" i="41"/>
  <c r="B12" i="41"/>
  <c r="B13" i="41"/>
  <c r="B14" i="41"/>
  <c r="G9" i="41"/>
  <c r="G8" i="41"/>
  <c r="G7" i="41"/>
  <c r="G6" i="41"/>
  <c r="G5" i="41"/>
  <c r="C5" i="41"/>
  <c r="C6" i="41"/>
  <c r="C7" i="41"/>
  <c r="C8" i="41"/>
  <c r="C9" i="41"/>
  <c r="B5" i="41"/>
  <c r="B6" i="41"/>
  <c r="B7" i="41"/>
  <c r="B8" i="41"/>
  <c r="B9" i="41"/>
  <c r="H55" i="41"/>
  <c r="H62" i="41"/>
  <c r="H69" i="41"/>
  <c r="H79" i="41"/>
  <c r="H86" i="41"/>
  <c r="H10" i="41"/>
  <c r="H14" i="41"/>
  <c r="H18" i="41"/>
  <c r="H22" i="41"/>
  <c r="H26" i="41"/>
  <c r="H93" i="41"/>
  <c r="H61" i="41"/>
  <c r="H68" i="41"/>
  <c r="H85" i="41"/>
  <c r="H49" i="41"/>
  <c r="H56" i="41"/>
  <c r="H73" i="41"/>
  <c r="H80" i="41"/>
  <c r="H50" i="41"/>
  <c r="H67" i="41"/>
  <c r="H74" i="41"/>
  <c r="H57" i="41"/>
  <c r="H60" i="41"/>
  <c r="H51" i="41"/>
  <c r="H54" i="41"/>
  <c r="H75" i="41"/>
  <c r="H66" i="41"/>
  <c r="H78" i="41"/>
  <c r="H92" i="41"/>
  <c r="H81" i="41"/>
  <c r="H84" i="41"/>
  <c r="H91" i="41"/>
  <c r="H65" i="41"/>
  <c r="H89" i="41"/>
  <c r="H90" i="41"/>
  <c r="H53" i="41"/>
  <c r="H77" i="41"/>
  <c r="H63" i="41"/>
  <c r="H87" i="41"/>
  <c r="H71" i="41"/>
  <c r="H95" i="41"/>
  <c r="H48" i="41"/>
  <c r="H59" i="41"/>
  <c r="H72" i="41"/>
  <c r="H83" i="41"/>
  <c r="H30" i="41"/>
  <c r="H40" i="41"/>
  <c r="H28" i="41"/>
  <c r="H13" i="41"/>
  <c r="H5" i="41"/>
  <c r="H9" i="41"/>
  <c r="H12" i="41"/>
  <c r="H16" i="41"/>
  <c r="H11" i="41"/>
  <c r="H15" i="41"/>
  <c r="H19" i="41"/>
  <c r="H23" i="41"/>
  <c r="H27" i="41"/>
  <c r="H35" i="41"/>
  <c r="H20" i="41"/>
  <c r="H24" i="41"/>
  <c r="H17" i="41"/>
  <c r="H21" i="41"/>
  <c r="H25" i="41"/>
  <c r="H29" i="41"/>
  <c r="H6" i="41"/>
  <c r="H8" i="41"/>
  <c r="H7" i="41"/>
  <c r="R15" i="34"/>
  <c r="R14" i="34"/>
  <c r="R16" i="34"/>
  <c r="R13" i="34"/>
  <c r="N20" i="34"/>
  <c r="AA10" i="34"/>
  <c r="Z10" i="34"/>
  <c r="Y10" i="34"/>
  <c r="X10" i="34"/>
  <c r="AA9" i="34"/>
  <c r="Z9" i="34"/>
  <c r="Y9" i="34"/>
  <c r="X9" i="34"/>
  <c r="AA8" i="34"/>
  <c r="Z8" i="34"/>
  <c r="Y8" i="34"/>
  <c r="X8" i="34"/>
  <c r="AA7" i="34"/>
  <c r="Z7" i="34"/>
  <c r="Y7" i="34"/>
  <c r="X7" i="34"/>
  <c r="AA6" i="34"/>
  <c r="Z6" i="34"/>
  <c r="Y6" i="34"/>
  <c r="X6" i="34"/>
  <c r="AA5" i="34"/>
  <c r="Z5" i="34"/>
  <c r="Y5" i="34"/>
  <c r="X5" i="34"/>
  <c r="AA4" i="34"/>
  <c r="Z4" i="34"/>
  <c r="Y4" i="34"/>
  <c r="X4" i="34"/>
  <c r="AA3" i="34"/>
  <c r="R18" i="34"/>
  <c r="Z3" i="34"/>
  <c r="R17" i="34"/>
  <c r="Y3" i="34"/>
  <c r="X3" i="34"/>
  <c r="M9" i="34"/>
  <c r="M8" i="34"/>
  <c r="M7" i="34"/>
  <c r="M6" i="34"/>
  <c r="M5" i="34"/>
  <c r="M4" i="34"/>
  <c r="M3" i="34"/>
  <c r="M2" i="34"/>
  <c r="B63" i="34"/>
  <c r="A63" i="34"/>
  <c r="B62" i="34"/>
  <c r="A62" i="34"/>
  <c r="B61" i="34"/>
  <c r="A61" i="34"/>
  <c r="B60" i="34"/>
  <c r="A60" i="34"/>
  <c r="B59" i="34"/>
  <c r="A59" i="34"/>
  <c r="B58" i="34"/>
  <c r="A58" i="34"/>
  <c r="B57" i="34"/>
  <c r="A57" i="34"/>
  <c r="B56" i="34"/>
  <c r="A56" i="34"/>
  <c r="B55" i="34"/>
  <c r="A55" i="34"/>
  <c r="M47" i="34"/>
  <c r="L47" i="34"/>
  <c r="L49" i="34"/>
  <c r="K47" i="34"/>
  <c r="K50" i="34"/>
  <c r="B54" i="34"/>
  <c r="A54" i="34"/>
  <c r="B53" i="34"/>
  <c r="A53" i="34"/>
  <c r="B52" i="34"/>
  <c r="A52" i="34"/>
  <c r="B51" i="34"/>
  <c r="A51" i="34"/>
  <c r="B50" i="34"/>
  <c r="A50" i="34"/>
  <c r="B49" i="34"/>
  <c r="A49" i="34"/>
  <c r="M42" i="34"/>
  <c r="M45" i="34"/>
  <c r="L42" i="34"/>
  <c r="L46" i="34"/>
  <c r="K42" i="34"/>
  <c r="B48" i="34"/>
  <c r="A48" i="34"/>
  <c r="B47" i="34"/>
  <c r="A47" i="34"/>
  <c r="B46" i="34"/>
  <c r="A46" i="34"/>
  <c r="B45" i="34"/>
  <c r="A45" i="34"/>
  <c r="B44" i="34"/>
  <c r="A44" i="34"/>
  <c r="B43" i="34"/>
  <c r="A43" i="34"/>
  <c r="M37" i="34"/>
  <c r="L37" i="34"/>
  <c r="L39" i="34"/>
  <c r="K37" i="34"/>
  <c r="K40" i="34"/>
  <c r="B42" i="34"/>
  <c r="A42" i="34"/>
  <c r="B41" i="34"/>
  <c r="A41" i="34"/>
  <c r="B40" i="34"/>
  <c r="A40" i="34"/>
  <c r="B39" i="34"/>
  <c r="A39" i="34"/>
  <c r="B38" i="34"/>
  <c r="A38" i="34"/>
  <c r="B37" i="34"/>
  <c r="A37" i="34"/>
  <c r="M32" i="34"/>
  <c r="M35" i="34"/>
  <c r="L32" i="34"/>
  <c r="L36" i="34"/>
  <c r="K32" i="34"/>
  <c r="B36" i="34"/>
  <c r="A36" i="34"/>
  <c r="B35" i="34"/>
  <c r="A35" i="34"/>
  <c r="B34" i="34"/>
  <c r="A34" i="34"/>
  <c r="B33" i="34"/>
  <c r="A33" i="34"/>
  <c r="B32" i="34"/>
  <c r="A32" i="34"/>
  <c r="B31" i="34"/>
  <c r="A31" i="34"/>
  <c r="M27" i="34"/>
  <c r="L27" i="34"/>
  <c r="L29" i="34"/>
  <c r="K27" i="34"/>
  <c r="K30" i="34"/>
  <c r="B30" i="34"/>
  <c r="A30" i="34"/>
  <c r="B29" i="34"/>
  <c r="A29" i="34"/>
  <c r="B28" i="34"/>
  <c r="A28" i="34"/>
  <c r="B27" i="34"/>
  <c r="A27" i="34"/>
  <c r="B26" i="34"/>
  <c r="A26" i="34"/>
  <c r="B25" i="34"/>
  <c r="A25" i="34"/>
  <c r="M22" i="34"/>
  <c r="M25" i="34"/>
  <c r="L22" i="34"/>
  <c r="L26" i="34"/>
  <c r="K22" i="34"/>
  <c r="B24" i="34"/>
  <c r="A24" i="34"/>
  <c r="B23" i="34"/>
  <c r="A23" i="34"/>
  <c r="B22" i="34"/>
  <c r="A22" i="34"/>
  <c r="B21" i="34"/>
  <c r="A21" i="34"/>
  <c r="B20" i="34"/>
  <c r="A20" i="34"/>
  <c r="B19" i="34"/>
  <c r="A19" i="34"/>
  <c r="M17" i="34"/>
  <c r="L17" i="34"/>
  <c r="L19" i="34"/>
  <c r="K17" i="34"/>
  <c r="K20" i="34"/>
  <c r="B18" i="34"/>
  <c r="A18" i="34"/>
  <c r="B17" i="34"/>
  <c r="A17" i="34"/>
  <c r="B16" i="34"/>
  <c r="A16" i="34"/>
  <c r="M12" i="34"/>
  <c r="M15" i="34"/>
  <c r="L12" i="34"/>
  <c r="L16" i="34"/>
  <c r="K12" i="34"/>
  <c r="K15" i="34"/>
  <c r="K18" i="34"/>
  <c r="K28" i="34"/>
  <c r="K45" i="34"/>
  <c r="M13" i="34"/>
  <c r="M30" i="34"/>
  <c r="L35" i="34"/>
  <c r="K48" i="34"/>
  <c r="M50" i="34"/>
  <c r="M20" i="34"/>
  <c r="L25" i="34"/>
  <c r="M24" i="34"/>
  <c r="K14" i="34"/>
  <c r="K16" i="34"/>
  <c r="K29" i="34"/>
  <c r="L33" i="34"/>
  <c r="L34" i="34"/>
  <c r="K35" i="34"/>
  <c r="M40" i="34"/>
  <c r="M23" i="34"/>
  <c r="M33" i="34"/>
  <c r="M34" i="34"/>
  <c r="K39" i="34"/>
  <c r="L43" i="34"/>
  <c r="L44" i="34"/>
  <c r="K19" i="34"/>
  <c r="L23" i="34"/>
  <c r="L24" i="34"/>
  <c r="K25" i="34"/>
  <c r="K38" i="34"/>
  <c r="M43" i="34"/>
  <c r="M44" i="34"/>
  <c r="L45" i="34"/>
  <c r="K49" i="34"/>
  <c r="L21" i="34"/>
  <c r="L41" i="34"/>
  <c r="L51" i="34"/>
  <c r="L15" i="34"/>
  <c r="L18" i="34"/>
  <c r="M21" i="34"/>
  <c r="K36" i="34"/>
  <c r="L38" i="34"/>
  <c r="M41" i="34"/>
  <c r="L13" i="34"/>
  <c r="M14" i="34"/>
  <c r="M16" i="34"/>
  <c r="M19" i="34"/>
  <c r="L20" i="34"/>
  <c r="K21" i="34"/>
  <c r="K24" i="34"/>
  <c r="M26" i="34"/>
  <c r="M29" i="34"/>
  <c r="L30" i="34"/>
  <c r="K31" i="34"/>
  <c r="K34" i="34"/>
  <c r="M36" i="34"/>
  <c r="M39" i="34"/>
  <c r="L40" i="34"/>
  <c r="K41" i="34"/>
  <c r="K44" i="34"/>
  <c r="M46" i="34"/>
  <c r="M49" i="34"/>
  <c r="L50" i="34"/>
  <c r="K51" i="34"/>
  <c r="L31" i="34"/>
  <c r="K26" i="34"/>
  <c r="L28" i="34"/>
  <c r="M31" i="34"/>
  <c r="K46" i="34"/>
  <c r="L48" i="34"/>
  <c r="M51" i="34"/>
  <c r="K13" i="34"/>
  <c r="L14" i="34"/>
  <c r="M18" i="34"/>
  <c r="K23" i="34"/>
  <c r="M28" i="34"/>
  <c r="K33" i="34"/>
  <c r="M38" i="34"/>
  <c r="K43" i="34"/>
  <c r="M48" i="34"/>
  <c r="C372" i="30"/>
  <c r="C422" i="30"/>
  <c r="C421" i="30"/>
  <c r="C420" i="30"/>
  <c r="C419" i="30"/>
  <c r="C417" i="30"/>
  <c r="C416" i="30"/>
  <c r="C415" i="30"/>
  <c r="C414" i="30"/>
  <c r="C412" i="30"/>
  <c r="C411" i="30"/>
  <c r="C410" i="30"/>
  <c r="C409" i="30"/>
  <c r="C407" i="30"/>
  <c r="C406" i="30"/>
  <c r="C405" i="30"/>
  <c r="C404" i="30"/>
  <c r="C402" i="30"/>
  <c r="C401" i="30"/>
  <c r="C400" i="30"/>
  <c r="C399" i="30"/>
  <c r="C397" i="30"/>
  <c r="C396" i="30"/>
  <c r="C395" i="30"/>
  <c r="C394" i="30"/>
  <c r="C392" i="30"/>
  <c r="C391" i="30"/>
  <c r="C390" i="30"/>
  <c r="C389" i="30"/>
  <c r="C387" i="30"/>
  <c r="C386" i="30"/>
  <c r="C385" i="30"/>
  <c r="C384" i="30"/>
  <c r="C382" i="30"/>
  <c r="C381" i="30"/>
  <c r="C380" i="30"/>
  <c r="C379" i="30"/>
  <c r="C377" i="30"/>
  <c r="C376" i="30"/>
  <c r="C375" i="30"/>
  <c r="C374" i="30"/>
  <c r="C370" i="30"/>
  <c r="C369" i="30"/>
  <c r="C368" i="30"/>
  <c r="C371" i="30"/>
  <c r="C341" i="30"/>
  <c r="C340" i="30"/>
  <c r="C339" i="30"/>
  <c r="C338" i="30"/>
  <c r="C336" i="30"/>
  <c r="C335" i="30"/>
  <c r="C334" i="30"/>
  <c r="C333" i="30"/>
  <c r="C321" i="30"/>
  <c r="C320" i="30"/>
  <c r="C319" i="30"/>
  <c r="C318" i="30"/>
  <c r="C316" i="30"/>
  <c r="C315" i="30"/>
  <c r="C314" i="30"/>
  <c r="C313" i="30"/>
  <c r="C311" i="30"/>
  <c r="C310" i="30"/>
  <c r="C309" i="30"/>
  <c r="C308" i="30"/>
  <c r="C306" i="30"/>
  <c r="C305" i="30"/>
  <c r="C304" i="30"/>
  <c r="C303" i="30"/>
  <c r="C301" i="30"/>
  <c r="C300" i="30"/>
  <c r="C299" i="30"/>
  <c r="C298" i="30"/>
  <c r="C296" i="30"/>
  <c r="C295" i="30"/>
  <c r="C294" i="30"/>
  <c r="C293" i="30"/>
  <c r="C291" i="30"/>
  <c r="C290" i="30"/>
  <c r="C289" i="30"/>
  <c r="C288" i="30"/>
  <c r="C286" i="30"/>
  <c r="C285" i="30"/>
  <c r="C284" i="30"/>
  <c r="C283" i="30"/>
  <c r="C281" i="30"/>
  <c r="C280" i="30"/>
  <c r="C279" i="30"/>
  <c r="C278" i="30"/>
  <c r="C276" i="30"/>
  <c r="C275" i="30"/>
  <c r="C274" i="30"/>
  <c r="C273" i="30"/>
  <c r="C271" i="30"/>
  <c r="C270" i="30"/>
  <c r="C269" i="30"/>
  <c r="C268" i="30"/>
  <c r="C266" i="30"/>
  <c r="C265" i="30"/>
  <c r="C264" i="30"/>
  <c r="C263" i="30"/>
  <c r="C261" i="30"/>
  <c r="C260" i="30"/>
  <c r="C259" i="30"/>
  <c r="C258" i="30"/>
  <c r="C256" i="30"/>
  <c r="C255" i="30"/>
  <c r="C254" i="30"/>
  <c r="C253" i="30"/>
  <c r="C251" i="30"/>
  <c r="C250" i="30"/>
  <c r="C249" i="30"/>
  <c r="C248" i="30"/>
  <c r="C201" i="30"/>
  <c r="C200" i="30"/>
  <c r="C199" i="30"/>
  <c r="C198" i="30"/>
  <c r="C186" i="30"/>
  <c r="C185" i="30"/>
  <c r="C184" i="30"/>
  <c r="C183" i="30"/>
  <c r="C227" i="28"/>
  <c r="C226" i="28"/>
  <c r="C225" i="28"/>
  <c r="C224" i="28"/>
  <c r="C222" i="28"/>
  <c r="C221" i="28"/>
  <c r="C220" i="28"/>
  <c r="C219" i="28"/>
  <c r="C217" i="28"/>
  <c r="C216" i="28"/>
  <c r="C215" i="28"/>
  <c r="C214" i="28"/>
  <c r="C212" i="28"/>
  <c r="C211" i="28"/>
  <c r="C210" i="28"/>
  <c r="C209" i="28"/>
  <c r="C207" i="28"/>
  <c r="C206" i="28"/>
  <c r="C205" i="28"/>
  <c r="C204" i="28"/>
  <c r="C202" i="28"/>
  <c r="C201" i="28"/>
  <c r="C200" i="28"/>
  <c r="C199" i="28"/>
  <c r="C197" i="28"/>
  <c r="C196" i="28"/>
  <c r="C195" i="28"/>
  <c r="C194" i="28"/>
  <c r="C192" i="28"/>
  <c r="C191" i="28"/>
  <c r="C190" i="28"/>
  <c r="C189" i="28"/>
  <c r="C187" i="28"/>
  <c r="C186" i="28"/>
  <c r="C185" i="28"/>
  <c r="C184" i="28"/>
  <c r="C182" i="28"/>
  <c r="C181" i="28"/>
  <c r="C180" i="28"/>
  <c r="C179" i="28"/>
  <c r="C177" i="28"/>
  <c r="C176" i="28"/>
  <c r="C175" i="28"/>
  <c r="C174" i="28"/>
  <c r="C172" i="28"/>
  <c r="C171" i="28"/>
  <c r="C170" i="28"/>
  <c r="C169" i="28"/>
  <c r="C167" i="28"/>
  <c r="C166" i="28"/>
  <c r="C165" i="28"/>
  <c r="C164" i="28"/>
  <c r="C162" i="28"/>
  <c r="C161" i="28"/>
  <c r="C160" i="28"/>
  <c r="C159" i="28"/>
  <c r="C157" i="28"/>
  <c r="C156" i="28"/>
  <c r="C155" i="28"/>
  <c r="C154" i="28"/>
  <c r="C112" i="28"/>
  <c r="C111" i="28"/>
  <c r="C110" i="28"/>
  <c r="C109" i="28"/>
  <c r="C107" i="28"/>
  <c r="C106" i="28"/>
  <c r="C105" i="28"/>
  <c r="C104" i="28"/>
  <c r="C503" i="27"/>
  <c r="C507" i="27"/>
  <c r="C511" i="27"/>
  <c r="C506" i="27"/>
  <c r="C510" i="27"/>
  <c r="C505" i="27"/>
  <c r="C509" i="27"/>
  <c r="C504" i="27"/>
  <c r="C508" i="27"/>
  <c r="C586" i="27"/>
  <c r="C585" i="27"/>
  <c r="C584" i="27"/>
  <c r="C583" i="27"/>
  <c r="C581" i="27"/>
  <c r="C580" i="27"/>
  <c r="C579" i="27"/>
  <c r="C578" i="27"/>
  <c r="C576" i="27"/>
  <c r="C575" i="27"/>
  <c r="C574" i="27"/>
  <c r="C573" i="27"/>
  <c r="C571" i="27"/>
  <c r="C570" i="27"/>
  <c r="C569" i="27"/>
  <c r="C568" i="27"/>
  <c r="C566" i="27"/>
  <c r="C565" i="27"/>
  <c r="C564" i="27"/>
  <c r="C563" i="27"/>
  <c r="C561" i="27"/>
  <c r="C560" i="27"/>
  <c r="C559" i="27"/>
  <c r="C558" i="27"/>
  <c r="C556" i="27"/>
  <c r="C555" i="27"/>
  <c r="C554" i="27"/>
  <c r="C553" i="27"/>
  <c r="C551" i="27"/>
  <c r="C550" i="27"/>
  <c r="C549" i="27"/>
  <c r="C548" i="27"/>
  <c r="C546" i="27"/>
  <c r="C545" i="27"/>
  <c r="C544" i="27"/>
  <c r="C543" i="27"/>
  <c r="C541" i="27"/>
  <c r="C540" i="27"/>
  <c r="C539" i="27"/>
  <c r="C538" i="27"/>
  <c r="C536" i="27"/>
  <c r="C535" i="27"/>
  <c r="C534" i="27"/>
  <c r="C533" i="27"/>
  <c r="C531" i="27"/>
  <c r="C530" i="27"/>
  <c r="C529" i="27"/>
  <c r="C528" i="27"/>
  <c r="C526" i="27"/>
  <c r="C525" i="27"/>
  <c r="C524" i="27"/>
  <c r="C523" i="27"/>
  <c r="C521" i="27"/>
  <c r="C520" i="27"/>
  <c r="C519" i="27"/>
  <c r="C518" i="27"/>
  <c r="C516" i="27"/>
  <c r="C515" i="27"/>
  <c r="C514" i="27"/>
  <c r="C513" i="27"/>
  <c r="C501" i="27"/>
  <c r="C500" i="27"/>
  <c r="C499" i="27"/>
  <c r="C498" i="27"/>
  <c r="C496" i="27"/>
  <c r="C495" i="27"/>
  <c r="C494" i="27"/>
  <c r="C493" i="27"/>
  <c r="C491" i="27"/>
  <c r="C490" i="27"/>
  <c r="C489" i="27"/>
  <c r="C488" i="27"/>
  <c r="C466" i="27"/>
  <c r="C465" i="27"/>
  <c r="C464" i="27"/>
  <c r="C463" i="27"/>
  <c r="C461" i="27"/>
  <c r="C460" i="27"/>
  <c r="C459" i="27"/>
  <c r="C458" i="27"/>
  <c r="C446" i="27"/>
  <c r="C445" i="27"/>
  <c r="C444" i="27"/>
  <c r="C443" i="27"/>
  <c r="C441" i="27"/>
  <c r="C440" i="27"/>
  <c r="C439" i="27"/>
  <c r="C438" i="27"/>
  <c r="C436" i="27"/>
  <c r="C435" i="27"/>
  <c r="C434" i="27"/>
  <c r="C433" i="27"/>
  <c r="C431" i="27"/>
  <c r="C430" i="27"/>
  <c r="C429" i="27"/>
  <c r="C428" i="27"/>
  <c r="C426" i="27"/>
  <c r="C425" i="27"/>
  <c r="C424" i="27"/>
  <c r="C423" i="27"/>
  <c r="C421" i="27"/>
  <c r="C420" i="27"/>
  <c r="C419" i="27"/>
  <c r="C418" i="27"/>
  <c r="C416" i="27"/>
  <c r="C415" i="27"/>
  <c r="C414" i="27"/>
  <c r="C413" i="27"/>
  <c r="C411" i="27"/>
  <c r="C410" i="27"/>
  <c r="C409" i="27"/>
  <c r="C408" i="27"/>
  <c r="C406" i="27"/>
  <c r="C405" i="27"/>
  <c r="C404" i="27"/>
  <c r="C403" i="27"/>
  <c r="C401" i="27"/>
  <c r="C400" i="27"/>
  <c r="C399" i="27"/>
  <c r="C398" i="27"/>
  <c r="C396" i="27"/>
  <c r="C395" i="27"/>
  <c r="C394" i="27"/>
  <c r="C393" i="27"/>
  <c r="C391" i="27"/>
  <c r="C390" i="27"/>
  <c r="C389" i="27"/>
  <c r="C388" i="27"/>
  <c r="C386" i="27"/>
  <c r="C385" i="27"/>
  <c r="C384" i="27"/>
  <c r="C383" i="27"/>
  <c r="C381" i="27"/>
  <c r="C380" i="27"/>
  <c r="C379" i="27"/>
  <c r="C378" i="27"/>
  <c r="C376" i="27"/>
  <c r="C375" i="27"/>
  <c r="C374" i="27"/>
  <c r="C373" i="27"/>
  <c r="C371" i="27"/>
  <c r="C370" i="27"/>
  <c r="C369" i="27"/>
  <c r="C368" i="27"/>
  <c r="C366" i="27"/>
  <c r="C365" i="27"/>
  <c r="C364" i="27"/>
  <c r="C363" i="27"/>
  <c r="C361" i="27"/>
  <c r="C360" i="27"/>
  <c r="C359" i="27"/>
  <c r="C358" i="27"/>
  <c r="C356" i="27"/>
  <c r="C355" i="27"/>
  <c r="C354" i="27"/>
  <c r="C353" i="27"/>
  <c r="C351" i="27"/>
  <c r="C350" i="27"/>
  <c r="C349" i="27"/>
  <c r="C348" i="27"/>
  <c r="C346" i="27"/>
  <c r="C345" i="27"/>
  <c r="C344" i="27"/>
  <c r="C343" i="27"/>
  <c r="C341" i="27"/>
  <c r="C340" i="27"/>
  <c r="C339" i="27"/>
  <c r="C338" i="27"/>
  <c r="C336" i="27"/>
  <c r="C335" i="27"/>
  <c r="C334" i="27"/>
  <c r="C333" i="27"/>
  <c r="C251" i="27"/>
  <c r="C250" i="27"/>
  <c r="C249" i="27"/>
  <c r="C248" i="27"/>
  <c r="C246" i="27"/>
  <c r="C245" i="27"/>
  <c r="C244" i="27"/>
  <c r="C243" i="27"/>
  <c r="C451" i="23"/>
  <c r="C450" i="23"/>
  <c r="C449" i="23"/>
  <c r="C448" i="23"/>
  <c r="C446" i="23"/>
  <c r="C445" i="23"/>
  <c r="C444" i="23"/>
  <c r="C443" i="23"/>
  <c r="C441" i="23"/>
  <c r="C440" i="23"/>
  <c r="C439" i="23"/>
  <c r="C438" i="23"/>
  <c r="C436" i="23"/>
  <c r="C435" i="23"/>
  <c r="C434" i="23"/>
  <c r="C433" i="23"/>
  <c r="C431" i="23"/>
  <c r="C430" i="23"/>
  <c r="C429" i="23"/>
  <c r="C428" i="23"/>
  <c r="C426" i="23"/>
  <c r="C425" i="23"/>
  <c r="C424" i="23"/>
  <c r="C423" i="23"/>
  <c r="C421" i="23"/>
  <c r="C420" i="23"/>
  <c r="C419" i="23"/>
  <c r="C418" i="23"/>
  <c r="C416" i="23"/>
  <c r="C415" i="23"/>
  <c r="C414" i="23"/>
  <c r="C413" i="23"/>
  <c r="C411" i="23"/>
  <c r="C410" i="23"/>
  <c r="C409" i="23"/>
  <c r="C408" i="23"/>
  <c r="C406" i="23"/>
  <c r="C405" i="23"/>
  <c r="C404" i="23"/>
  <c r="C403" i="23"/>
  <c r="C401" i="23"/>
  <c r="C400" i="23"/>
  <c r="C399" i="23"/>
  <c r="C398" i="23"/>
  <c r="C396" i="23"/>
  <c r="C395" i="23"/>
  <c r="C394" i="23"/>
  <c r="C393" i="23"/>
  <c r="C391" i="23"/>
  <c r="C390" i="23"/>
  <c r="C389" i="23"/>
  <c r="C388" i="23"/>
  <c r="C386" i="23"/>
  <c r="C385" i="23"/>
  <c r="C384" i="23"/>
  <c r="C383" i="23"/>
  <c r="C381" i="23"/>
  <c r="C380" i="23"/>
  <c r="C379" i="23"/>
  <c r="C378" i="23"/>
  <c r="C376" i="23"/>
  <c r="C375" i="23"/>
  <c r="C374" i="23"/>
  <c r="C373" i="23"/>
  <c r="C371" i="23"/>
  <c r="C370" i="23"/>
  <c r="C369" i="23"/>
  <c r="C368" i="23"/>
  <c r="C366" i="23"/>
  <c r="C365" i="23"/>
  <c r="C364" i="23"/>
  <c r="C363" i="23"/>
  <c r="C361" i="23"/>
  <c r="C360" i="23"/>
  <c r="C359" i="23"/>
  <c r="C358" i="23"/>
  <c r="C346" i="23"/>
  <c r="C345" i="23"/>
  <c r="C344" i="23"/>
  <c r="C343" i="23"/>
  <c r="C341" i="23"/>
  <c r="C340" i="23"/>
  <c r="C339" i="23"/>
  <c r="C338" i="23"/>
  <c r="C336" i="23"/>
  <c r="C335" i="23"/>
  <c r="C334" i="23"/>
  <c r="C333" i="23"/>
  <c r="C331" i="23"/>
  <c r="C330" i="23"/>
  <c r="C329" i="23"/>
  <c r="C328" i="23"/>
  <c r="C326" i="23"/>
  <c r="C325" i="23"/>
  <c r="C324" i="23"/>
  <c r="C323" i="23"/>
  <c r="C321" i="23"/>
  <c r="C320" i="23"/>
  <c r="C319" i="23"/>
  <c r="C318" i="23"/>
  <c r="C316" i="23"/>
  <c r="C315" i="23"/>
  <c r="C314" i="23"/>
  <c r="C313" i="23"/>
  <c r="C311" i="23"/>
  <c r="C310" i="23"/>
  <c r="C309" i="23"/>
  <c r="C308" i="23"/>
  <c r="C306" i="23"/>
  <c r="C305" i="23"/>
  <c r="C304" i="23"/>
  <c r="C303" i="23"/>
  <c r="C301" i="23"/>
  <c r="C300" i="23"/>
  <c r="C299" i="23"/>
  <c r="C298" i="23"/>
  <c r="C296" i="23"/>
  <c r="C295" i="23"/>
  <c r="C294" i="23"/>
  <c r="C293" i="23"/>
  <c r="C291" i="23"/>
  <c r="C290" i="23"/>
  <c r="C289" i="23"/>
  <c r="C288" i="23"/>
  <c r="C286" i="23"/>
  <c r="C285" i="23"/>
  <c r="C284" i="23"/>
  <c r="C283" i="23"/>
  <c r="C281" i="23"/>
  <c r="C280" i="23"/>
  <c r="C279" i="23"/>
  <c r="C278" i="23"/>
  <c r="C276" i="23"/>
  <c r="C275" i="23"/>
  <c r="C274" i="23"/>
  <c r="C273" i="23"/>
  <c r="C271" i="23"/>
  <c r="C270" i="23"/>
  <c r="C269" i="23"/>
  <c r="C268" i="23"/>
  <c r="C266" i="23"/>
  <c r="C265" i="23"/>
  <c r="C264" i="23"/>
  <c r="C263" i="23"/>
  <c r="C261" i="23"/>
  <c r="C260" i="23"/>
  <c r="C259" i="23"/>
  <c r="C258" i="23"/>
  <c r="C256" i="23"/>
  <c r="C255" i="23"/>
  <c r="C254" i="23"/>
  <c r="C253" i="23"/>
  <c r="C251" i="23"/>
  <c r="C250" i="23"/>
  <c r="C249" i="23"/>
  <c r="C248" i="23"/>
  <c r="C246" i="23"/>
  <c r="C245" i="23"/>
  <c r="C244" i="23"/>
  <c r="C243" i="23"/>
  <c r="C241" i="23"/>
  <c r="C240" i="23"/>
  <c r="C239" i="23"/>
  <c r="C238" i="23"/>
  <c r="C236" i="23"/>
  <c r="C235" i="23"/>
  <c r="C234" i="23"/>
  <c r="C233" i="23"/>
  <c r="C231" i="23"/>
  <c r="C230" i="23"/>
  <c r="C229" i="23"/>
  <c r="C228" i="23"/>
  <c r="C226" i="23"/>
  <c r="C225" i="23"/>
  <c r="C224" i="23"/>
  <c r="C223" i="23"/>
  <c r="C221" i="23"/>
  <c r="C220" i="23"/>
  <c r="C219" i="23"/>
  <c r="C218" i="23"/>
  <c r="C216" i="23"/>
  <c r="C215" i="23"/>
  <c r="C214" i="23"/>
  <c r="C213" i="23"/>
  <c r="C211" i="23"/>
  <c r="C210" i="23"/>
  <c r="C209" i="23"/>
  <c r="C208" i="23"/>
</calcChain>
</file>

<file path=xl/sharedStrings.xml><?xml version="1.0" encoding="utf-8"?>
<sst xmlns="http://schemas.openxmlformats.org/spreadsheetml/2006/main" count="31835" uniqueCount="2249">
  <si>
    <t>Date</t>
  </si>
  <si>
    <t>FW</t>
  </si>
  <si>
    <t>GLD</t>
  </si>
  <si>
    <t>PL</t>
  </si>
  <si>
    <t>MCP</t>
  </si>
  <si>
    <t>RUN</t>
  </si>
  <si>
    <t>RF</t>
  </si>
  <si>
    <t>LGR</t>
  </si>
  <si>
    <t>HGR</t>
  </si>
  <si>
    <t>POW</t>
  </si>
  <si>
    <t>NS</t>
  </si>
  <si>
    <t>Length</t>
  </si>
  <si>
    <t>TRP</t>
  </si>
  <si>
    <t>PLP</t>
  </si>
  <si>
    <t>DPL</t>
  </si>
  <si>
    <t>CCP</t>
  </si>
  <si>
    <t>STP</t>
  </si>
  <si>
    <t>CRP</t>
  </si>
  <si>
    <t>LSL</t>
  </si>
  <si>
    <t>LSR</t>
  </si>
  <si>
    <t>SRN</t>
  </si>
  <si>
    <t>CAS</t>
  </si>
  <si>
    <t>BRS</t>
  </si>
  <si>
    <t>LSBo</t>
  </si>
  <si>
    <t>Unit_ID</t>
  </si>
  <si>
    <t>Hab_Cat</t>
  </si>
  <si>
    <t>VEN1_6_19</t>
  </si>
  <si>
    <t>Fry</t>
  </si>
  <si>
    <t>VEN1_6_38</t>
  </si>
  <si>
    <t>VEN1_6_50</t>
  </si>
  <si>
    <t>VEN1_6_3</t>
  </si>
  <si>
    <t>Dive_Pass</t>
  </si>
  <si>
    <t>MBC EST</t>
  </si>
  <si>
    <t>VEN1_6_11</t>
  </si>
  <si>
    <t>VEN1_6_25</t>
  </si>
  <si>
    <t>VEN1_6_39</t>
  </si>
  <si>
    <t>VEN1_6_4</t>
  </si>
  <si>
    <t>VEN2_6_4</t>
  </si>
  <si>
    <t>VEN2_6_18</t>
  </si>
  <si>
    <t>VEN2_6_45</t>
  </si>
  <si>
    <t>VEN2_6_56</t>
  </si>
  <si>
    <t>VEN2_6_30</t>
  </si>
  <si>
    <t>VEN2_6_53</t>
  </si>
  <si>
    <t>VEN2_6_1</t>
  </si>
  <si>
    <t>VEN2_6_14</t>
  </si>
  <si>
    <t>VEN2_6_28</t>
  </si>
  <si>
    <t>VEN2_6_43</t>
  </si>
  <si>
    <t>VEN2_6_7</t>
  </si>
  <si>
    <t>VEN2_6_21</t>
  </si>
  <si>
    <t>VEN2_6_38</t>
  </si>
  <si>
    <t>VEN2_6_50</t>
  </si>
  <si>
    <t>VEN3_6_25</t>
  </si>
  <si>
    <t>VEN3_6_28</t>
  </si>
  <si>
    <t>VEN3_6_42</t>
  </si>
  <si>
    <t>VEN3_6_50</t>
  </si>
  <si>
    <t>VEN3_6_17</t>
  </si>
  <si>
    <t>VEN3_6_40</t>
  </si>
  <si>
    <t>VEN3_6_1</t>
  </si>
  <si>
    <t>VEN3_6_8</t>
  </si>
  <si>
    <t>VEN3_6_21</t>
  </si>
  <si>
    <t>VEN3_6_35</t>
  </si>
  <si>
    <t>VEN3_6_48</t>
  </si>
  <si>
    <t>VEN3_6_13</t>
  </si>
  <si>
    <t>VEN3_6_30</t>
  </si>
  <si>
    <t>VEN3_6_41</t>
  </si>
  <si>
    <t>VEN4_6_1</t>
  </si>
  <si>
    <t>VEN4_6_17</t>
  </si>
  <si>
    <t>VEN4_6_23</t>
  </si>
  <si>
    <t>VEN4_6_34</t>
  </si>
  <si>
    <t>VEN4_6_5</t>
  </si>
  <si>
    <t>VEN4_6_15</t>
  </si>
  <si>
    <t>VEN4_6_30</t>
  </si>
  <si>
    <t>VEN4_6_39</t>
  </si>
  <si>
    <t>VEN5_6_14</t>
  </si>
  <si>
    <t>VEN5_6_39</t>
  </si>
  <si>
    <t>VEN5_6_42</t>
  </si>
  <si>
    <t>VEN5_6_58</t>
  </si>
  <si>
    <t>VEN5_6_53</t>
  </si>
  <si>
    <t>VEN5_6_5</t>
  </si>
  <si>
    <t>VEN5_6_24</t>
  </si>
  <si>
    <t>VEN5_6_44</t>
  </si>
  <si>
    <t>VEN5_6_15</t>
  </si>
  <si>
    <t>VEN5_6_21</t>
  </si>
  <si>
    <t>VEN5_6_36</t>
  </si>
  <si>
    <t>VEN5_6_45</t>
  </si>
  <si>
    <t>VEN5_6_50</t>
  </si>
  <si>
    <t>VEN5_6_3</t>
  </si>
  <si>
    <t>VEN5_6_9</t>
  </si>
  <si>
    <t>VEN5_6_30</t>
  </si>
  <si>
    <t>Juv</t>
  </si>
  <si>
    <t>LNFl_6_10</t>
  </si>
  <si>
    <t>LNFl_6_37</t>
  </si>
  <si>
    <t>LNFl_6_16</t>
  </si>
  <si>
    <t>LNFl_6_74</t>
  </si>
  <si>
    <t>LNFl_6_58</t>
  </si>
  <si>
    <t>LNFl_6_46</t>
  </si>
  <si>
    <t>LNFl_6_70</t>
  </si>
  <si>
    <t>LNFl_6_62</t>
  </si>
  <si>
    <t>MAT3_6_3</t>
  </si>
  <si>
    <t>MAT3_6_5</t>
  </si>
  <si>
    <t>MAT3_6_27</t>
  </si>
  <si>
    <t>MAT3_6_35</t>
  </si>
  <si>
    <t>MAT3_6_41</t>
  </si>
  <si>
    <t>MAT3_6_11</t>
  </si>
  <si>
    <t>MAT3_6_14</t>
  </si>
  <si>
    <t>MAT3_6_33</t>
  </si>
  <si>
    <t>MAT5_6_1</t>
  </si>
  <si>
    <t>MAT5_6_16</t>
  </si>
  <si>
    <t>MAT5_6_25</t>
  </si>
  <si>
    <t>MAT5_6_32</t>
  </si>
  <si>
    <t>MAT5_6_43</t>
  </si>
  <si>
    <t>MAT5_6_45</t>
  </si>
  <si>
    <t>MAT5_6_4</t>
  </si>
  <si>
    <t>MAT5_6_18</t>
  </si>
  <si>
    <t>MAT5_6_28</t>
  </si>
  <si>
    <t>MAT7_6_40</t>
  </si>
  <si>
    <t>MAT7_6_20</t>
  </si>
  <si>
    <t>MAT7_6_28</t>
  </si>
  <si>
    <t>MAT7_6_58</t>
  </si>
  <si>
    <t>MAT7_6_73</t>
  </si>
  <si>
    <t>MAT7_6_10</t>
  </si>
  <si>
    <t>MAT7_6_XXX</t>
  </si>
  <si>
    <t>MAT7_6_48</t>
  </si>
  <si>
    <t>MAT7_6_80</t>
  </si>
  <si>
    <t>UNFu_6_14</t>
  </si>
  <si>
    <t>UNFu_6_33</t>
  </si>
  <si>
    <t>UNFu_6_51</t>
  </si>
  <si>
    <t>UNFu_6_74</t>
  </si>
  <si>
    <t>UNFu_6_94</t>
  </si>
  <si>
    <t>UNFu_6_43</t>
  </si>
  <si>
    <t>UNFu_6_65</t>
  </si>
  <si>
    <t>UNFu_6_79</t>
  </si>
  <si>
    <t>Sheet Keys</t>
  </si>
  <si>
    <t>Mapping Data</t>
  </si>
  <si>
    <t>Dive Data</t>
  </si>
  <si>
    <t>Level II</t>
  </si>
  <si>
    <t>Pools</t>
  </si>
  <si>
    <t>trench pool</t>
  </si>
  <si>
    <t>(PL)</t>
  </si>
  <si>
    <t>mid-channel pool</t>
  </si>
  <si>
    <t>channel confluence pool</t>
  </si>
  <si>
    <t>step pool</t>
  </si>
  <si>
    <t>corner pool</t>
  </si>
  <si>
    <t>lateral scour pool - log enhanced</t>
  </si>
  <si>
    <t>lateral scour pool - root wad enhanced</t>
  </si>
  <si>
    <t>LSBk</t>
  </si>
  <si>
    <t>lateral scour pool - bedrock formed</t>
  </si>
  <si>
    <t>lateral scour pool - boulder formed</t>
  </si>
  <si>
    <t>plunge pool</t>
  </si>
  <si>
    <t>dammed pool</t>
  </si>
  <si>
    <t>Flatwaters</t>
  </si>
  <si>
    <t>pocketwater</t>
  </si>
  <si>
    <t>(FW)</t>
  </si>
  <si>
    <t>glide</t>
  </si>
  <si>
    <t>run</t>
  </si>
  <si>
    <t>step run</t>
  </si>
  <si>
    <t>Riffles</t>
  </si>
  <si>
    <t>low gradient riffle</t>
  </si>
  <si>
    <t>(RF)</t>
  </si>
  <si>
    <t>high gradient riffle</t>
  </si>
  <si>
    <t>cascade</t>
  </si>
  <si>
    <t>bedrock sheet</t>
  </si>
  <si>
    <t>Level III   Habitat Types</t>
  </si>
  <si>
    <t>Efishing Data</t>
  </si>
  <si>
    <t>date unit was sampled (some sites sampled over several days, I only list the median day)</t>
  </si>
  <si>
    <t>LNFm_6_12</t>
  </si>
  <si>
    <t>LNFm_6_14</t>
  </si>
  <si>
    <t>LNFm_6_30</t>
  </si>
  <si>
    <t>LNFm_6_36</t>
  </si>
  <si>
    <t>LNFm_6_53</t>
  </si>
  <si>
    <t>LNFm_6_40</t>
  </si>
  <si>
    <t>LNFm_6_48</t>
  </si>
  <si>
    <t>LNFm_6_1</t>
  </si>
  <si>
    <t>Width</t>
  </si>
  <si>
    <t>Depth</t>
  </si>
  <si>
    <t>VEN1_6_5</t>
  </si>
  <si>
    <t>VEN1_6_17</t>
  </si>
  <si>
    <t>VEN1_6_28</t>
  </si>
  <si>
    <t>VEN1_6_34</t>
  </si>
  <si>
    <t>VEN2_6_9</t>
  </si>
  <si>
    <t>VEN2_6_13</t>
  </si>
  <si>
    <t>VEN2_6_22</t>
  </si>
  <si>
    <t>VEN2_6_31</t>
  </si>
  <si>
    <t>VEN2_6_39</t>
  </si>
  <si>
    <t>VEN2_6_48</t>
  </si>
  <si>
    <t>VEN2_6_55</t>
  </si>
  <si>
    <t>VEN2_6_59</t>
  </si>
  <si>
    <t>VEN3_6_3</t>
  </si>
  <si>
    <t>VEN3_6_10</t>
  </si>
  <si>
    <t>VEN3_6_18</t>
  </si>
  <si>
    <t>VEN3_6_23</t>
  </si>
  <si>
    <t>VEN3_6_29</t>
  </si>
  <si>
    <t>VEN3_6_34</t>
  </si>
  <si>
    <t>VEN3_6_45</t>
  </si>
  <si>
    <t>VEN3_6_47</t>
  </si>
  <si>
    <t>VEN4_6_3</t>
  </si>
  <si>
    <t>VEN4_6_8</t>
  </si>
  <si>
    <t>VEN4_6_14</t>
  </si>
  <si>
    <t>VEN4_6_24</t>
  </si>
  <si>
    <t>VEN5_6_2</t>
  </si>
  <si>
    <t>VEN5_6_18</t>
  </si>
  <si>
    <t>VEN5_6_27</t>
  </si>
  <si>
    <t>VEN5_6_31</t>
  </si>
  <si>
    <t>VEN5_6_37</t>
  </si>
  <si>
    <t>VEN5_6_43</t>
  </si>
  <si>
    <t>VEN5_6_46</t>
  </si>
  <si>
    <t>VEN5_6_55</t>
  </si>
  <si>
    <t>LNFl_6_4</t>
  </si>
  <si>
    <t>LNFl_6_9</t>
  </si>
  <si>
    <t>LNFl_6_22</t>
  </si>
  <si>
    <t>LNFl_6_28</t>
  </si>
  <si>
    <t>LNFl_6_43</t>
  </si>
  <si>
    <t>LNFl_6_45</t>
  </si>
  <si>
    <t>LNFl_6_51</t>
  </si>
  <si>
    <t>LNFl_6_83</t>
  </si>
  <si>
    <t>LNFl_6_3</t>
  </si>
  <si>
    <t>LNFl_6_8</t>
  </si>
  <si>
    <t>LNFl_6_20</t>
  </si>
  <si>
    <t>LNFl_6_24</t>
  </si>
  <si>
    <t>LNFl_6_34</t>
  </si>
  <si>
    <t>LNFl_6_44</t>
  </si>
  <si>
    <t>LNFl_6_63</t>
  </si>
  <si>
    <t>LNFl_6_81</t>
  </si>
  <si>
    <t>LNFm_6_6</t>
  </si>
  <si>
    <t>LNFm_6_13</t>
  </si>
  <si>
    <t>LNFm_6_27</t>
  </si>
  <si>
    <t>LNFm_6_44</t>
  </si>
  <si>
    <t>LNFm_6_57</t>
  </si>
  <si>
    <t>LNFm_6_67</t>
  </si>
  <si>
    <t>LNFm_6_77</t>
  </si>
  <si>
    <t>LNFm_6_87</t>
  </si>
  <si>
    <t>LNFm_6_2</t>
  </si>
  <si>
    <t>LNFm_6_21</t>
  </si>
  <si>
    <t>LNFm_6_46</t>
  </si>
  <si>
    <t>LNFm_6_52</t>
  </si>
  <si>
    <t>LNFm_6_54</t>
  </si>
  <si>
    <t>LNFm_6_79</t>
  </si>
  <si>
    <t>LNFm_6_81</t>
  </si>
  <si>
    <t>LNFm_6_84</t>
  </si>
  <si>
    <t>MAT3_6_9</t>
  </si>
  <si>
    <t>MAT3_6_10</t>
  </si>
  <si>
    <t>MAT3_6_24</t>
  </si>
  <si>
    <t>MAT3_6_25</t>
  </si>
  <si>
    <t>MAT3_6_32</t>
  </si>
  <si>
    <t>MAT3_6_37</t>
  </si>
  <si>
    <t>MAT3_6_48</t>
  </si>
  <si>
    <t>MAT3_6_49</t>
  </si>
  <si>
    <t>MAT3_6_1</t>
  </si>
  <si>
    <t>MAT3_6_6</t>
  </si>
  <si>
    <t>MAT3_6_15</t>
  </si>
  <si>
    <t>MAT3_6_21</t>
  </si>
  <si>
    <t>MAT3_6_23</t>
  </si>
  <si>
    <t>MAT3_6_40</t>
  </si>
  <si>
    <t>MAT3_6_45</t>
  </si>
  <si>
    <t>MAT3_6_51</t>
  </si>
  <si>
    <t>MAT5_6_2</t>
  </si>
  <si>
    <t>MAT5_6_17</t>
  </si>
  <si>
    <t>MAT5_6_26</t>
  </si>
  <si>
    <t>MAT5_6_36</t>
  </si>
  <si>
    <t>MAT5_6_46</t>
  </si>
  <si>
    <t>MAT5_6_53</t>
  </si>
  <si>
    <t>MAT5_6_62</t>
  </si>
  <si>
    <t>MAT5_6_64</t>
  </si>
  <si>
    <t>MAT5_6_3</t>
  </si>
  <si>
    <t>MAT5_6_7</t>
  </si>
  <si>
    <t>MAT5_6_8</t>
  </si>
  <si>
    <t>MAT5_6_12</t>
  </si>
  <si>
    <t>MAT5_6_14</t>
  </si>
  <si>
    <t>MAT5_6_20</t>
  </si>
  <si>
    <t>MAT5_6_30</t>
  </si>
  <si>
    <t>MAT5_6_35</t>
  </si>
  <si>
    <t>MAT7_6_3</t>
  </si>
  <si>
    <t>MAT7_6_14</t>
  </si>
  <si>
    <t>MAT7_6_19</t>
  </si>
  <si>
    <t>MAT7_6_31</t>
  </si>
  <si>
    <t>MAT7_6_39</t>
  </si>
  <si>
    <t>MAT7_6_61</t>
  </si>
  <si>
    <t>MAT7_6_68</t>
  </si>
  <si>
    <t>MAT7_6_70</t>
  </si>
  <si>
    <t>MAT7_6_2</t>
  </si>
  <si>
    <t>MAT7_6_11</t>
  </si>
  <si>
    <t>MAT7_6_36</t>
  </si>
  <si>
    <t>MAT7_6_49</t>
  </si>
  <si>
    <t>MAT7_6_52</t>
  </si>
  <si>
    <t>MAT7_6_78</t>
  </si>
  <si>
    <t>MAT7_6_79</t>
  </si>
  <si>
    <t>MAT7_6_82</t>
  </si>
  <si>
    <t>UNFu_6_19</t>
  </si>
  <si>
    <t>UNFu_6_47</t>
  </si>
  <si>
    <t>UNFu_6_58</t>
  </si>
  <si>
    <t>UNFu_6_66</t>
  </si>
  <si>
    <t>UNFu_6_84</t>
  </si>
  <si>
    <t>UNFu_6_91</t>
  </si>
  <si>
    <t>UNFu_6_101</t>
  </si>
  <si>
    <t>UNFu_6_116</t>
  </si>
  <si>
    <t>UNFu_6_13</t>
  </si>
  <si>
    <t>UNFu_6_32</t>
  </si>
  <si>
    <t>UNFu_6_54</t>
  </si>
  <si>
    <t>UNFu_6_71</t>
  </si>
  <si>
    <t>UNFu_6_85</t>
  </si>
  <si>
    <t>UNFu_6_99</t>
  </si>
  <si>
    <t>UNFu_6_104</t>
  </si>
  <si>
    <t>UNFu_6_107</t>
  </si>
  <si>
    <t>VEN1_6_1</t>
  </si>
  <si>
    <t>VEN1_6_2</t>
  </si>
  <si>
    <t>VEN1_6_6</t>
  </si>
  <si>
    <t>VEN1_6_7</t>
  </si>
  <si>
    <t>VEN1_6_8</t>
  </si>
  <si>
    <t>VEN1_6_9</t>
  </si>
  <si>
    <t>VEN1_6_10</t>
  </si>
  <si>
    <t>VEN1_6_12</t>
  </si>
  <si>
    <t>VEN1_6_13</t>
  </si>
  <si>
    <t>VEN1_6_14</t>
  </si>
  <si>
    <t>VEN1_6_15</t>
  </si>
  <si>
    <t>VEN1_6_16</t>
  </si>
  <si>
    <t>VEN1_6_18</t>
  </si>
  <si>
    <t>VEN1_6_20</t>
  </si>
  <si>
    <t>VEN1_6_21</t>
  </si>
  <si>
    <t>VEN1_6_22</t>
  </si>
  <si>
    <t>VEN1_6_23</t>
  </si>
  <si>
    <t>VEN1_6_24</t>
  </si>
  <si>
    <t>VEN1_6_26</t>
  </si>
  <si>
    <t>VEN1_6_27</t>
  </si>
  <si>
    <t>VEN1_6_29</t>
  </si>
  <si>
    <t>VEN1_6_30</t>
  </si>
  <si>
    <t>VEN1_6_31</t>
  </si>
  <si>
    <t>VEN1_6_32</t>
  </si>
  <si>
    <t>VEN1_6_33</t>
  </si>
  <si>
    <t>VEN1_6_35</t>
  </si>
  <si>
    <t>VEN1_6_36</t>
  </si>
  <si>
    <t>VEN1_6_37</t>
  </si>
  <si>
    <t>VEN1_6_40</t>
  </si>
  <si>
    <t>VEN1_6_41</t>
  </si>
  <si>
    <t>VEN1_6_42</t>
  </si>
  <si>
    <t>VEN1_6_43</t>
  </si>
  <si>
    <t>VEN1_6_44</t>
  </si>
  <si>
    <t>VEN1_6_45</t>
  </si>
  <si>
    <t>VEN1_6_46</t>
  </si>
  <si>
    <t>VEN1_6_47</t>
  </si>
  <si>
    <t>VEN1_6_48</t>
  </si>
  <si>
    <t>VEN1_6_49</t>
  </si>
  <si>
    <t>VEN2_6_2</t>
  </si>
  <si>
    <t>VEN2_6_3</t>
  </si>
  <si>
    <t>VEN2_6_5</t>
  </si>
  <si>
    <t>VEN2_6_6</t>
  </si>
  <si>
    <t>VEN2_6_8</t>
  </si>
  <si>
    <t>VEN2_6_10</t>
  </si>
  <si>
    <t>VEN2_6_11</t>
  </si>
  <si>
    <t>VEN2_6_12</t>
  </si>
  <si>
    <t>VEN2_6_15</t>
  </si>
  <si>
    <t>VEN2_6_16</t>
  </si>
  <si>
    <t>VEN2_6_17</t>
  </si>
  <si>
    <t>VEN2_6_19</t>
  </si>
  <si>
    <t>VEN2_6_20</t>
  </si>
  <si>
    <t>VEN2_6_23</t>
  </si>
  <si>
    <t>VEN2_6_24</t>
  </si>
  <si>
    <t>VEN2_6_25</t>
  </si>
  <si>
    <t>VEN2_6_26</t>
  </si>
  <si>
    <t>VEN2_6_27</t>
  </si>
  <si>
    <t>VEN2_6_29</t>
  </si>
  <si>
    <t>VEN2_6_32</t>
  </si>
  <si>
    <t>VEN2_6_33</t>
  </si>
  <si>
    <t>VEN2_6_34</t>
  </si>
  <si>
    <t>VEN2_6_35</t>
  </si>
  <si>
    <t>VEN2_6_36</t>
  </si>
  <si>
    <t>VEN2_6_37</t>
  </si>
  <si>
    <t>VEN2_6_40</t>
  </si>
  <si>
    <t>VEN2_6_41</t>
  </si>
  <si>
    <t>VEN2_6_42</t>
  </si>
  <si>
    <t>VEN2_6_44</t>
  </si>
  <si>
    <t>VEN2_6_46</t>
  </si>
  <si>
    <t>VEN2_6_47</t>
  </si>
  <si>
    <t>VEN2_6_49</t>
  </si>
  <si>
    <t>VEN2_6_51</t>
  </si>
  <si>
    <t>VEN2_6_52</t>
  </si>
  <si>
    <t>VEN2_6_54</t>
  </si>
  <si>
    <t>VEN2_6_57</t>
  </si>
  <si>
    <t>VEN2_6_58</t>
  </si>
  <si>
    <t>VEN3_6_2</t>
  </si>
  <si>
    <t>VEN3_6_4</t>
  </si>
  <si>
    <t>VEN3_6_5</t>
  </si>
  <si>
    <t>VEN3_6_6</t>
  </si>
  <si>
    <t>VEN3_6_7</t>
  </si>
  <si>
    <t>VEN3_6_9</t>
  </si>
  <si>
    <t>VEN3_6_11</t>
  </si>
  <si>
    <t>VEN3_6_12</t>
  </si>
  <si>
    <t>VEN3_6_14</t>
  </si>
  <si>
    <t>VEN3_6_15</t>
  </si>
  <si>
    <t>VEN3_6_16</t>
  </si>
  <si>
    <t>VEN3_6_19</t>
  </si>
  <si>
    <t>VEN3_6_20</t>
  </si>
  <si>
    <t>VEN3_6_22</t>
  </si>
  <si>
    <t>VEN3_6_24</t>
  </si>
  <si>
    <t>VEN3_6_26</t>
  </si>
  <si>
    <t>VEN3_6_27</t>
  </si>
  <si>
    <t>VEN3_6_31</t>
  </si>
  <si>
    <t>VEN3_6_32</t>
  </si>
  <si>
    <t>VEN3_6_33</t>
  </si>
  <si>
    <t>VEN3_6_36</t>
  </si>
  <si>
    <t>VEN3_6_37</t>
  </si>
  <si>
    <t>VEN3_6_38</t>
  </si>
  <si>
    <t>VEN3_6_39</t>
  </si>
  <si>
    <t>VEN3_6_43</t>
  </si>
  <si>
    <t>VEN3_6_44</t>
  </si>
  <si>
    <t>VEN3_6_46</t>
  </si>
  <si>
    <t>VEN3_6_49</t>
  </si>
  <si>
    <t>VEN4_6_2</t>
  </si>
  <si>
    <t>VEN4_6_4</t>
  </si>
  <si>
    <t>VEN4_6_6</t>
  </si>
  <si>
    <t>VEN4_6_7</t>
  </si>
  <si>
    <t>VEN4_6_9</t>
  </si>
  <si>
    <t>VEN4_6_10</t>
  </si>
  <si>
    <t>VEN4_6_11</t>
  </si>
  <si>
    <t>VEN4_6_12</t>
  </si>
  <si>
    <t>VEN4_6_13</t>
  </si>
  <si>
    <t>VEN4_6_16</t>
  </si>
  <si>
    <t>VEN4_6_18</t>
  </si>
  <si>
    <t>VEN4_6_19</t>
  </si>
  <si>
    <t>VEN4_6_20</t>
  </si>
  <si>
    <t>VEN4_6_21</t>
  </si>
  <si>
    <t>VEN4_6_22</t>
  </si>
  <si>
    <t>VEN4_6_25</t>
  </si>
  <si>
    <t>VEN4_6_26</t>
  </si>
  <si>
    <t>VEN4_6_27</t>
  </si>
  <si>
    <t>VEN4_6_28</t>
  </si>
  <si>
    <t>VEN4_6_29</t>
  </si>
  <si>
    <t>VEN4_6_31</t>
  </si>
  <si>
    <t>VEN4_6_32</t>
  </si>
  <si>
    <t>VEN4_6_33</t>
  </si>
  <si>
    <t>VEN4_6_35</t>
  </si>
  <si>
    <t>VEN4_6_36</t>
  </si>
  <si>
    <t>VEN4_6_37</t>
  </si>
  <si>
    <t>VEN4_6_38</t>
  </si>
  <si>
    <t>VEN4_6_40</t>
  </si>
  <si>
    <t>VEN4_6_41</t>
  </si>
  <si>
    <t>VEN4_6_42</t>
  </si>
  <si>
    <t>VEN4_6_43</t>
  </si>
  <si>
    <t>VEN4_6_44</t>
  </si>
  <si>
    <t>VEN4_6_45</t>
  </si>
  <si>
    <t>VEN4_6_46</t>
  </si>
  <si>
    <t>VEN4_6_47</t>
  </si>
  <si>
    <t>VEN4_6_48</t>
  </si>
  <si>
    <t>VEN4_6_49</t>
  </si>
  <si>
    <t>VEN5_6_1</t>
  </si>
  <si>
    <t>VEN5_6_4</t>
  </si>
  <si>
    <t>VEN5_6_6</t>
  </si>
  <si>
    <t>VEN5_6_7</t>
  </si>
  <si>
    <t>VEN5_6_8</t>
  </si>
  <si>
    <t>VEN5_6_10</t>
  </si>
  <si>
    <t>VEN5_6_11</t>
  </si>
  <si>
    <t>VEN5_6_12</t>
  </si>
  <si>
    <t>VEN5_6_13</t>
  </si>
  <si>
    <t>VEN5_6_16</t>
  </si>
  <si>
    <t>VEN5_6_17</t>
  </si>
  <si>
    <t>VEN5_6_19</t>
  </si>
  <si>
    <t>VEN5_6_20</t>
  </si>
  <si>
    <t>VEN5_6_22</t>
  </si>
  <si>
    <t>VEN5_6_23</t>
  </si>
  <si>
    <t>VEN5_6_25</t>
  </si>
  <si>
    <t>VEN5_6_26</t>
  </si>
  <si>
    <t>VEN5_6_28</t>
  </si>
  <si>
    <t>VEN5_6_29</t>
  </si>
  <si>
    <t>VEN5_6_32</t>
  </si>
  <si>
    <t>VEN5_6_33</t>
  </si>
  <si>
    <t>VEN5_6_34</t>
  </si>
  <si>
    <t>VEN5_6_35</t>
  </si>
  <si>
    <t>VEN5_6_38</t>
  </si>
  <si>
    <t>VEN5_6_40</t>
  </si>
  <si>
    <t>VEN5_6_41</t>
  </si>
  <si>
    <t>VEN5_6_47</t>
  </si>
  <si>
    <t>VEN5_6_48</t>
  </si>
  <si>
    <t>VEN5_6_49</t>
  </si>
  <si>
    <t>VEN5_6_51</t>
  </si>
  <si>
    <t>VEN5_6_52</t>
  </si>
  <si>
    <t>VEN5_6_54</t>
  </si>
  <si>
    <t>VEN5_6_56</t>
  </si>
  <si>
    <t>VEN5_6_57</t>
  </si>
  <si>
    <t>LNFl_6_1</t>
  </si>
  <si>
    <t>LNFl_6_2</t>
  </si>
  <si>
    <t>LNFl_6_5</t>
  </si>
  <si>
    <t>LNFl_6_6</t>
  </si>
  <si>
    <t>LNFl_6_7</t>
  </si>
  <si>
    <t>LNFl_6_11</t>
  </si>
  <si>
    <t>LNFl_6_12</t>
  </si>
  <si>
    <t>LNFl_6_13</t>
  </si>
  <si>
    <t>LNFl_6_14</t>
  </si>
  <si>
    <t>LNFl_6_15</t>
  </si>
  <si>
    <t>LNFl_6_17</t>
  </si>
  <si>
    <t>LNFl_6_18</t>
  </si>
  <si>
    <t>LNFl_6_19</t>
  </si>
  <si>
    <t>LNFl_6_21</t>
  </si>
  <si>
    <t>LNFl_6_23</t>
  </si>
  <si>
    <t>LNFl_6_25</t>
  </si>
  <si>
    <t>LNFl_6_26</t>
  </si>
  <si>
    <t>LNFl_6_27</t>
  </si>
  <si>
    <t>LNFl_6_29</t>
  </si>
  <si>
    <t>LNFl_6_30</t>
  </si>
  <si>
    <t>LNFl_6_31</t>
  </si>
  <si>
    <t>LNFl_6_32</t>
  </si>
  <si>
    <t>LNFl_6_33</t>
  </si>
  <si>
    <t>LNFl_6_35</t>
  </si>
  <si>
    <t>LNFl_6_36</t>
  </si>
  <si>
    <t>LNFl_6_38</t>
  </si>
  <si>
    <t>LNFl_6_39</t>
  </si>
  <si>
    <t>LNFl_6_40</t>
  </si>
  <si>
    <t>LNFl_6_41</t>
  </si>
  <si>
    <t>LNFl_6_42</t>
  </si>
  <si>
    <t>LNFl_6_47</t>
  </si>
  <si>
    <t>LNFl_6_48</t>
  </si>
  <si>
    <t>LNFl_6_49</t>
  </si>
  <si>
    <t>LNFl_6_50</t>
  </si>
  <si>
    <t>LNFl_6_52</t>
  </si>
  <si>
    <t>LNFl_6_53</t>
  </si>
  <si>
    <t>LNFl_6_54</t>
  </si>
  <si>
    <t>LNFl_6_55</t>
  </si>
  <si>
    <t>LNFl_6_56</t>
  </si>
  <si>
    <t>LNFl_6_57</t>
  </si>
  <si>
    <t>LNFl_6_59</t>
  </si>
  <si>
    <t>LNFl_6_60</t>
  </si>
  <si>
    <t>LNFl_6_61</t>
  </si>
  <si>
    <t>LNFl_6_64</t>
  </si>
  <si>
    <t>LNFl_6_65</t>
  </si>
  <si>
    <t>LNFl_6_66</t>
  </si>
  <si>
    <t>LNFl_6_67</t>
  </si>
  <si>
    <t>LNFl_6_68</t>
  </si>
  <si>
    <t>LNFl_6_69</t>
  </si>
  <si>
    <t>LNFl_6_71</t>
  </si>
  <si>
    <t>LNFl_6_72</t>
  </si>
  <si>
    <t>LNFl_6_73</t>
  </si>
  <si>
    <t>LNFl_6_75</t>
  </si>
  <si>
    <t>LNFl_6_76</t>
  </si>
  <si>
    <t>LNFl_6_77</t>
  </si>
  <si>
    <t>LNFl_6_78</t>
  </si>
  <si>
    <t>LNFl_6_79</t>
  </si>
  <si>
    <t>LNFl_6_80</t>
  </si>
  <si>
    <t>LNFl_6_82</t>
  </si>
  <si>
    <t>LNFl_6_84</t>
  </si>
  <si>
    <t>LNFl_6_85</t>
  </si>
  <si>
    <t>LNFl_6_86</t>
  </si>
  <si>
    <t>LNFl_6_87</t>
  </si>
  <si>
    <t>LNFl_6_88</t>
  </si>
  <si>
    <t>LNFl_6_89</t>
  </si>
  <si>
    <t>LNFl_6_90</t>
  </si>
  <si>
    <t>LNFl_6_91</t>
  </si>
  <si>
    <t>LNFl_6_92</t>
  </si>
  <si>
    <t>LNFl_6_93</t>
  </si>
  <si>
    <t>LNFl_6_94</t>
  </si>
  <si>
    <t>LNFl_6_95</t>
  </si>
  <si>
    <t>LNFl_6_96</t>
  </si>
  <si>
    <t>LNFm_6_3</t>
  </si>
  <si>
    <t>LNFm_6_4</t>
  </si>
  <si>
    <t>LNFm_6_5</t>
  </si>
  <si>
    <t>LNFm_6_7</t>
  </si>
  <si>
    <t>LNFm_6_8</t>
  </si>
  <si>
    <t>LNFm_6_9</t>
  </si>
  <si>
    <t>LNFm_6_10</t>
  </si>
  <si>
    <t>LNFm_6_11</t>
  </si>
  <si>
    <t>LNFm_6_15</t>
  </si>
  <si>
    <t>LNFm_6_16</t>
  </si>
  <si>
    <t>LNFm_6_17</t>
  </si>
  <si>
    <t>LNFm_6_18</t>
  </si>
  <si>
    <t>LNFm_6_19</t>
  </si>
  <si>
    <t>LNFm_6_20</t>
  </si>
  <si>
    <t>LNFm_6_22</t>
  </si>
  <si>
    <t>LNFm_6_23</t>
  </si>
  <si>
    <t>LNFm_6_24</t>
  </si>
  <si>
    <t>LNFm_6_25</t>
  </si>
  <si>
    <t>LNFm_6_26</t>
  </si>
  <si>
    <t>LNFm_6_28</t>
  </si>
  <si>
    <t>LNFm_6_29</t>
  </si>
  <si>
    <t>LNFm_6_31</t>
  </si>
  <si>
    <t>LNFm_6_32</t>
  </si>
  <si>
    <t>LNFm_6_33</t>
  </si>
  <si>
    <t>LNFm_6_34</t>
  </si>
  <si>
    <t>LNFm_6_35</t>
  </si>
  <si>
    <t>LNFm_6_37</t>
  </si>
  <si>
    <t>LNFm_6_38</t>
  </si>
  <si>
    <t>LNFm_6_39</t>
  </si>
  <si>
    <t>LNFm_6_41</t>
  </si>
  <si>
    <t>LNFm_6_42</t>
  </si>
  <si>
    <t>LNFm_6_43</t>
  </si>
  <si>
    <t>LNFm_6_45</t>
  </si>
  <si>
    <t>LNFm_6_47</t>
  </si>
  <si>
    <t>LNFm_6_49</t>
  </si>
  <si>
    <t>LNFm_6_50</t>
  </si>
  <si>
    <t>LNFm_6_51</t>
  </si>
  <si>
    <t>LNFm_6_55</t>
  </si>
  <si>
    <t>LNFm_6_56</t>
  </si>
  <si>
    <t>LNFm_6_58</t>
  </si>
  <si>
    <t>LNFm_6_59</t>
  </si>
  <si>
    <t>LNFm_6_60</t>
  </si>
  <si>
    <t>LNFm_6_61</t>
  </si>
  <si>
    <t>LNFm_6_62</t>
  </si>
  <si>
    <t>LNFm_6_63</t>
  </si>
  <si>
    <t>LNFm_6_64</t>
  </si>
  <si>
    <t>LNFm_6_65</t>
  </si>
  <si>
    <t>LNFm_6_66</t>
  </si>
  <si>
    <t>LNFm_6_68</t>
  </si>
  <si>
    <t>LNFm_6_69</t>
  </si>
  <si>
    <t>LNFm_6_70</t>
  </si>
  <si>
    <t>LNFm_6_71</t>
  </si>
  <si>
    <t>LNFm_6_72</t>
  </si>
  <si>
    <t>LNFm_6_73</t>
  </si>
  <si>
    <t>LNFm_6_74</t>
  </si>
  <si>
    <t>LNFm_6_75</t>
  </si>
  <si>
    <t>LNFm_6_76</t>
  </si>
  <si>
    <t>LNFm_6_78</t>
  </si>
  <si>
    <t>LNFm_6_80</t>
  </si>
  <si>
    <t>LNFm_6_82</t>
  </si>
  <si>
    <t>LNFm_6_83</t>
  </si>
  <si>
    <t>LNFm_6_85</t>
  </si>
  <si>
    <t>LNFm_6_86</t>
  </si>
  <si>
    <t>LNFm_6_88</t>
  </si>
  <si>
    <t>LNFm_6_89</t>
  </si>
  <si>
    <t>LNFm_6_90</t>
  </si>
  <si>
    <t>LNFm_6_91</t>
  </si>
  <si>
    <t>LNFm_6_92</t>
  </si>
  <si>
    <t>LNFm_6_93</t>
  </si>
  <si>
    <t>LNFm_6_94</t>
  </si>
  <si>
    <t>LNFm_6_95</t>
  </si>
  <si>
    <t>LNFm_6_96</t>
  </si>
  <si>
    <t>MAT3_6_2</t>
  </si>
  <si>
    <t>MAT3_6_4</t>
  </si>
  <si>
    <t>MAT3_6_7</t>
  </si>
  <si>
    <t>MAT3_6_8</t>
  </si>
  <si>
    <t>MAT3_6_12</t>
  </si>
  <si>
    <t>MAT3_6_13</t>
  </si>
  <si>
    <t>MAT3_6_16</t>
  </si>
  <si>
    <t>MAT3_6_17</t>
  </si>
  <si>
    <t>MAT3_6_18</t>
  </si>
  <si>
    <t>MAT3_6_19</t>
  </si>
  <si>
    <t>MAT3_6_20</t>
  </si>
  <si>
    <t>MAT3_6_22</t>
  </si>
  <si>
    <t>MAT3_6_26</t>
  </si>
  <si>
    <t>MAT3_6_28</t>
  </si>
  <si>
    <t>MAT3_6_29</t>
  </si>
  <si>
    <t>MAT3_6_30</t>
  </si>
  <si>
    <t>MAT3_6_31</t>
  </si>
  <si>
    <t>MAT3_6_34</t>
  </si>
  <si>
    <t>MAT3_6_36</t>
  </si>
  <si>
    <t>MAT3_6_38</t>
  </si>
  <si>
    <t>MAT3_6_39</t>
  </si>
  <si>
    <t>MAT3_6_42</t>
  </si>
  <si>
    <t>MAT3_6_43</t>
  </si>
  <si>
    <t>MAT3_6_44</t>
  </si>
  <si>
    <t>MAT3_6_46</t>
  </si>
  <si>
    <t>MAT3_6_47</t>
  </si>
  <si>
    <t>MAT3_6_50</t>
  </si>
  <si>
    <t>MAT5_6_5</t>
  </si>
  <si>
    <t>MAT5_6_6</t>
  </si>
  <si>
    <t>MAT5_6_9</t>
  </si>
  <si>
    <t>MAT5_6_10</t>
  </si>
  <si>
    <t>MAT5_6_11</t>
  </si>
  <si>
    <t>MAT5_6_13</t>
  </si>
  <si>
    <t>MAT5_6_15</t>
  </si>
  <si>
    <t>MAT5_6_19</t>
  </si>
  <si>
    <t>MAT5_6_21</t>
  </si>
  <si>
    <t>MAT5_6_22</t>
  </si>
  <si>
    <t>MAT5_6_23</t>
  </si>
  <si>
    <t>MAT5_6_24</t>
  </si>
  <si>
    <t>MAT5_6_27</t>
  </si>
  <si>
    <t>MAT5_6_29</t>
  </si>
  <si>
    <t>MAT5_6_31</t>
  </si>
  <si>
    <t>MAT5_6_33</t>
  </si>
  <si>
    <t>MAT5_6_34</t>
  </si>
  <si>
    <t>MAT5_6_37</t>
  </si>
  <si>
    <t>MAT5_6_38</t>
  </si>
  <si>
    <t>MAT5_6_39</t>
  </si>
  <si>
    <t>MAT5_6_40</t>
  </si>
  <si>
    <t>MAT5_6_41</t>
  </si>
  <si>
    <t>MAT5_6_42</t>
  </si>
  <si>
    <t>MAT5_6_44</t>
  </si>
  <si>
    <t>MAT5_6_47</t>
  </si>
  <si>
    <t>MAT5_6_48</t>
  </si>
  <si>
    <t>MAT5_6_49</t>
  </si>
  <si>
    <t>MAT5_6_50</t>
  </si>
  <si>
    <t>MAT5_6_51</t>
  </si>
  <si>
    <t>MAT5_6_52</t>
  </si>
  <si>
    <t>MAT5_6_54</t>
  </si>
  <si>
    <t>MAT5_6_55</t>
  </si>
  <si>
    <t>MAT5_6_56</t>
  </si>
  <si>
    <t>MAT5_6_57</t>
  </si>
  <si>
    <t>MAT5_6_58</t>
  </si>
  <si>
    <t>MAT5_6_59</t>
  </si>
  <si>
    <t>MAT5_6_60</t>
  </si>
  <si>
    <t>MAT5_6_61</t>
  </si>
  <si>
    <t>MAT5_6_63</t>
  </si>
  <si>
    <t>MAT7_6_1</t>
  </si>
  <si>
    <t>MAT7_6_4</t>
  </si>
  <si>
    <t>MAT7_6_5</t>
  </si>
  <si>
    <t>MAT7_6_6</t>
  </si>
  <si>
    <t>MAT7_6_7</t>
  </si>
  <si>
    <t>MAT7_6_8</t>
  </si>
  <si>
    <t>MAT7_6_9</t>
  </si>
  <si>
    <t>MAT7_6_12</t>
  </si>
  <si>
    <t>MAT7_6_13</t>
  </si>
  <si>
    <t>MAT7_6_15</t>
  </si>
  <si>
    <t>MAT7_6_16</t>
  </si>
  <si>
    <t>MAT7_6_17</t>
  </si>
  <si>
    <t>MAT7_6_18</t>
  </si>
  <si>
    <t>MAT7_6_21</t>
  </si>
  <si>
    <t>MAT7_6_22</t>
  </si>
  <si>
    <t>MAT7_6_23</t>
  </si>
  <si>
    <t>MAT7_6_24</t>
  </si>
  <si>
    <t>MAT7_6_25</t>
  </si>
  <si>
    <t>MAT7_6_26</t>
  </si>
  <si>
    <t>MAT7_6_27</t>
  </si>
  <si>
    <t>MAT7_6_29</t>
  </si>
  <si>
    <t>MAT7_6_30</t>
  </si>
  <si>
    <t>MAT7_6_32</t>
  </si>
  <si>
    <t>MAT7_6_33</t>
  </si>
  <si>
    <t>MAT7_6_34</t>
  </si>
  <si>
    <t>MAT7_6_35</t>
  </si>
  <si>
    <t>MAT7_6_37</t>
  </si>
  <si>
    <t>MAT7_6_38</t>
  </si>
  <si>
    <t>MAT7_6_41</t>
  </si>
  <si>
    <t>MAT7_6_42</t>
  </si>
  <si>
    <t>MAT7_6_43</t>
  </si>
  <si>
    <t>MAT7_6_44</t>
  </si>
  <si>
    <t>MAT7_6_45</t>
  </si>
  <si>
    <t>MAT7_6_46</t>
  </si>
  <si>
    <t>MAT7_6_47</t>
  </si>
  <si>
    <t>MAT7_6_50</t>
  </si>
  <si>
    <t>MAT7_6_51</t>
  </si>
  <si>
    <t>MAT7_6_53</t>
  </si>
  <si>
    <t>MAT7_6_54</t>
  </si>
  <si>
    <t>MAT7_6_55</t>
  </si>
  <si>
    <t>MAT7_6_56</t>
  </si>
  <si>
    <t>MAT7_6_57</t>
  </si>
  <si>
    <t>MAT7_6_59</t>
  </si>
  <si>
    <t>MAT7_6_60</t>
  </si>
  <si>
    <t>MAT7_6_62</t>
  </si>
  <si>
    <t>MAT7_6_63</t>
  </si>
  <si>
    <t>MAT7_6_64</t>
  </si>
  <si>
    <t>MAT7_6_65</t>
  </si>
  <si>
    <t>MAT7_6_66</t>
  </si>
  <si>
    <t>MAT7_6_67</t>
  </si>
  <si>
    <t>MAT7_6_69</t>
  </si>
  <si>
    <t>MAT7_6_71</t>
  </si>
  <si>
    <t>MAT7_6_72</t>
  </si>
  <si>
    <t>MAT7_6_74</t>
  </si>
  <si>
    <t>MAT7_6_75</t>
  </si>
  <si>
    <t>MAT7_6_76</t>
  </si>
  <si>
    <t>MAT7_6_77</t>
  </si>
  <si>
    <t>MAT7_6_81</t>
  </si>
  <si>
    <t>MAT7_6_83</t>
  </si>
  <si>
    <t>UNFu_6_1</t>
  </si>
  <si>
    <t>UNFu_6_2</t>
  </si>
  <si>
    <t>UNFu_6_3</t>
  </si>
  <si>
    <t>UNFu_6_4</t>
  </si>
  <si>
    <t>UNFu_6_5</t>
  </si>
  <si>
    <t>UNFu_6_6</t>
  </si>
  <si>
    <t>UNFu_6_7</t>
  </si>
  <si>
    <t>UNFu_6_8</t>
  </si>
  <si>
    <t>UNFu_6_9</t>
  </si>
  <si>
    <t>UNFu_6_10</t>
  </si>
  <si>
    <t>UNFu_6_11</t>
  </si>
  <si>
    <t>UNFu_6_12</t>
  </si>
  <si>
    <t>UNFu_6_15</t>
  </si>
  <si>
    <t>UNFu_6_16</t>
  </si>
  <si>
    <t>UNFu_6_17</t>
  </si>
  <si>
    <t>UNFu_6_18</t>
  </si>
  <si>
    <t>UNFu_6_20</t>
  </si>
  <si>
    <t>UNFu_6_21</t>
  </si>
  <si>
    <t>UNFu_6_22</t>
  </si>
  <si>
    <t>UNFu_6_23</t>
  </si>
  <si>
    <t>UNFu_6_24</t>
  </si>
  <si>
    <t>UNFu_6_25</t>
  </si>
  <si>
    <t>UNFu_6_26</t>
  </si>
  <si>
    <t>UNFu_6_27</t>
  </si>
  <si>
    <t>UNFu_6_28</t>
  </si>
  <si>
    <t>UNFu_6_29</t>
  </si>
  <si>
    <t>UNFu_6_30</t>
  </si>
  <si>
    <t>UNFu_6_31</t>
  </si>
  <si>
    <t>UNFu_6_34</t>
  </si>
  <si>
    <t>UNFu_6_35</t>
  </si>
  <si>
    <t>UNFu_6_36</t>
  </si>
  <si>
    <t>UNFu_6_37</t>
  </si>
  <si>
    <t>UNFu_6_38</t>
  </si>
  <si>
    <t>UNFu_6_39</t>
  </si>
  <si>
    <t>UNFu_6_40</t>
  </si>
  <si>
    <t>UNFu_6_41</t>
  </si>
  <si>
    <t>UNFu_6_42</t>
  </si>
  <si>
    <t>UNFu_6_44</t>
  </si>
  <si>
    <t>UNFu_6_45</t>
  </si>
  <si>
    <t>UNFu_6_46</t>
  </si>
  <si>
    <t>UNFu_6_48</t>
  </si>
  <si>
    <t>UNFu_6_49</t>
  </si>
  <si>
    <t>UNFu_6_50</t>
  </si>
  <si>
    <t>UNFu_6_52</t>
  </si>
  <si>
    <t>UNFu_6_53</t>
  </si>
  <si>
    <t>UNFu_6_55</t>
  </si>
  <si>
    <t>UNFu_6_56</t>
  </si>
  <si>
    <t>UNFu_6_57</t>
  </si>
  <si>
    <t>UNFu_6_59</t>
  </si>
  <si>
    <t>UNFu_6_60</t>
  </si>
  <si>
    <t>UNFu_6_61</t>
  </si>
  <si>
    <t>UNFu_6_62</t>
  </si>
  <si>
    <t>UNFu_6_63</t>
  </si>
  <si>
    <t>UNFu_6_64</t>
  </si>
  <si>
    <t>UNFu_6_67</t>
  </si>
  <si>
    <t>UNFu_6_68</t>
  </si>
  <si>
    <t>UNFu_6_69</t>
  </si>
  <si>
    <t>UNFu_6_70</t>
  </si>
  <si>
    <t>UNFu_6_72</t>
  </si>
  <si>
    <t>UNFu_6_73</t>
  </si>
  <si>
    <t>UNFu_6_75</t>
  </si>
  <si>
    <t>UNFu_6_76</t>
  </si>
  <si>
    <t>UNFu_6_77</t>
  </si>
  <si>
    <t>UNFu_6_78</t>
  </si>
  <si>
    <t>UNFu_6_80</t>
  </si>
  <si>
    <t>UNFu_6_81</t>
  </si>
  <si>
    <t>UNFu_6_82</t>
  </si>
  <si>
    <t>UNFu_6_83</t>
  </si>
  <si>
    <t>UNFu_6_86</t>
  </si>
  <si>
    <t>UNFu_6_87</t>
  </si>
  <si>
    <t>UNFu_6_88</t>
  </si>
  <si>
    <t>UNFu_6_89</t>
  </si>
  <si>
    <t>UNFu_6_90</t>
  </si>
  <si>
    <t>UNFu_6_92</t>
  </si>
  <si>
    <t>UNFu_6_93</t>
  </si>
  <si>
    <t>UNFu_6_95</t>
  </si>
  <si>
    <t>UNFu_6_96</t>
  </si>
  <si>
    <t>UNFu_6_97</t>
  </si>
  <si>
    <t>UNFu_6_98</t>
  </si>
  <si>
    <t>UNFu_6_100</t>
  </si>
  <si>
    <t>UNFu_6_102</t>
  </si>
  <si>
    <t>UNFu_6_103</t>
  </si>
  <si>
    <t>UNFu_6_105</t>
  </si>
  <si>
    <t>UNFu_6_106</t>
  </si>
  <si>
    <t>UNFu_6_108</t>
  </si>
  <si>
    <t>UNFu_6_109</t>
  </si>
  <si>
    <t>UNFu_6_110</t>
  </si>
  <si>
    <t>UNFu_6_111</t>
  </si>
  <si>
    <t>UNFu_6_112</t>
  </si>
  <si>
    <t>UNFu_6_113</t>
  </si>
  <si>
    <t>UNFu_6_114</t>
  </si>
  <si>
    <t>UNFu_6_115</t>
  </si>
  <si>
    <t>sampling unit ID #  (site_1-digit year_unit #)</t>
  </si>
  <si>
    <t>habitat unit length in ft - widths and depths only collected on sampled units (see below)</t>
  </si>
  <si>
    <t xml:space="preserve">where </t>
  </si>
  <si>
    <t>with</t>
  </si>
  <si>
    <t>and</t>
  </si>
  <si>
    <t>where</t>
  </si>
  <si>
    <t>Bias Correction Equations 13 (revised manuscript):</t>
  </si>
  <si>
    <t>Definitions</t>
  </si>
  <si>
    <t>Variable</t>
  </si>
  <si>
    <t>original bounded count estimate</t>
  </si>
  <si>
    <t>bias-corrected bounded count estimate</t>
  </si>
  <si>
    <t xml:space="preserve">number of repeat counts </t>
  </si>
  <si>
    <t>m</t>
  </si>
  <si>
    <t>Bounded Count (dive) Formulas from Hankin &amp; Mohr M.S. (2001) eqs 6 and 7</t>
  </si>
  <si>
    <t>MBC.formulas</t>
  </si>
  <si>
    <t>Abund</t>
  </si>
  <si>
    <t>Var</t>
  </si>
  <si>
    <t>EF_Pass</t>
  </si>
  <si>
    <t>Unit #</t>
  </si>
  <si>
    <t>Leng</t>
  </si>
  <si>
    <t>Wt</t>
  </si>
  <si>
    <t>electrofishing pass #</t>
  </si>
  <si>
    <t>EF capture of O.m. &lt; 10cm (FL) on pass (followed by estimated abundance and est variance for this size class)</t>
  </si>
  <si>
    <t>EF capture of O.m. &gt;= 10cm (FL) on pass (followed by estimated abundance and est variance for this size class)</t>
  </si>
  <si>
    <t>electrofishing pass # followed by estimated abundance and est variance labels</t>
  </si>
  <si>
    <t>Weight</t>
  </si>
  <si>
    <t>fork length (mm) of captured O.m.</t>
  </si>
  <si>
    <t>weight (g) of captured O.m.</t>
  </si>
  <si>
    <t>LNFn_7_1</t>
  </si>
  <si>
    <t>LNFn_7_2</t>
  </si>
  <si>
    <t>LNFn_7_3</t>
  </si>
  <si>
    <t>LNFn_7_4</t>
  </si>
  <si>
    <t>LNFn_7_5</t>
  </si>
  <si>
    <t>LNFn_7_6</t>
  </si>
  <si>
    <t>LNFn_7_7</t>
  </si>
  <si>
    <t>LNFn_7_8</t>
  </si>
  <si>
    <t>LNFn_7_9</t>
  </si>
  <si>
    <t>LNFn_7_10</t>
  </si>
  <si>
    <t>LNFn_7_11</t>
  </si>
  <si>
    <t>LNFn_7_12</t>
  </si>
  <si>
    <t>LNFn_7_13</t>
  </si>
  <si>
    <t>LNFn_7_14</t>
  </si>
  <si>
    <t>LNFn_7_15</t>
  </si>
  <si>
    <t>LNFn_7_16</t>
  </si>
  <si>
    <t>LNFn_7_17</t>
  </si>
  <si>
    <t>LNFn_7_18</t>
  </si>
  <si>
    <t>LNFn_7_19</t>
  </si>
  <si>
    <t>LNFn_7_20</t>
  </si>
  <si>
    <t>LNFn_7_21</t>
  </si>
  <si>
    <t>LNFn_7_22</t>
  </si>
  <si>
    <t>LNFn_7_23</t>
  </si>
  <si>
    <t>LNFn_7_24</t>
  </si>
  <si>
    <t>LNFn_7_25</t>
  </si>
  <si>
    <t>LNFn_7_26</t>
  </si>
  <si>
    <t>LNFn_7_27</t>
  </si>
  <si>
    <t>LNFn_7_28</t>
  </si>
  <si>
    <t>LNFn_7_29</t>
  </si>
  <si>
    <t>LNFn_7_30</t>
  </si>
  <si>
    <t>LNFn_7_31</t>
  </si>
  <si>
    <t>LNFn_7_32</t>
  </si>
  <si>
    <t>LNFn_7_33</t>
  </si>
  <si>
    <t>LNFn_7_34</t>
  </si>
  <si>
    <t>LNFn_7_35</t>
  </si>
  <si>
    <t>LNFn_7_36</t>
  </si>
  <si>
    <t>LNFn_7_37</t>
  </si>
  <si>
    <t>LNFn_7_38</t>
  </si>
  <si>
    <t>LNFn_7_39</t>
  </si>
  <si>
    <t>LNFn_7_40</t>
  </si>
  <si>
    <t>LNFn_7_41</t>
  </si>
  <si>
    <t>LNFn_7_42</t>
  </si>
  <si>
    <t>LNFn_7_43</t>
  </si>
  <si>
    <t>LNFn_7_44</t>
  </si>
  <si>
    <t>LNFn_7_45</t>
  </si>
  <si>
    <t>LNFn_7_46</t>
  </si>
  <si>
    <t>LNFn_7_47</t>
  </si>
  <si>
    <t>LNFn_7_48</t>
  </si>
  <si>
    <t>LNFn_7_49</t>
  </si>
  <si>
    <t>LNFn_7_50</t>
  </si>
  <si>
    <t>LNFn_7_51</t>
  </si>
  <si>
    <t>LNFn_7_52</t>
  </si>
  <si>
    <t>LNFn_7_53</t>
  </si>
  <si>
    <t>LNFn_7_54</t>
  </si>
  <si>
    <t>LNFn_7_55</t>
  </si>
  <si>
    <t>LNFn_7_56</t>
  </si>
  <si>
    <t>LNFn_7_57</t>
  </si>
  <si>
    <t>LNFn_7_58</t>
  </si>
  <si>
    <t>LNFn_7_59</t>
  </si>
  <si>
    <t>LNFn_7_60</t>
  </si>
  <si>
    <t>LNFn_7_61</t>
  </si>
  <si>
    <t>LNFn_7_62</t>
  </si>
  <si>
    <t>LNFn_7_63</t>
  </si>
  <si>
    <t>UNFn_7_1</t>
  </si>
  <si>
    <t>UNFn_7_2</t>
  </si>
  <si>
    <t>UNFn_7_3</t>
  </si>
  <si>
    <t>UNFn_7_4</t>
  </si>
  <si>
    <t>UNFn_7_5</t>
  </si>
  <si>
    <t>UNFn_7_6</t>
  </si>
  <si>
    <t>UNFn_7_7</t>
  </si>
  <si>
    <t>UNFn_7_8</t>
  </si>
  <si>
    <t>UNFn_7_9</t>
  </si>
  <si>
    <t>UNFn_7_10</t>
  </si>
  <si>
    <t>UNFn_7_11</t>
  </si>
  <si>
    <t>UNFn_7_12</t>
  </si>
  <si>
    <t>UNFn_7_13</t>
  </si>
  <si>
    <t>UNFn_7_14</t>
  </si>
  <si>
    <t>UNFn_7_15</t>
  </si>
  <si>
    <t>UNFn_7_16</t>
  </si>
  <si>
    <t>UNFn_7_17</t>
  </si>
  <si>
    <t>UNFn_7_18</t>
  </si>
  <si>
    <t>UNFn_7_19</t>
  </si>
  <si>
    <t>UNFn_7_20</t>
  </si>
  <si>
    <t>UNFn_7_21</t>
  </si>
  <si>
    <t>UNFn_7_22</t>
  </si>
  <si>
    <t>UNFn_7_23</t>
  </si>
  <si>
    <t>UNFn_7_24</t>
  </si>
  <si>
    <t>UNFn_7_25</t>
  </si>
  <si>
    <t>UNFn_7_26</t>
  </si>
  <si>
    <t>UNFn_7_27</t>
  </si>
  <si>
    <t>UNFn_7_28</t>
  </si>
  <si>
    <t>UNFn_7_29</t>
  </si>
  <si>
    <t>UNFn_7_30</t>
  </si>
  <si>
    <t>UNFn_7_31</t>
  </si>
  <si>
    <t>UNFn_7_32</t>
  </si>
  <si>
    <t>UNFn_7_33</t>
  </si>
  <si>
    <t>UNFn_7_34</t>
  </si>
  <si>
    <t>UNFn_7_35</t>
  </si>
  <si>
    <t>UNFn_7_36</t>
  </si>
  <si>
    <t>UNFn_7_37</t>
  </si>
  <si>
    <t>UNFn_7_38</t>
  </si>
  <si>
    <t>UNFn_7_39</t>
  </si>
  <si>
    <t>UNFn_7_40</t>
  </si>
  <si>
    <t>UNFn_7_41</t>
  </si>
  <si>
    <t>UNFn_7_42</t>
  </si>
  <si>
    <t>UNFn_7_43</t>
  </si>
  <si>
    <t>UNFn_7_44</t>
  </si>
  <si>
    <t>UNFn_7_45</t>
  </si>
  <si>
    <t>UNFn_7_46</t>
  </si>
  <si>
    <t>UNFn_7_47</t>
  </si>
  <si>
    <t>UNFn_7_48</t>
  </si>
  <si>
    <t>UNFn_7_49</t>
  </si>
  <si>
    <t>UNFn_7_50</t>
  </si>
  <si>
    <t>UNFn_7_51</t>
  </si>
  <si>
    <t>UNFn_7_52</t>
  </si>
  <si>
    <t>UNFn_7_53</t>
  </si>
  <si>
    <t>UNFn_7_54</t>
  </si>
  <si>
    <t>UNFn_7_55</t>
  </si>
  <si>
    <t>UNFn_7_56</t>
  </si>
  <si>
    <t>UNFn_7_57</t>
  </si>
  <si>
    <t>UNFn_7_58</t>
  </si>
  <si>
    <t>UNFn_7_59</t>
  </si>
  <si>
    <t>UNFn_7_60</t>
  </si>
  <si>
    <t>UNFn_7_61</t>
  </si>
  <si>
    <t>UNFn_7_62</t>
  </si>
  <si>
    <t>UNFn_7_63</t>
  </si>
  <si>
    <t>UNFn_7_64</t>
  </si>
  <si>
    <t>UNFn_7_65</t>
  </si>
  <si>
    <t>UNFn_7_66</t>
  </si>
  <si>
    <t>UNFn_7_67</t>
  </si>
  <si>
    <t>UNFn_7_68</t>
  </si>
  <si>
    <t>UNFn_7_69</t>
  </si>
  <si>
    <t>UNFn_7_70</t>
  </si>
  <si>
    <t>UNFn_7_71</t>
  </si>
  <si>
    <t>UNFn_7_72</t>
  </si>
  <si>
    <t>UNFn_7_73</t>
  </si>
  <si>
    <t>UNFn_7_74</t>
  </si>
  <si>
    <t>UNFn_7_75</t>
  </si>
  <si>
    <t>UNFn_7_76</t>
  </si>
  <si>
    <t>UNFn_7_77</t>
  </si>
  <si>
    <t>UNFn_7_78</t>
  </si>
  <si>
    <t>UNFn_7_79</t>
  </si>
  <si>
    <t>UNFn_7_80</t>
  </si>
  <si>
    <t>UNFn_7_81</t>
  </si>
  <si>
    <t>UNFn_7_82</t>
  </si>
  <si>
    <t>UNFn_7_83</t>
  </si>
  <si>
    <t>UNFn_7_84</t>
  </si>
  <si>
    <t>UNFn_7_85</t>
  </si>
  <si>
    <t>UNFn_7_86</t>
  </si>
  <si>
    <t>UNFn_7_87</t>
  </si>
  <si>
    <t>UNFn_7_88</t>
  </si>
  <si>
    <t>UNFn_7_89</t>
  </si>
  <si>
    <t>UNFn_7_90</t>
  </si>
  <si>
    <t>UNFn_7_91</t>
  </si>
  <si>
    <t>UNFn_7_92</t>
  </si>
  <si>
    <t>UNFn_7_93</t>
  </si>
  <si>
    <t>UNFn_7_94</t>
  </si>
  <si>
    <t>UNFn_7_95</t>
  </si>
  <si>
    <t>UNFn_7_96</t>
  </si>
  <si>
    <t>UNFn_7_97</t>
  </si>
  <si>
    <t>UNFn_7_98</t>
  </si>
  <si>
    <t xml:space="preserve">CDFW Level II habitat class (see Habitat Type table below, NS=non-sampleable due to brush, whitewater, etc) </t>
  </si>
  <si>
    <t>NOTE: habitat maps were generally used for 2-3 consecutive years, but in some years sites were replaced, moved, or remapped</t>
  </si>
  <si>
    <t>dive pass # - ~half of units sampled by single pass, half by multiple passes; MBC=Method of Bounded Count estimate (calculated for units with multiple passes, uses bias adjustments as per Mohr &amp; Hankin MS) - single pass units have blanks for repeat passes and for MBC EST</t>
  </si>
  <si>
    <t>dive count of O.m. &lt; 10cm (FL) on pass</t>
  </si>
  <si>
    <t>dive count of O.m. &gt;= 10cm (FL) on pass - may INCL adult resident O.m.</t>
  </si>
  <si>
    <t>Jacknife Efishing Depletion Formulas</t>
  </si>
  <si>
    <r>
      <t xml:space="preserve">The abundance of </t>
    </r>
    <r>
      <rPr>
        <i/>
        <sz val="11"/>
        <rFont val="Calibri"/>
        <family val="2"/>
      </rPr>
      <t>O. mykiss</t>
    </r>
    <r>
      <rPr>
        <sz val="11"/>
        <rFont val="Calibri"/>
        <family val="2"/>
      </rPr>
      <t xml:space="preserve"> in riffles and shallow flatwater units sampled by electrofishing was estimated for each size class using the following bias-adjusted jackknife estimator:</t>
    </r>
  </si>
  <si>
    <t xml:space="preserve">                                                       </t>
  </si>
  <si>
    <t xml:space="preserve">  </t>
  </si>
  <si>
    <r>
      <t>where the capture probability (</t>
    </r>
    <r>
      <rPr>
        <i/>
        <sz val="11"/>
        <rFont val="Calibri"/>
        <family val="2"/>
      </rPr>
      <t>p</t>
    </r>
    <r>
      <rPr>
        <sz val="11"/>
        <rFont val="Calibri"/>
        <family val="2"/>
      </rPr>
      <t>) is represented by a pooled estimate (within habitat type and size class strata) based on the removal sequence for all k sampled units containing fish, per:</t>
    </r>
  </si>
  <si>
    <t>THIS MAP IS IDENTICAL TO THE 2006 MAP EXCEPT LNFn REPLACES LNFl AND UNFn REPLACES UNFl</t>
  </si>
  <si>
    <t>CDFW Level II habitat class (see Habitat Type table below, NS=non-sampleable due to brush, whitewater, etc) - NOTE: is a cell is blank that unit was combined with  adjacent unit(s) to meet minimum length criteria</t>
  </si>
  <si>
    <t>THIS MAP IS IDENTICAL TO THE 2006 MAP EXCEPT POOLS WERE MAPPED IN SAN ANTONIO CREEK (middle) AND 8 WERE SAMPLED</t>
  </si>
  <si>
    <t>SACm_8_1</t>
  </si>
  <si>
    <t>SACm_8_2</t>
  </si>
  <si>
    <t>SACm_8_3</t>
  </si>
  <si>
    <t>SACm_8_4</t>
  </si>
  <si>
    <t>SACm_8_5</t>
  </si>
  <si>
    <t>SACm_8_6</t>
  </si>
  <si>
    <t>SACm_8_7</t>
  </si>
  <si>
    <t>SACm_8_9</t>
  </si>
  <si>
    <t>NO ELECTROFISHING WAS CONDUCTED IN 2008 (DIVING ONLY)</t>
  </si>
  <si>
    <t>habitat unit length in ft (remeasured each year so this length may differ from the original  length in the habitat mapping file)</t>
  </si>
  <si>
    <t>habitat unit mean width in ft (remeasured each year)</t>
  </si>
  <si>
    <t>habitat unit mean depth in ft (NOTE: 2006 &amp; 2007 depths are avg THALWEG depths, remaining years are avg UNIT depths - remeasured each year)</t>
  </si>
  <si>
    <t>NOTE: the "MBC EST" for those units w multiple counts represents an estimate of TOTAL abundance in that unit, whereas the units w a single count (&amp; no MBC EST) represents an INDEX of abundance, not a total estimate</t>
  </si>
  <si>
    <t>NOTE: the "Abund" and "Var" estimates represent unit totals based on the depletion sampling and the jacknife estimator</t>
  </si>
  <si>
    <t>Length/Weight Data</t>
  </si>
  <si>
    <t>NOTE: L/Wt data from electrofishing, only captures are shown, passes w no captures are not shown</t>
  </si>
  <si>
    <t>bounded count, bias adjustment, and jacknife formulas for dive counts and efishing passes</t>
  </si>
  <si>
    <t>VEN1_10_1</t>
  </si>
  <si>
    <t>VEN1_10_2</t>
  </si>
  <si>
    <t>VEN1_10_3</t>
  </si>
  <si>
    <t>VEN1_10_4</t>
  </si>
  <si>
    <t>VEN1_10_5</t>
  </si>
  <si>
    <t>VEN1_10_6</t>
  </si>
  <si>
    <t>VEN1_10_7</t>
  </si>
  <si>
    <t>VEN1_10_8</t>
  </si>
  <si>
    <t>VEN1_10_9</t>
  </si>
  <si>
    <t>VEN1_10_10</t>
  </si>
  <si>
    <t>VEN1_10_11</t>
  </si>
  <si>
    <t>VEN1_10_12</t>
  </si>
  <si>
    <t>VEN1_10_13</t>
  </si>
  <si>
    <t>VEN1_10_14</t>
  </si>
  <si>
    <t>VEN1_10_15</t>
  </si>
  <si>
    <t>VEN1_10_16</t>
  </si>
  <si>
    <t>VEN1_10_17</t>
  </si>
  <si>
    <t>VEN1_10_18</t>
  </si>
  <si>
    <t>VEN1_10_19</t>
  </si>
  <si>
    <t>VEN1_10_20</t>
  </si>
  <si>
    <t>VEN1_10_21</t>
  </si>
  <si>
    <t>VEN1_10_22</t>
  </si>
  <si>
    <t>VEN1_10_23</t>
  </si>
  <si>
    <t>VEN1_10_24</t>
  </si>
  <si>
    <t>VEN1_10_25</t>
  </si>
  <si>
    <t>VEN1_10_26</t>
  </si>
  <si>
    <t>VEN1_10_27</t>
  </si>
  <si>
    <t>VEN1_10_28</t>
  </si>
  <si>
    <t>VEN1_10_29</t>
  </si>
  <si>
    <t>VEN1_10_30</t>
  </si>
  <si>
    <t>VEN1_10_31</t>
  </si>
  <si>
    <t>VEN1_10_32</t>
  </si>
  <si>
    <t>VEN1_10_33</t>
  </si>
  <si>
    <t>VEN1_10_34</t>
  </si>
  <si>
    <t>VEN1_10_35</t>
  </si>
  <si>
    <t>VEN1_10_36</t>
  </si>
  <si>
    <t>VEN1_10_37</t>
  </si>
  <si>
    <t>VEN1_10_38</t>
  </si>
  <si>
    <t>VEN1_10_39</t>
  </si>
  <si>
    <t>VEN1_10_40</t>
  </si>
  <si>
    <t>VEN1_10_41</t>
  </si>
  <si>
    <t>VEN1_10_42</t>
  </si>
  <si>
    <t>VEN1_10_43</t>
  </si>
  <si>
    <t>VEN1_10_44</t>
  </si>
  <si>
    <t>VEN1_10_45</t>
  </si>
  <si>
    <t>VEN1_10_46</t>
  </si>
  <si>
    <t>VEN1_10_47</t>
  </si>
  <si>
    <t>VEN1_10_48</t>
  </si>
  <si>
    <t>VEN1_10_49</t>
  </si>
  <si>
    <t>VEN1_10_50</t>
  </si>
  <si>
    <t>VEN1_10_51</t>
  </si>
  <si>
    <t>VEN1_10_52</t>
  </si>
  <si>
    <t>VEN1_10_53</t>
  </si>
  <si>
    <t>SACm_10_1</t>
  </si>
  <si>
    <t>SACm_10_2</t>
  </si>
  <si>
    <t>SACm_10_3</t>
  </si>
  <si>
    <t>SACm_10_4</t>
  </si>
  <si>
    <t>SACm_10_5</t>
  </si>
  <si>
    <t>SACm_10_6</t>
  </si>
  <si>
    <t>SACm_10_7</t>
  </si>
  <si>
    <t>SACm_10_8</t>
  </si>
  <si>
    <t>SACm_10_9</t>
  </si>
  <si>
    <t>SACm_10_10</t>
  </si>
  <si>
    <t>SACm_10_11</t>
  </si>
  <si>
    <t>SACm_10_12</t>
  </si>
  <si>
    <t>SACm_10_13</t>
  </si>
  <si>
    <t>SACm_10_14</t>
  </si>
  <si>
    <t>SACm_10_15</t>
  </si>
  <si>
    <t>SACm_10_16</t>
  </si>
  <si>
    <t>SACm_10_17</t>
  </si>
  <si>
    <t>SACm_10_18</t>
  </si>
  <si>
    <t>SACm_10_19</t>
  </si>
  <si>
    <t>SACm_10_20</t>
  </si>
  <si>
    <t>SACm_10_21</t>
  </si>
  <si>
    <t>SACm_10_22</t>
  </si>
  <si>
    <t>SACm_10_23</t>
  </si>
  <si>
    <t>SACm_10_24</t>
  </si>
  <si>
    <t>SACm_10_25</t>
  </si>
  <si>
    <t>SACm_10_26</t>
  </si>
  <si>
    <t>SACm_10_27</t>
  </si>
  <si>
    <t>SACm_10_28</t>
  </si>
  <si>
    <t>SACm_10_29</t>
  </si>
  <si>
    <t>SACm_10_30</t>
  </si>
  <si>
    <t>SACm_10_31</t>
  </si>
  <si>
    <t>SACm_10_32</t>
  </si>
  <si>
    <t>SACm_10_33</t>
  </si>
  <si>
    <t>SACm_10_34</t>
  </si>
  <si>
    <t>SACm_10_35</t>
  </si>
  <si>
    <t>SACm_10_36</t>
  </si>
  <si>
    <t>SACm_10_37</t>
  </si>
  <si>
    <t>SACm_10_38</t>
  </si>
  <si>
    <t>SACm_10_39</t>
  </si>
  <si>
    <t>SACm_10_40</t>
  </si>
  <si>
    <t>SACm_10_41</t>
  </si>
  <si>
    <t>SACm_10_42</t>
  </si>
  <si>
    <t>SACm_10_43</t>
  </si>
  <si>
    <t>SACm_10_44</t>
  </si>
  <si>
    <t>SACm_10_45</t>
  </si>
  <si>
    <t>SACu_10_1</t>
  </si>
  <si>
    <t>SACu_10_2</t>
  </si>
  <si>
    <t>SACu_10_3</t>
  </si>
  <si>
    <t>SACu_10_4</t>
  </si>
  <si>
    <t>SACu_10_5</t>
  </si>
  <si>
    <t>SACu_10_6</t>
  </si>
  <si>
    <t>SACu_10_7</t>
  </si>
  <si>
    <t>SACu_10_8</t>
  </si>
  <si>
    <t>SACu_10_9</t>
  </si>
  <si>
    <t>SACu_10_10</t>
  </si>
  <si>
    <t>SACu_10_11</t>
  </si>
  <si>
    <t>SACu_10_12</t>
  </si>
  <si>
    <t>SACu_10_13</t>
  </si>
  <si>
    <t>SACu_10_14</t>
  </si>
  <si>
    <t>SACu_10_15</t>
  </si>
  <si>
    <t>SACu_10_16</t>
  </si>
  <si>
    <t>SACu_10_17</t>
  </si>
  <si>
    <t>SACu_10_18</t>
  </si>
  <si>
    <t>SACu_10_19</t>
  </si>
  <si>
    <t>SACu_10_20</t>
  </si>
  <si>
    <t>SACu_10_21</t>
  </si>
  <si>
    <t>SACu_10_22</t>
  </si>
  <si>
    <t>SACu_10_23</t>
  </si>
  <si>
    <t>SACu_10_24</t>
  </si>
  <si>
    <t>SACu_10_25</t>
  </si>
  <si>
    <t>SACu_10_26</t>
  </si>
  <si>
    <t>SACu_10_27</t>
  </si>
  <si>
    <t>SACu_10_28</t>
  </si>
  <si>
    <t>SACu_10_29</t>
  </si>
  <si>
    <t>SACu_10_30</t>
  </si>
  <si>
    <t>SACu_10_31</t>
  </si>
  <si>
    <t>SACu_10_32</t>
  </si>
  <si>
    <t>SACu_10_33</t>
  </si>
  <si>
    <t>SACu_10_34</t>
  </si>
  <si>
    <t>SACu_10_35</t>
  </si>
  <si>
    <t>SACu_10_36</t>
  </si>
  <si>
    <t>SACu_10_37</t>
  </si>
  <si>
    <t>SACu_10_38</t>
  </si>
  <si>
    <t>SACu_10_39</t>
  </si>
  <si>
    <t>SACu_10_40</t>
  </si>
  <si>
    <t>SACu_10_41</t>
  </si>
  <si>
    <t>SACu_10_42</t>
  </si>
  <si>
    <t>SACu_10_43</t>
  </si>
  <si>
    <t>SACu_10_44</t>
  </si>
  <si>
    <t>SACu_10_45</t>
  </si>
  <si>
    <t>SACu_10_46</t>
  </si>
  <si>
    <t>SACu_10_47</t>
  </si>
  <si>
    <t>SACu_10_48</t>
  </si>
  <si>
    <t>SACu_10_49</t>
  </si>
  <si>
    <t>SACu_10_50</t>
  </si>
  <si>
    <t>SACu_10_51</t>
  </si>
  <si>
    <t>SACu_10_52</t>
  </si>
  <si>
    <t>SACu_10_53</t>
  </si>
  <si>
    <t>SACu_10_54</t>
  </si>
  <si>
    <t>SACu_10_55</t>
  </si>
  <si>
    <t>SACu_10_56</t>
  </si>
  <si>
    <t>SACu_10_57</t>
  </si>
  <si>
    <t>LNFn_10_1</t>
  </si>
  <si>
    <t>LNFn_10_2</t>
  </si>
  <si>
    <t>LNFn_10_3</t>
  </si>
  <si>
    <t>LNFn_10_4</t>
  </si>
  <si>
    <t>LNFn_10_5</t>
  </si>
  <si>
    <t>LNFn_10_6</t>
  </si>
  <si>
    <t>LNFn_10_7</t>
  </si>
  <si>
    <t>LNFn_10_8</t>
  </si>
  <si>
    <t>LNFn_10_9</t>
  </si>
  <si>
    <t>LNFn_10_10</t>
  </si>
  <si>
    <t>LNFn_10_11</t>
  </si>
  <si>
    <t>LNFn_10_12</t>
  </si>
  <si>
    <t>LNFn_10_13</t>
  </si>
  <si>
    <t>LNFn_10_14</t>
  </si>
  <si>
    <t>LNFn_10_15</t>
  </si>
  <si>
    <t>LNFn_10_16</t>
  </si>
  <si>
    <t>LNFn_10_17</t>
  </si>
  <si>
    <t>LNFn_10_18</t>
  </si>
  <si>
    <t>LNFn_10_19</t>
  </si>
  <si>
    <t>LNFn_10_20</t>
  </si>
  <si>
    <t>LNFn_10_21</t>
  </si>
  <si>
    <t>LNFn_10_22</t>
  </si>
  <si>
    <t>LNFn_10_23</t>
  </si>
  <si>
    <t>LNFn_10_24</t>
  </si>
  <si>
    <t>LNFn_10_25</t>
  </si>
  <si>
    <t>LNFn_10_26</t>
  </si>
  <si>
    <t>LNFn_10_27</t>
  </si>
  <si>
    <t>LNFn_10_28</t>
  </si>
  <si>
    <t>LNFn_10_29</t>
  </si>
  <si>
    <t>LNFn_10_30</t>
  </si>
  <si>
    <t>LNFn_10_31</t>
  </si>
  <si>
    <t>LNFn_10_32</t>
  </si>
  <si>
    <t>LNFn_10_33</t>
  </si>
  <si>
    <t>LNFn_10_34</t>
  </si>
  <si>
    <t>LNFn_10_35</t>
  </si>
  <si>
    <t>LNFn_10_36</t>
  </si>
  <si>
    <t>LNFn_10_37</t>
  </si>
  <si>
    <t>LNFn_10_38</t>
  </si>
  <si>
    <t>LNFn_10_39</t>
  </si>
  <si>
    <t>LNFn_10_40</t>
  </si>
  <si>
    <t>LNFn_10_41</t>
  </si>
  <si>
    <t>LNFn_10_42</t>
  </si>
  <si>
    <t>LNFn_10_43</t>
  </si>
  <si>
    <t>LNFn_10_44</t>
  </si>
  <si>
    <t>LNFn_10_45</t>
  </si>
  <si>
    <t>LNFn_10_46</t>
  </si>
  <si>
    <t>LNFn_10_47</t>
  </si>
  <si>
    <t>LNFn_10_48</t>
  </si>
  <si>
    <t>LNFn_10_49</t>
  </si>
  <si>
    <t>LNFn_10_50</t>
  </si>
  <si>
    <t>LNFn_10_51</t>
  </si>
  <si>
    <t>LNFn_10_52</t>
  </si>
  <si>
    <t>LNFn_10_53</t>
  </si>
  <si>
    <t>LNFn_10_54</t>
  </si>
  <si>
    <t>LNFn_10_55</t>
  </si>
  <si>
    <t>LNFn_10_56</t>
  </si>
  <si>
    <t>LNFn_10_57</t>
  </si>
  <si>
    <t>LNFn_10_58</t>
  </si>
  <si>
    <t>LNFn_10_59</t>
  </si>
  <si>
    <t>LNFn_10_60</t>
  </si>
  <si>
    <t>LNFn_10_61</t>
  </si>
  <si>
    <t>LNFn_10_62</t>
  </si>
  <si>
    <t>LNFn_10_63</t>
  </si>
  <si>
    <t>LNFn_10_64</t>
  </si>
  <si>
    <t>LNFn_10_65</t>
  </si>
  <si>
    <t>LNFn_10_66</t>
  </si>
  <si>
    <t>LNFn_10_67</t>
  </si>
  <si>
    <t>LNFn_10_68</t>
  </si>
  <si>
    <t>LNFn_10_69</t>
  </si>
  <si>
    <t>LNFn_10_70</t>
  </si>
  <si>
    <t>MAT5_10_50</t>
  </si>
  <si>
    <t>MAT5_10_51</t>
  </si>
  <si>
    <t>MAT5_10_52</t>
  </si>
  <si>
    <t>MAT5_10_53</t>
  </si>
  <si>
    <t>MAT5_10_54</t>
  </si>
  <si>
    <t>MAT5_10_55</t>
  </si>
  <si>
    <t>MAT5_10_56</t>
  </si>
  <si>
    <t>MAT5_10_57</t>
  </si>
  <si>
    <t>MAT5_10_58</t>
  </si>
  <si>
    <t>VEN2_10_46</t>
  </si>
  <si>
    <t>VEN2_10_47</t>
  </si>
  <si>
    <t>VEN2_10_48</t>
  </si>
  <si>
    <t>VEN2_10_49</t>
  </si>
  <si>
    <t>VEN2_10_50</t>
  </si>
  <si>
    <t>VEN2_10_51</t>
  </si>
  <si>
    <t>VEN2_10_52</t>
  </si>
  <si>
    <t>VEN2_10_53</t>
  </si>
  <si>
    <t>VEN2_10_54</t>
  </si>
  <si>
    <t>VEN2_10_55</t>
  </si>
  <si>
    <t>VEN2_10_56</t>
  </si>
  <si>
    <t>VEN2_10_57</t>
  </si>
  <si>
    <t>VEN2_10_58</t>
  </si>
  <si>
    <t>VEN2_10_59</t>
  </si>
  <si>
    <t>VEN2_10_60</t>
  </si>
  <si>
    <t>VEN2_10_61</t>
  </si>
  <si>
    <t>REMAPPING WAS CONDUCTED IN 2010 FOR VEN1 (ALL), VEN2 (PART), LNFn (ALL), AND MAT5  (PART), AND NEW MAPS WERE CREATED FOR SACm &amp; SACu</t>
  </si>
  <si>
    <t>THIS MAP IS IDENTICAL TO THE 2008 MAP EXCEPT SAMPLING WAS LIMITED</t>
  </si>
  <si>
    <t>Width/Depth</t>
  </si>
  <si>
    <t>Avg Width</t>
  </si>
  <si>
    <t>Avg Dep</t>
  </si>
  <si>
    <t>Fry P1</t>
  </si>
  <si>
    <t>Copied to:</t>
  </si>
  <si>
    <t>EF Data from UnitEsts sheets</t>
  </si>
  <si>
    <t>Unit</t>
  </si>
  <si>
    <t>P1</t>
  </si>
  <si>
    <t>P2</t>
  </si>
  <si>
    <t>P3</t>
  </si>
  <si>
    <t>P4</t>
  </si>
  <si>
    <t>#</t>
  </si>
  <si>
    <t>FIRST</t>
  </si>
  <si>
    <t>LAST</t>
  </si>
  <si>
    <t>Ct-C1</t>
  </si>
  <si>
    <t>Ct-Cme</t>
  </si>
  <si>
    <r>
      <t xml:space="preserve">yhat </t>
    </r>
    <r>
      <rPr>
        <vertAlign val="subscript"/>
        <sz val="10"/>
        <color indexed="10"/>
        <rFont val="Arial"/>
        <family val="2"/>
      </rPr>
      <t>J</t>
    </r>
    <r>
      <rPr>
        <sz val="10"/>
        <color indexed="10"/>
        <rFont val="Arial"/>
        <family val="2"/>
      </rPr>
      <t>*</t>
    </r>
  </si>
  <si>
    <t>V(y)</t>
  </si>
  <si>
    <t>VEN1_11_1</t>
  </si>
  <si>
    <t>VEN1_11_2</t>
  </si>
  <si>
    <t>VEN1_11_3</t>
  </si>
  <si>
    <t>VEN1_11_4</t>
  </si>
  <si>
    <t>VEN1_11_5</t>
  </si>
  <si>
    <t>VEN1_11_6</t>
  </si>
  <si>
    <t>VEN1_11_7</t>
  </si>
  <si>
    <t>VEN1_11_8</t>
  </si>
  <si>
    <t>VEN1_11_9</t>
  </si>
  <si>
    <t>VEN1_11_10</t>
  </si>
  <si>
    <t>VEN1_11_11</t>
  </si>
  <si>
    <t>VEN1_11_12</t>
  </si>
  <si>
    <t>VEN1_11_13</t>
  </si>
  <si>
    <t>VEN1_11_14</t>
  </si>
  <si>
    <t>VEN1_11_15</t>
  </si>
  <si>
    <t>VEN1_11_16</t>
  </si>
  <si>
    <t>VEN1_11_17</t>
  </si>
  <si>
    <t>VEN1_11_18</t>
  </si>
  <si>
    <t>VEN1_11_19</t>
  </si>
  <si>
    <t>VEN1_11_20</t>
  </si>
  <si>
    <t>VEN1_11_21</t>
  </si>
  <si>
    <t>VEN1_11_22</t>
  </si>
  <si>
    <t>VEN1_11_23</t>
  </si>
  <si>
    <t>VEN1_11_24</t>
  </si>
  <si>
    <t>VEN1_11_25</t>
  </si>
  <si>
    <t>VEN1_11_26</t>
  </si>
  <si>
    <t>VEN1_11_27</t>
  </si>
  <si>
    <t>VEN1_11_28</t>
  </si>
  <si>
    <t>VEN1_11_29</t>
  </si>
  <si>
    <t>VEN1_11_30</t>
  </si>
  <si>
    <t>VEN1_11_31</t>
  </si>
  <si>
    <t>VEN1_11_32</t>
  </si>
  <si>
    <t>VEN1_11_33</t>
  </si>
  <si>
    <t>VEN1_11_34</t>
  </si>
  <si>
    <t>VEN1_11_35</t>
  </si>
  <si>
    <t>VEN1_11_36</t>
  </si>
  <si>
    <t>VEN1_11_37</t>
  </si>
  <si>
    <t>VEN1_11_38</t>
  </si>
  <si>
    <t>VEN1_11_39</t>
  </si>
  <si>
    <t>VEN1_11_40</t>
  </si>
  <si>
    <t>VEN1_11_41</t>
  </si>
  <si>
    <t>VEN1_11_42</t>
  </si>
  <si>
    <t>VEN1_11_43</t>
  </si>
  <si>
    <t>VEN1_11_44</t>
  </si>
  <si>
    <t>VEN1_11_45</t>
  </si>
  <si>
    <t>VEN1_11_46</t>
  </si>
  <si>
    <t>VEN1_11_47</t>
  </si>
  <si>
    <t>VEN2_11_1</t>
  </si>
  <si>
    <t>VEN2_11_2</t>
  </si>
  <si>
    <t>VEN2_11_3</t>
  </si>
  <si>
    <t>VEN2_11_4</t>
  </si>
  <si>
    <t>VEN2_11_5</t>
  </si>
  <si>
    <t>VEN2_11_6</t>
  </si>
  <si>
    <t>VEN2_11_7</t>
  </si>
  <si>
    <t>VEN2_11_8</t>
  </si>
  <si>
    <t>VEN2_11_9</t>
  </si>
  <si>
    <t>VEN2_11_10</t>
  </si>
  <si>
    <t>VEN2_11_11</t>
  </si>
  <si>
    <t>VEN2_11_12</t>
  </si>
  <si>
    <t>VEN2_11_13</t>
  </si>
  <si>
    <t>VEN2_11_14</t>
  </si>
  <si>
    <t>VEN2_11_15</t>
  </si>
  <si>
    <t>VEN2_11_16</t>
  </si>
  <si>
    <t>VEN2_11_17</t>
  </si>
  <si>
    <t>VEN2_11_18</t>
  </si>
  <si>
    <t>VEN2_11_19</t>
  </si>
  <si>
    <t>VEN2_11_20</t>
  </si>
  <si>
    <t>VEN2_11_21</t>
  </si>
  <si>
    <t>VEN2_11_22</t>
  </si>
  <si>
    <t>VEN2_11_23</t>
  </si>
  <si>
    <t>VEN2_11_24</t>
  </si>
  <si>
    <t>VEN2_11_25</t>
  </si>
  <si>
    <t>VEN2_11_26</t>
  </si>
  <si>
    <t>VEN2_11_27</t>
  </si>
  <si>
    <t>VEN2_11_28</t>
  </si>
  <si>
    <t>VEN2_11_29</t>
  </si>
  <si>
    <t>VEN2_11_30</t>
  </si>
  <si>
    <t>VEN2_11_31</t>
  </si>
  <si>
    <t>VEN2_11_32</t>
  </si>
  <si>
    <t>VEN2_11_33</t>
  </si>
  <si>
    <t>VEN2_11_34</t>
  </si>
  <si>
    <t>VEN2_11_35</t>
  </si>
  <si>
    <t>VEN2_11_36</t>
  </si>
  <si>
    <t>VEN2_11_37</t>
  </si>
  <si>
    <t>VEN2_11_38</t>
  </si>
  <si>
    <t>VEN2_11_39</t>
  </si>
  <si>
    <t>VEN2_11_40</t>
  </si>
  <si>
    <t>VEN2_11_41</t>
  </si>
  <si>
    <t>VEN2_11_42</t>
  </si>
  <si>
    <t>VEN2_11_43</t>
  </si>
  <si>
    <t>VEN3_11_1</t>
  </si>
  <si>
    <t>VEN3_11_2</t>
  </si>
  <si>
    <t>VEN3_11_3</t>
  </si>
  <si>
    <t>VEN3_11_4</t>
  </si>
  <si>
    <t>VEN3_11_5</t>
  </si>
  <si>
    <t>VEN3_11_6</t>
  </si>
  <si>
    <t>VEN3_11_7</t>
  </si>
  <si>
    <t>VEN3_11_8</t>
  </si>
  <si>
    <t>VEN3_11_9</t>
  </si>
  <si>
    <t>VEN3_11_10</t>
  </si>
  <si>
    <t>VEN3_11_11</t>
  </si>
  <si>
    <t>VEN3_11_12</t>
  </si>
  <si>
    <t>VEN3_11_13</t>
  </si>
  <si>
    <t>VEN3_11_14</t>
  </si>
  <si>
    <t>VEN3_11_15</t>
  </si>
  <si>
    <t>VEN3_11_16</t>
  </si>
  <si>
    <t>VEN3_11_17</t>
  </si>
  <si>
    <t>VEN3_11_18</t>
  </si>
  <si>
    <t>VEN3_11_19</t>
  </si>
  <si>
    <t>VEN3_11_20</t>
  </si>
  <si>
    <t>VEN3_11_21</t>
  </si>
  <si>
    <t>VEN3_11_22</t>
  </si>
  <si>
    <t>VEN3_11_23</t>
  </si>
  <si>
    <t>VEN3_11_24</t>
  </si>
  <si>
    <t>VEN3_11_25</t>
  </si>
  <si>
    <t>VEN3_11_26</t>
  </si>
  <si>
    <t>VEN3_11_27</t>
  </si>
  <si>
    <t>VEN3_11_28</t>
  </si>
  <si>
    <t>VEN3_11_29</t>
  </si>
  <si>
    <t>VEN3_11_30</t>
  </si>
  <si>
    <t>VEN3_11_31</t>
  </si>
  <si>
    <t>VEN3_11_32</t>
  </si>
  <si>
    <t>VEN3_11_33</t>
  </si>
  <si>
    <t>VEN3_11_34</t>
  </si>
  <si>
    <t>VEN3_11_35</t>
  </si>
  <si>
    <t>VEN3_11_36</t>
  </si>
  <si>
    <t>VEN3_11_37</t>
  </si>
  <si>
    <t>VEN3_11_38</t>
  </si>
  <si>
    <t>VEN3_11_39</t>
  </si>
  <si>
    <t>VEN3_11_40</t>
  </si>
  <si>
    <t>VEN3_11_41</t>
  </si>
  <si>
    <t>VEN3_11_42</t>
  </si>
  <si>
    <t>VEN3_11_43</t>
  </si>
  <si>
    <t>VEN4_11_1</t>
  </si>
  <si>
    <t>VEN4_11_2</t>
  </si>
  <si>
    <t>VEN4_11_3</t>
  </si>
  <si>
    <t>VEN4_11_4</t>
  </si>
  <si>
    <t>VEN4_11_5</t>
  </si>
  <si>
    <t>VEN4_11_6</t>
  </si>
  <si>
    <t>VEN4_11_7</t>
  </si>
  <si>
    <t>VEN4_11_8</t>
  </si>
  <si>
    <t>VEN4_11_9</t>
  </si>
  <si>
    <t>VEN4_11_10</t>
  </si>
  <si>
    <t>VEN4_11_11</t>
  </si>
  <si>
    <t>VEN4_11_12</t>
  </si>
  <si>
    <t>VEN4_11_13</t>
  </si>
  <si>
    <t>VEN4_11_14</t>
  </si>
  <si>
    <t>VEN4_11_15</t>
  </si>
  <si>
    <t>VEN4_11_16</t>
  </si>
  <si>
    <t>VEN4_11_17</t>
  </si>
  <si>
    <t>VEN4_11_17b</t>
  </si>
  <si>
    <t>VEN4_11_18</t>
  </si>
  <si>
    <t>VEN4_11_19</t>
  </si>
  <si>
    <t>VEN4_11_20</t>
  </si>
  <si>
    <t>VEN4_11_21</t>
  </si>
  <si>
    <t>VEN4_11_22</t>
  </si>
  <si>
    <t>VEN4_11_23</t>
  </si>
  <si>
    <t>VEN4_11_24</t>
  </si>
  <si>
    <t>VEN4_11_25</t>
  </si>
  <si>
    <t>VEN4_11_26</t>
  </si>
  <si>
    <t>VEN4_11_27</t>
  </si>
  <si>
    <t>VEN4_11_28</t>
  </si>
  <si>
    <t>VEN4_11_29</t>
  </si>
  <si>
    <t>VEN4_11_30</t>
  </si>
  <si>
    <t>VEN4_11_31</t>
  </si>
  <si>
    <t>VEN4_11_32</t>
  </si>
  <si>
    <t>VEN4_11_33</t>
  </si>
  <si>
    <t>VEN4_11_34</t>
  </si>
  <si>
    <t>VEN4_11_35</t>
  </si>
  <si>
    <t>VEN4_11_36</t>
  </si>
  <si>
    <t>VEN4_11_37</t>
  </si>
  <si>
    <t>VEN4_11_38</t>
  </si>
  <si>
    <t>VEN4_11_39</t>
  </si>
  <si>
    <t>VEN4_11_40</t>
  </si>
  <si>
    <t>VEN4_11_41</t>
  </si>
  <si>
    <t>VEN4_11_42</t>
  </si>
  <si>
    <t>VEN4_11_43</t>
  </si>
  <si>
    <t>VEN4_11_44</t>
  </si>
  <si>
    <t>VEN5_11_1</t>
  </si>
  <si>
    <t>VEN5_11_2</t>
  </si>
  <si>
    <t>VEN5_11_3</t>
  </si>
  <si>
    <t>VEN5_11_4</t>
  </si>
  <si>
    <t>VEN5_11_5</t>
  </si>
  <si>
    <t>VEN5_11_6</t>
  </si>
  <si>
    <t>VEN5_11_7</t>
  </si>
  <si>
    <t>VEN5_11_8</t>
  </si>
  <si>
    <t>VEN5_11_9</t>
  </si>
  <si>
    <t>VEN5_11_10</t>
  </si>
  <si>
    <t>VEN5_11_11</t>
  </si>
  <si>
    <t>VEN5_11_12</t>
  </si>
  <si>
    <t>VEN5_11_13</t>
  </si>
  <si>
    <t>VEN5_11_14</t>
  </si>
  <si>
    <t>VEN5_11_15</t>
  </si>
  <si>
    <t>VEN5_11_16</t>
  </si>
  <si>
    <t>VEN5_11_17</t>
  </si>
  <si>
    <t>VEN5_11_18</t>
  </si>
  <si>
    <t>VEN5_11_19</t>
  </si>
  <si>
    <t>VEN5_11_20</t>
  </si>
  <si>
    <t>VEN5_11_21</t>
  </si>
  <si>
    <t>VEN5_11_22</t>
  </si>
  <si>
    <t>VEN5_11_23</t>
  </si>
  <si>
    <t>VEN5_11_24</t>
  </si>
  <si>
    <t>VEN5_11_25</t>
  </si>
  <si>
    <t>VEN5_11_26</t>
  </si>
  <si>
    <t>VEN5_11_27</t>
  </si>
  <si>
    <t>VEN5_11_28</t>
  </si>
  <si>
    <t>VEN5_11_29</t>
  </si>
  <si>
    <t>VEN5_11_30</t>
  </si>
  <si>
    <t>VEN5_11_31</t>
  </si>
  <si>
    <t>VEN5_11_32</t>
  </si>
  <si>
    <t>VEN5_11_33</t>
  </si>
  <si>
    <t>VEN5_11_34</t>
  </si>
  <si>
    <t>VEN5_11_35</t>
  </si>
  <si>
    <t>VEN5_11_36</t>
  </si>
  <si>
    <t>VEN5_11_37</t>
  </si>
  <si>
    <t>VEN5_11_38</t>
  </si>
  <si>
    <t>VEN5_11_39</t>
  </si>
  <si>
    <t>VEN5_11_40</t>
  </si>
  <si>
    <t>VEN5_11_41</t>
  </si>
  <si>
    <t>VEN5_11_42</t>
  </si>
  <si>
    <t>VEN5_11_43</t>
  </si>
  <si>
    <t>VEN5_11_44</t>
  </si>
  <si>
    <t>VEN5_11_45</t>
  </si>
  <si>
    <t>VEN5_11_46</t>
  </si>
  <si>
    <t>VEN5_11_47</t>
  </si>
  <si>
    <t>VEN5_11_48</t>
  </si>
  <si>
    <t>VEN5_11_49</t>
  </si>
  <si>
    <t>VEN5_11_50</t>
  </si>
  <si>
    <t>VEN5_11_51</t>
  </si>
  <si>
    <t>VEN5_11_52</t>
  </si>
  <si>
    <t>VEN5_11_53</t>
  </si>
  <si>
    <t>VEN5_11_54</t>
  </si>
  <si>
    <t>VEN5_11_55</t>
  </si>
  <si>
    <t>SACm_11_1</t>
  </si>
  <si>
    <t>SACm_11_2</t>
  </si>
  <si>
    <t>SACm_11_3</t>
  </si>
  <si>
    <t>SACm_11_4</t>
  </si>
  <si>
    <t>SACm_11_5</t>
  </si>
  <si>
    <t>SACm_11_6</t>
  </si>
  <si>
    <t>SACm_11_7</t>
  </si>
  <si>
    <t>SACm_11_8</t>
  </si>
  <si>
    <t>SACm_11_9</t>
  </si>
  <si>
    <t>SACm_11_10</t>
  </si>
  <si>
    <t>SACm_11_11</t>
  </si>
  <si>
    <t>SACm_11_12</t>
  </si>
  <si>
    <t>SACm_11_13</t>
  </si>
  <si>
    <t>SACm_11_14</t>
  </si>
  <si>
    <t>SACm_11_15</t>
  </si>
  <si>
    <t>SACm_11_16</t>
  </si>
  <si>
    <t>SACm_11_17</t>
  </si>
  <si>
    <t>SACm_11_19</t>
  </si>
  <si>
    <t>SACm_11_20</t>
  </si>
  <si>
    <t>SACm_11_21</t>
  </si>
  <si>
    <t>SACm_11_22</t>
  </si>
  <si>
    <t>SACm_11_23</t>
  </si>
  <si>
    <t>SACm_11_24</t>
  </si>
  <si>
    <t>SACm_11_25</t>
  </si>
  <si>
    <t>SACm_11_26</t>
  </si>
  <si>
    <t>SACm_11_27</t>
  </si>
  <si>
    <t>SACm_11_28</t>
  </si>
  <si>
    <t>SACm_11_29</t>
  </si>
  <si>
    <t>SACm_11_30</t>
  </si>
  <si>
    <t>SACm_11_31</t>
  </si>
  <si>
    <t>SACm_11_32</t>
  </si>
  <si>
    <t>SACm_11_33</t>
  </si>
  <si>
    <t>SACm_11_34</t>
  </si>
  <si>
    <t>SACm_11_35</t>
  </si>
  <si>
    <t>SACm_11_36</t>
  </si>
  <si>
    <t>SACm_11_37</t>
  </si>
  <si>
    <t>SACm_11_38</t>
  </si>
  <si>
    <t>SACm_11_39</t>
  </si>
  <si>
    <t>SACm_11_40</t>
  </si>
  <si>
    <t>SACm_11_41</t>
  </si>
  <si>
    <t>SACm_11_42</t>
  </si>
  <si>
    <t>SACm_11_43</t>
  </si>
  <si>
    <t>SACm_11_44</t>
  </si>
  <si>
    <t>SACm_11_45</t>
  </si>
  <si>
    <t>SACm_11_46</t>
  </si>
  <si>
    <t>SACm_11_47</t>
  </si>
  <si>
    <t>SACm_11_48</t>
  </si>
  <si>
    <t>SACm_11_49</t>
  </si>
  <si>
    <t>SACm_11_50</t>
  </si>
  <si>
    <t>SACm_11_51</t>
  </si>
  <si>
    <t>SACu_11_1</t>
  </si>
  <si>
    <t>SACu_11_2</t>
  </si>
  <si>
    <t>SACu_11_3</t>
  </si>
  <si>
    <t>SACu_11_4</t>
  </si>
  <si>
    <t>SACu_11_5</t>
  </si>
  <si>
    <t>SACu_11_6</t>
  </si>
  <si>
    <t>SACu_11_7</t>
  </si>
  <si>
    <t>SACu_11_8</t>
  </si>
  <si>
    <t>SACu_11_9</t>
  </si>
  <si>
    <t>SACu_11_10</t>
  </si>
  <si>
    <t>SACu_11_11</t>
  </si>
  <si>
    <t>SACu_11_12</t>
  </si>
  <si>
    <t>SACu_11_13</t>
  </si>
  <si>
    <t>SACu_11_14</t>
  </si>
  <si>
    <t>SACu_11_15</t>
  </si>
  <si>
    <t>SACu_11_16</t>
  </si>
  <si>
    <t>SACu_11_17</t>
  </si>
  <si>
    <t>SACu_11_18</t>
  </si>
  <si>
    <t>SACu_11_19</t>
  </si>
  <si>
    <t>SACu_11_20</t>
  </si>
  <si>
    <t>SACu_11_21</t>
  </si>
  <si>
    <t>SACu_11_22</t>
  </si>
  <si>
    <t>SACu_11_23</t>
  </si>
  <si>
    <t>SACu_11_24</t>
  </si>
  <si>
    <t>SACu_11_25</t>
  </si>
  <si>
    <t>SACu_11_26</t>
  </si>
  <si>
    <t>SACu_11_27</t>
  </si>
  <si>
    <t>SACu_11_28</t>
  </si>
  <si>
    <t>SACu_11_29</t>
  </si>
  <si>
    <t>SACu_11_30</t>
  </si>
  <si>
    <t>SACu_11_31</t>
  </si>
  <si>
    <t>SACu_11_32</t>
  </si>
  <si>
    <t>SACu_11_33</t>
  </si>
  <si>
    <t>SACu_11_34</t>
  </si>
  <si>
    <t>SACu_11_35</t>
  </si>
  <si>
    <t>SACu_11_36</t>
  </si>
  <si>
    <t>SACu_11_37</t>
  </si>
  <si>
    <t>SACu_11_38</t>
  </si>
  <si>
    <t>SACu_11_39</t>
  </si>
  <si>
    <t>SACu_11_40</t>
  </si>
  <si>
    <t>SACu_11_41</t>
  </si>
  <si>
    <t>SACu_11_42</t>
  </si>
  <si>
    <t>SACu_11_43</t>
  </si>
  <si>
    <t>SACu_11_44</t>
  </si>
  <si>
    <t>SACu_11_45</t>
  </si>
  <si>
    <t>SACu_11_46</t>
  </si>
  <si>
    <t>LNFn_11_1</t>
  </si>
  <si>
    <t>LNFn_11_2</t>
  </si>
  <si>
    <t>LNFn_11_3</t>
  </si>
  <si>
    <t>LNFn_11_4</t>
  </si>
  <si>
    <t>LNFn_11_5</t>
  </si>
  <si>
    <t>LNFn_11_6</t>
  </si>
  <si>
    <t>LNFn_11_7</t>
  </si>
  <si>
    <t>LNFn_11_8</t>
  </si>
  <si>
    <t>LNFn_11_9</t>
  </si>
  <si>
    <t>LNFn_11_10</t>
  </si>
  <si>
    <t>LNFn_11_11</t>
  </si>
  <si>
    <t>LNFn_11_12</t>
  </si>
  <si>
    <t>LNFn_11_13</t>
  </si>
  <si>
    <t>LNFn_11_14</t>
  </si>
  <si>
    <t>LNFn_11_15</t>
  </si>
  <si>
    <t>LNFn_11_16</t>
  </si>
  <si>
    <t>LNFn_11_17</t>
  </si>
  <si>
    <t>LNFn_11_18</t>
  </si>
  <si>
    <t>LNFn_11_19</t>
  </si>
  <si>
    <t>LNFn_11_20</t>
  </si>
  <si>
    <t>LNFn_11_21</t>
  </si>
  <si>
    <t>LNFn_11_22</t>
  </si>
  <si>
    <t>LNFn_11_23</t>
  </si>
  <si>
    <t>LNFn_11_24</t>
  </si>
  <si>
    <t>LNFn_11_25</t>
  </si>
  <si>
    <t>LNFn_11_26</t>
  </si>
  <si>
    <t>LNFn_11_27</t>
  </si>
  <si>
    <t>LNFn_11_28</t>
  </si>
  <si>
    <t>LNFn_11_29</t>
  </si>
  <si>
    <t>LNFn_11_30</t>
  </si>
  <si>
    <t>LNFn_11_31</t>
  </si>
  <si>
    <t>LNFn_11_32</t>
  </si>
  <si>
    <t>LNFn_11_33</t>
  </si>
  <si>
    <t>LNFn_11_34</t>
  </si>
  <si>
    <t>LNFn_11_35</t>
  </si>
  <si>
    <t>LNFn_11_36</t>
  </si>
  <si>
    <t>LNFn_11_37</t>
  </si>
  <si>
    <t>LNFn_11_38</t>
  </si>
  <si>
    <t>LNFn_11_39</t>
  </si>
  <si>
    <t>LNFn_11_40</t>
  </si>
  <si>
    <t>LNFn_11_41</t>
  </si>
  <si>
    <t>LNFn_11_42</t>
  </si>
  <si>
    <t>LNFn_11_43</t>
  </si>
  <si>
    <t>LNFn_11_44</t>
  </si>
  <si>
    <t>LNFn_11_45</t>
  </si>
  <si>
    <t>LNFn_11_46</t>
  </si>
  <si>
    <t>LNFn_11_47</t>
  </si>
  <si>
    <t>LNFn_11_48</t>
  </si>
  <si>
    <t>LNFn_11_49</t>
  </si>
  <si>
    <t>LNFn_11_50</t>
  </si>
  <si>
    <t>LNFn_11_51</t>
  </si>
  <si>
    <t>LNFn_11_52</t>
  </si>
  <si>
    <t>LNFn_11_53</t>
  </si>
  <si>
    <t>LNFn_11_54</t>
  </si>
  <si>
    <t>LNFn_11_55</t>
  </si>
  <si>
    <t>LNFn_11_56</t>
  </si>
  <si>
    <t>LNFn_11_57</t>
  </si>
  <si>
    <t>LNFn_11_58</t>
  </si>
  <si>
    <t>LNFn_11_59</t>
  </si>
  <si>
    <t>LNFn_11_60</t>
  </si>
  <si>
    <t>LNFn_11_61</t>
  </si>
  <si>
    <t>LNFn_11_62</t>
  </si>
  <si>
    <t>LNFn_11_63</t>
  </si>
  <si>
    <t>LNFn_11_64</t>
  </si>
  <si>
    <t>LNFn_11_65</t>
  </si>
  <si>
    <t>LNFn_11_66</t>
  </si>
  <si>
    <t>LNFn_11_67</t>
  </si>
  <si>
    <t>LNFn_11_68</t>
  </si>
  <si>
    <t>LNFn_11_69</t>
  </si>
  <si>
    <t>LNFn_11_70</t>
  </si>
  <si>
    <t>LNFn_11_71</t>
  </si>
  <si>
    <t>LNFm_11_2</t>
  </si>
  <si>
    <t>LNFm_11_3</t>
  </si>
  <si>
    <t>LNFm_11_4</t>
  </si>
  <si>
    <t>LNFm_11_5</t>
  </si>
  <si>
    <t>LNFm_11_6</t>
  </si>
  <si>
    <t>LNFm_11_7</t>
  </si>
  <si>
    <t>LNFm_11_8</t>
  </si>
  <si>
    <t>LNFm_11_9</t>
  </si>
  <si>
    <t>LNFm_11_10</t>
  </si>
  <si>
    <t>LNFm_11_11</t>
  </si>
  <si>
    <t>LNFm_11_12</t>
  </si>
  <si>
    <t>LNFm_11_13</t>
  </si>
  <si>
    <t>LNFm_11_14</t>
  </si>
  <si>
    <t>LNFm_11_15</t>
  </si>
  <si>
    <t>LNFm_11_16</t>
  </si>
  <si>
    <t>LNFm_11_17</t>
  </si>
  <si>
    <t>LNFm_11_18</t>
  </si>
  <si>
    <t>LNFm_11_19</t>
  </si>
  <si>
    <t>LNFm_11_20</t>
  </si>
  <si>
    <t>LNFm_11_21</t>
  </si>
  <si>
    <t>LNFm_11_22</t>
  </si>
  <si>
    <t>LNFm_11_23</t>
  </si>
  <si>
    <t>LNFm_11_24</t>
  </si>
  <si>
    <t>LNFm_11_25</t>
  </si>
  <si>
    <t>LNFm_11_26</t>
  </si>
  <si>
    <t>LNFm_11_27</t>
  </si>
  <si>
    <t>LNFm_11_28</t>
  </si>
  <si>
    <t>LNFm_11_29</t>
  </si>
  <si>
    <t>LNFm_11_30</t>
  </si>
  <si>
    <t>LNFm_11_31</t>
  </si>
  <si>
    <t>LNFm_11_32</t>
  </si>
  <si>
    <t>LNFm_11_33</t>
  </si>
  <si>
    <t>LNFm_11_34</t>
  </si>
  <si>
    <t>LNFm_11_35</t>
  </si>
  <si>
    <t>LNFm_11_36</t>
  </si>
  <si>
    <t>LNFm_11_37</t>
  </si>
  <si>
    <t>LNFm_11_38</t>
  </si>
  <si>
    <t>LNFm_11_39</t>
  </si>
  <si>
    <t>LNFm_11_40</t>
  </si>
  <si>
    <t>LNFm_11_41</t>
  </si>
  <si>
    <t>LNFm_11_42</t>
  </si>
  <si>
    <t>LNFm_11_43</t>
  </si>
  <si>
    <t>LNFm_11_44</t>
  </si>
  <si>
    <t>LNFm_11_45</t>
  </si>
  <si>
    <t>LNFm_11_46</t>
  </si>
  <si>
    <t>LNFm_11_47</t>
  </si>
  <si>
    <t>LNFm_11_48</t>
  </si>
  <si>
    <t>LNFm_11_49</t>
  </si>
  <si>
    <t>LNFm_11_50</t>
  </si>
  <si>
    <t>LNFm_11_51</t>
  </si>
  <si>
    <t>LNFm_11_52</t>
  </si>
  <si>
    <t>LNFm_11_53</t>
  </si>
  <si>
    <t>LNFm_11_54</t>
  </si>
  <si>
    <t>LNFm_11_55</t>
  </si>
  <si>
    <t>LNFm_11_56</t>
  </si>
  <si>
    <t>LNFm_11_57</t>
  </si>
  <si>
    <t>LNFm_11_58</t>
  </si>
  <si>
    <t>LNFm_11_59</t>
  </si>
  <si>
    <t>LNFm_11_60</t>
  </si>
  <si>
    <t>LNFm_11_61</t>
  </si>
  <si>
    <t>LNFm_11_62</t>
  </si>
  <si>
    <t>LNFm_11_63</t>
  </si>
  <si>
    <t>LNFm_11_64</t>
  </si>
  <si>
    <t>LNFm_11_65</t>
  </si>
  <si>
    <t>LNFm_11_66</t>
  </si>
  <si>
    <t>LNFm_11_67</t>
  </si>
  <si>
    <t>LNFm_11_68</t>
  </si>
  <si>
    <t>LNFm_11_69</t>
  </si>
  <si>
    <t>LNFm_11_70</t>
  </si>
  <si>
    <t>LNFm_11_71</t>
  </si>
  <si>
    <t>LNFm_11_72</t>
  </si>
  <si>
    <t>LNFm_11_73</t>
  </si>
  <si>
    <t>LNFm_11_74</t>
  </si>
  <si>
    <t>LNFm_11_75</t>
  </si>
  <si>
    <t>LNFm_11_76</t>
  </si>
  <si>
    <t>LNFm_11_77</t>
  </si>
  <si>
    <t>LNFm_11_78</t>
  </si>
  <si>
    <t>LNFm_11_79</t>
  </si>
  <si>
    <t>LNFm_11_80</t>
  </si>
  <si>
    <t>LNFm_11_81</t>
  </si>
  <si>
    <t>LNFm_11_82</t>
  </si>
  <si>
    <t>LNFm_11_83</t>
  </si>
  <si>
    <t>LNFm_11_84</t>
  </si>
  <si>
    <t>LNFm_11_85</t>
  </si>
  <si>
    <t>LNFm_11_86</t>
  </si>
  <si>
    <t>LNFm_11_87</t>
  </si>
  <si>
    <t>LNFm_11_88</t>
  </si>
  <si>
    <t>LNFm_11_89</t>
  </si>
  <si>
    <t>LNFm_11_90</t>
  </si>
  <si>
    <t>LNFm_11_91</t>
  </si>
  <si>
    <t>LNFm_11_92</t>
  </si>
  <si>
    <t>LNFm_11_93</t>
  </si>
  <si>
    <t>LNFm_11_94</t>
  </si>
  <si>
    <t>LNFm_11_95</t>
  </si>
  <si>
    <t>MAT3_11_1</t>
  </si>
  <si>
    <t>MAT3_11_2</t>
  </si>
  <si>
    <t>MAT3_11_3</t>
  </si>
  <si>
    <t>MAT3_11_4</t>
  </si>
  <si>
    <t>MAT3_11_5</t>
  </si>
  <si>
    <t>MAT3_11_6</t>
  </si>
  <si>
    <t>MAT3_11_7</t>
  </si>
  <si>
    <t>MAT3_11_8</t>
  </si>
  <si>
    <t>MAT3_11_9</t>
  </si>
  <si>
    <t>MAT3_11_10</t>
  </si>
  <si>
    <t>MAT3_11_11</t>
  </si>
  <si>
    <t>MAT3_11_12</t>
  </si>
  <si>
    <t>MAT3_11_13</t>
  </si>
  <si>
    <t>MAT3_11_14</t>
  </si>
  <si>
    <t>MAT3_11_15</t>
  </si>
  <si>
    <t>MAT3_11_16</t>
  </si>
  <si>
    <t>MAT3_11_17</t>
  </si>
  <si>
    <t>MAT3_11_18</t>
  </si>
  <si>
    <t>MAT3_11_19</t>
  </si>
  <si>
    <t>MAT3_11_20</t>
  </si>
  <si>
    <t>MAT3_11_21</t>
  </si>
  <si>
    <t>MAT3_11_22</t>
  </si>
  <si>
    <t>MAT3_11_23</t>
  </si>
  <si>
    <t>MAT3_11_24</t>
  </si>
  <si>
    <t>MAT3_11_25</t>
  </si>
  <si>
    <t>MAT3_11_26</t>
  </si>
  <si>
    <t>MAT3_11_27</t>
  </si>
  <si>
    <t>MAT3_11_28</t>
  </si>
  <si>
    <t>MAT3_11_29</t>
  </si>
  <si>
    <t>MAT3_11_30</t>
  </si>
  <si>
    <t>MAT3_11_31</t>
  </si>
  <si>
    <t>MAT3_11_32</t>
  </si>
  <si>
    <t>MAT3_11_33</t>
  </si>
  <si>
    <t>MAT3_11_34</t>
  </si>
  <si>
    <t>MAT3_11_35</t>
  </si>
  <si>
    <t>MAT3_11_36</t>
  </si>
  <si>
    <t>MAT3_11_37</t>
  </si>
  <si>
    <t>MAT3_11_38</t>
  </si>
  <si>
    <t>MAT3_11_39</t>
  </si>
  <si>
    <t>MAT3_11_40</t>
  </si>
  <si>
    <t>MAT5_11_1</t>
  </si>
  <si>
    <t>MAT5_11_2</t>
  </si>
  <si>
    <t>MAT5_11_3</t>
  </si>
  <si>
    <t>MAT5_11_4</t>
  </si>
  <si>
    <t>MAT5_11_5</t>
  </si>
  <si>
    <t>MAT5_11_6</t>
  </si>
  <si>
    <t>MAT5_11_7</t>
  </si>
  <si>
    <t>MAT5_11_8</t>
  </si>
  <si>
    <t>MAT5_11_9</t>
  </si>
  <si>
    <t>MAT5_11_10</t>
  </si>
  <si>
    <t>MAT5_11_11</t>
  </si>
  <si>
    <t>MAT5_11_12</t>
  </si>
  <si>
    <t>MAT5_11_13</t>
  </si>
  <si>
    <t>MAT5_11_14</t>
  </si>
  <si>
    <t>MAT5_11_15</t>
  </si>
  <si>
    <t>MAT5_11_16</t>
  </si>
  <si>
    <t>MAT5_11_17</t>
  </si>
  <si>
    <t>MAT5_11_18</t>
  </si>
  <si>
    <t>MAT5_11_19</t>
  </si>
  <si>
    <t>MAT5_11_20</t>
  </si>
  <si>
    <t>MAT5_11_21</t>
  </si>
  <si>
    <t>MAT5_11_22</t>
  </si>
  <si>
    <t>MAT5_11_23</t>
  </si>
  <si>
    <t>MAT5_11_24</t>
  </si>
  <si>
    <t>MAT5_11_25</t>
  </si>
  <si>
    <t>MAT5_11_26</t>
  </si>
  <si>
    <t>MAT5_11_27</t>
  </si>
  <si>
    <t>MAT5_11_28</t>
  </si>
  <si>
    <t>MAT5_11_29</t>
  </si>
  <si>
    <t>MAT5_11_30</t>
  </si>
  <si>
    <t>MAT5_11_31</t>
  </si>
  <si>
    <t>MAT5_11_32</t>
  </si>
  <si>
    <t>MAT5_11_33</t>
  </si>
  <si>
    <t>MAT5_11_34</t>
  </si>
  <si>
    <t>MAT5_11_35</t>
  </si>
  <si>
    <t>MAT5_11_36</t>
  </si>
  <si>
    <t>MAT5_11_37</t>
  </si>
  <si>
    <t>MAT5_11_38</t>
  </si>
  <si>
    <t>MAT5_11_39</t>
  </si>
  <si>
    <t>MAT5_11_40</t>
  </si>
  <si>
    <t>MAT5_11_41</t>
  </si>
  <si>
    <t>MAT5_11_42</t>
  </si>
  <si>
    <t>MAT5_11_43</t>
  </si>
  <si>
    <t>MAT5_11_44</t>
  </si>
  <si>
    <t>MAT5_11_45</t>
  </si>
  <si>
    <t>MAT5_11_46</t>
  </si>
  <si>
    <t>MAT5_11_47</t>
  </si>
  <si>
    <t>MAT5_11_48</t>
  </si>
  <si>
    <t>MAT5_11_49</t>
  </si>
  <si>
    <t>MAT5_11_50</t>
  </si>
  <si>
    <t>MAT5_11_51</t>
  </si>
  <si>
    <t>MAT5_11_52</t>
  </si>
  <si>
    <t>MAT5_11_53</t>
  </si>
  <si>
    <t>MAT5_11_54</t>
  </si>
  <si>
    <t>MAT5_11_55</t>
  </si>
  <si>
    <t>MAT5_11_56</t>
  </si>
  <si>
    <t>MAT7b_11_1</t>
  </si>
  <si>
    <t>MAT7b_11_2</t>
  </si>
  <si>
    <t>MAT7b_11_3</t>
  </si>
  <si>
    <t>MAT7b_11_4</t>
  </si>
  <si>
    <t>MAT7b_11_5</t>
  </si>
  <si>
    <t>MAT7b_11_6</t>
  </si>
  <si>
    <t>MAT7b_11_7</t>
  </si>
  <si>
    <t>MAT7b_11_8</t>
  </si>
  <si>
    <t>MAT7b_11_9</t>
  </si>
  <si>
    <t>MAT7b_11_10</t>
  </si>
  <si>
    <t>MAT7b_11_11</t>
  </si>
  <si>
    <t>MAT7b_11_12</t>
  </si>
  <si>
    <t>MAT7b_11_13</t>
  </si>
  <si>
    <t>MAT7b_11_14</t>
  </si>
  <si>
    <t>MAT7b_11_15</t>
  </si>
  <si>
    <t>MAT7b_11_16</t>
  </si>
  <si>
    <t>MAT7b_11_17</t>
  </si>
  <si>
    <t>MAT7b_11_18</t>
  </si>
  <si>
    <t>MAT7b_11_19</t>
  </si>
  <si>
    <t>MAT7b_11_20</t>
  </si>
  <si>
    <t>MAT7b_11_21</t>
  </si>
  <si>
    <t>MAT7b_11_22</t>
  </si>
  <si>
    <t>MAT7b_11_23</t>
  </si>
  <si>
    <t>MAT7b_11_24</t>
  </si>
  <si>
    <t>MAT7b_11_25</t>
  </si>
  <si>
    <t>MAT7b_11_26</t>
  </si>
  <si>
    <t>MAT7b_11_27</t>
  </si>
  <si>
    <t>MAT7b_11_28</t>
  </si>
  <si>
    <t>MAT7b_11_29</t>
  </si>
  <si>
    <t>MAT7b_11_30</t>
  </si>
  <si>
    <t>MAT7b_11_31</t>
  </si>
  <si>
    <t>MAT7b_11_32</t>
  </si>
  <si>
    <t>MAT7b_11_33</t>
  </si>
  <si>
    <t>MAT7b_11_34</t>
  </si>
  <si>
    <t>MAT7b_11_35</t>
  </si>
  <si>
    <t>MAT7b_11_36</t>
  </si>
  <si>
    <t>MAT7b_11_37</t>
  </si>
  <si>
    <t>MAT7b_11_38</t>
  </si>
  <si>
    <t>MAT7b_11_39</t>
  </si>
  <si>
    <t>MAT7b_11_40</t>
  </si>
  <si>
    <t>MAT7b_11_41</t>
  </si>
  <si>
    <t>MAT7b_11_42</t>
  </si>
  <si>
    <t>MAT7b_11_43</t>
  </si>
  <si>
    <t>MAT7b_11_44</t>
  </si>
  <si>
    <t>MAT7b_11_45</t>
  </si>
  <si>
    <t>MAT7b_11_46</t>
  </si>
  <si>
    <t>MAT7b_11_47</t>
  </si>
  <si>
    <t>MAT7b_11_48</t>
  </si>
  <si>
    <t>MAT7b_11_49</t>
  </si>
  <si>
    <t>MAT7b_11_50</t>
  </si>
  <si>
    <t>MAT7b_11_51</t>
  </si>
  <si>
    <t>MAT7b_11_52</t>
  </si>
  <si>
    <t>MAT7b_11_53</t>
  </si>
  <si>
    <t>MAT7b_11_54</t>
  </si>
  <si>
    <t>MAT7b_11_55</t>
  </si>
  <si>
    <t>MAT7b_11_56</t>
  </si>
  <si>
    <t>MAT7b_11_57</t>
  </si>
  <si>
    <t>MAT7b_11_58</t>
  </si>
  <si>
    <t>MAT7b_11_59</t>
  </si>
  <si>
    <t>MAT7b_11_60</t>
  </si>
  <si>
    <t>MAT7b_11_61</t>
  </si>
  <si>
    <t>MAT7b_11_62</t>
  </si>
  <si>
    <t>MAT7b_11_63</t>
  </si>
  <si>
    <t>MAT7b_11_64</t>
  </si>
  <si>
    <t>MAT7b_11_65</t>
  </si>
  <si>
    <t>MAT7b_11_66</t>
  </si>
  <si>
    <t>MAT7b_11_67</t>
  </si>
  <si>
    <t>MAT7b_11_68</t>
  </si>
  <si>
    <t>MAT7b_11_69</t>
  </si>
  <si>
    <t>MAT7b_11_70</t>
  </si>
  <si>
    <t>MAT7b_11_71</t>
  </si>
  <si>
    <t>MAT7b_11_72</t>
  </si>
  <si>
    <t>MAT7b_11_73</t>
  </si>
  <si>
    <t>MAT7b_11_74</t>
  </si>
  <si>
    <t>MAT7b_11_75</t>
  </si>
  <si>
    <t>MAT7b_11_76</t>
  </si>
  <si>
    <t>MAT7b_11_77</t>
  </si>
  <si>
    <t>MAT7b_11_78</t>
  </si>
  <si>
    <t>MAT7b_11_79</t>
  </si>
  <si>
    <t>MAT7b_11_80</t>
  </si>
  <si>
    <t>MAT7b_11_81</t>
  </si>
  <si>
    <t>MAT7b_11_82</t>
  </si>
  <si>
    <t>MAT7b_11_83</t>
  </si>
  <si>
    <t>MAT7b_11_84</t>
  </si>
  <si>
    <t>MAT7b_11_85</t>
  </si>
  <si>
    <t>MAT7b_11_86</t>
  </si>
  <si>
    <t>MAT7b_11_87</t>
  </si>
  <si>
    <t>MAT7b_11_88</t>
  </si>
  <si>
    <t>MAT7b_11_89</t>
  </si>
  <si>
    <t>MAT7b_11_90</t>
  </si>
  <si>
    <t>MAT7b_11_91</t>
  </si>
  <si>
    <t>UNFn_11_1</t>
  </si>
  <si>
    <t>UNFn_11_2</t>
  </si>
  <si>
    <t>UNFn_11_3</t>
  </si>
  <si>
    <t>UNFn_11_4</t>
  </si>
  <si>
    <t>UNFn_11_5</t>
  </si>
  <si>
    <t>UNFn_11_6</t>
  </si>
  <si>
    <t>UNFn_11_7</t>
  </si>
  <si>
    <t>UNFn_11_8</t>
  </si>
  <si>
    <t>UNFn_11_9</t>
  </si>
  <si>
    <t>UNFn_11_10</t>
  </si>
  <si>
    <t>UNFn_11_11</t>
  </si>
  <si>
    <t>UNFn_11_12</t>
  </si>
  <si>
    <t>UNFn_11_13</t>
  </si>
  <si>
    <t>UNFn_11_14</t>
  </si>
  <si>
    <t>UNFn_11_15</t>
  </si>
  <si>
    <t>UNFn_11_16</t>
  </si>
  <si>
    <t>UNFn_11_17</t>
  </si>
  <si>
    <t>UNFn_11_18</t>
  </si>
  <si>
    <t>UNFn_11_19</t>
  </si>
  <si>
    <t>UNFn_11_20</t>
  </si>
  <si>
    <t>UNFn_11_21</t>
  </si>
  <si>
    <t>UNFn_11_22</t>
  </si>
  <si>
    <t>UNFn_11_23</t>
  </si>
  <si>
    <t>UNFn_11_24</t>
  </si>
  <si>
    <t>UNFn_11_25</t>
  </si>
  <si>
    <t>UNFn_11_26</t>
  </si>
  <si>
    <t>UNFn_11_27</t>
  </si>
  <si>
    <t>UNFn_11_28</t>
  </si>
  <si>
    <t>UNFn_11_29</t>
  </si>
  <si>
    <t>UNFn_11_30</t>
  </si>
  <si>
    <t>UNFn_11_31</t>
  </si>
  <si>
    <t>UNFn_11_32</t>
  </si>
  <si>
    <t>UNFn_11_33</t>
  </si>
  <si>
    <t>UNFn_11_34</t>
  </si>
  <si>
    <t>UNFn_11_35</t>
  </si>
  <si>
    <t>UNFn_11_36</t>
  </si>
  <si>
    <t>UNFn_11_37</t>
  </si>
  <si>
    <t>UNFn_11_38</t>
  </si>
  <si>
    <t>UNFn_11_39</t>
  </si>
  <si>
    <t>UNFn_11_40</t>
  </si>
  <si>
    <t>UNFn_11_41</t>
  </si>
  <si>
    <t>UNFn_11_42</t>
  </si>
  <si>
    <t>UNFn_11_43</t>
  </si>
  <si>
    <t>UNFn_11_44</t>
  </si>
  <si>
    <t>UNFn_11_45</t>
  </si>
  <si>
    <t>UNFn_11_46</t>
  </si>
  <si>
    <t>UNFn_11_47</t>
  </si>
  <si>
    <t>UNFn_11_48</t>
  </si>
  <si>
    <t>UNFn_11_49</t>
  </si>
  <si>
    <t>UNFn_11_50</t>
  </si>
  <si>
    <t>UNFn_11_51</t>
  </si>
  <si>
    <t>UNFn_11_52</t>
  </si>
  <si>
    <t>UNFn_11_53</t>
  </si>
  <si>
    <t>UNFn_11_54</t>
  </si>
  <si>
    <t>UNFn_11_55</t>
  </si>
  <si>
    <t>UNFn_11_56</t>
  </si>
  <si>
    <t>UNFn_11_57</t>
  </si>
  <si>
    <t>UNFn_11_58</t>
  </si>
  <si>
    <t>UNFn_11_59</t>
  </si>
  <si>
    <t>UNFn_11_60</t>
  </si>
  <si>
    <t>UNFn_11_61</t>
  </si>
  <si>
    <t>UNFn_11_62</t>
  </si>
  <si>
    <t>UNFn_11_63</t>
  </si>
  <si>
    <t>UNFn_11_64</t>
  </si>
  <si>
    <t>UNFn_11_65</t>
  </si>
  <si>
    <t>UNFn_11_66</t>
  </si>
  <si>
    <t>MUR3_12_1</t>
  </si>
  <si>
    <t>MUR3_12_2</t>
  </si>
  <si>
    <t>MUR3_12_3</t>
  </si>
  <si>
    <t>MUR3_12_4</t>
  </si>
  <si>
    <t>MUR3_12_5</t>
  </si>
  <si>
    <t>MUR3_12_6</t>
  </si>
  <si>
    <t>MUR3_12_7</t>
  </si>
  <si>
    <t>MUR3_12_8</t>
  </si>
  <si>
    <t>MUR3_12_9</t>
  </si>
  <si>
    <t>MUR3_12_10</t>
  </si>
  <si>
    <t>MUR3_12_11</t>
  </si>
  <si>
    <t>MUR3_12_12</t>
  </si>
  <si>
    <t>MUR3_12_13</t>
  </si>
  <si>
    <t>MUR3_12_14</t>
  </si>
  <si>
    <t>MUR3_12_15</t>
  </si>
  <si>
    <t>MUR3_12_16</t>
  </si>
  <si>
    <t>MUR3_12_17</t>
  </si>
  <si>
    <t>MUR3_12_18</t>
  </si>
  <si>
    <t>MUR3_12_19</t>
  </si>
  <si>
    <t>MUR3_12_20</t>
  </si>
  <si>
    <t>MUR3_12_21</t>
  </si>
  <si>
    <t>MUR3_12_22</t>
  </si>
  <si>
    <t>MUR3_12_23</t>
  </si>
  <si>
    <t>MUR3_12_24</t>
  </si>
  <si>
    <t>MUR3_12_25</t>
  </si>
  <si>
    <t>MUR3_12_26</t>
  </si>
  <si>
    <t>MUR3_12_27</t>
  </si>
  <si>
    <t>MUR3_12_28</t>
  </si>
  <si>
    <t>MUR3_12_29</t>
  </si>
  <si>
    <t>MUR3_12_30</t>
  </si>
  <si>
    <t>MUR3_12_31</t>
  </si>
  <si>
    <t>MUR3_12_32</t>
  </si>
  <si>
    <t>MUR3_12_33</t>
  </si>
  <si>
    <t>MUR3_12_34</t>
  </si>
  <si>
    <t>MUR3_12_35</t>
  </si>
  <si>
    <t>MUR3_12_36</t>
  </si>
  <si>
    <t>MUR3_12_37</t>
  </si>
  <si>
    <t>MUR3_12_38</t>
  </si>
  <si>
    <t>MUR3_12_39</t>
  </si>
  <si>
    <t>MUR3_12_40</t>
  </si>
  <si>
    <t>MUR3_12_41</t>
  </si>
  <si>
    <t>MUR3_12_42</t>
  </si>
  <si>
    <t>MUR3_12_43</t>
  </si>
  <si>
    <t>MUR3_12_44</t>
  </si>
  <si>
    <t>MUR3_12_45</t>
  </si>
  <si>
    <t>MUR3_12_46</t>
  </si>
  <si>
    <t>MUR3_12_47</t>
  </si>
  <si>
    <t>MUR3_12_48</t>
  </si>
  <si>
    <t>MUR3_12_49</t>
  </si>
  <si>
    <t>MUR3_12_50</t>
  </si>
  <si>
    <t>MUR3_12_51</t>
  </si>
  <si>
    <t>MUR3_12_52</t>
  </si>
  <si>
    <t>MUR3_12_53</t>
  </si>
  <si>
    <t>MUR3_12_54</t>
  </si>
  <si>
    <t>MUR3_12_55</t>
  </si>
  <si>
    <t>MUR3_12_56</t>
  </si>
  <si>
    <t>MUR3_12_57</t>
  </si>
  <si>
    <t>MUR3_12_58</t>
  </si>
  <si>
    <t>MUR3_12_59</t>
  </si>
  <si>
    <t>MUR3_12_60</t>
  </si>
  <si>
    <t>MUR3_12_61</t>
  </si>
  <si>
    <t>MUR3_12_62</t>
  </si>
  <si>
    <t>MUR3_12_63</t>
  </si>
  <si>
    <t>MUR3_12_64</t>
  </si>
  <si>
    <t>MUR3_12_65</t>
  </si>
  <si>
    <t>MUR3_12_66</t>
  </si>
  <si>
    <t>MUR3_12_67</t>
  </si>
  <si>
    <t>MUR3_12_68</t>
  </si>
  <si>
    <t>MUR3_12_69</t>
  </si>
  <si>
    <t>MUR3_12_70</t>
  </si>
  <si>
    <t>MUR3_12_71</t>
  </si>
  <si>
    <t>MUR3_12_72</t>
  </si>
  <si>
    <t>MUR3_12_73</t>
  </si>
  <si>
    <t>MUR3_12_74</t>
  </si>
  <si>
    <t>MUR3_12_75</t>
  </si>
  <si>
    <t>MUR3_12_76</t>
  </si>
  <si>
    <t>MUR3_12_77</t>
  </si>
  <si>
    <t>MUR3_12_78</t>
  </si>
  <si>
    <t>MUR3_12_79</t>
  </si>
  <si>
    <t>MUR3_12_80</t>
  </si>
  <si>
    <t>MUR3_12_81</t>
  </si>
  <si>
    <t>MUR3_12_82</t>
  </si>
  <si>
    <t>MUR3_12_83</t>
  </si>
  <si>
    <t>MUR3_12_84</t>
  </si>
  <si>
    <t>MUR3_12_85</t>
  </si>
  <si>
    <t>MUR3_12_86</t>
  </si>
  <si>
    <t>MUR3_12_87</t>
  </si>
  <si>
    <t>MUR3_12_88</t>
  </si>
  <si>
    <t>MUR3_12_89</t>
  </si>
  <si>
    <t>MUR3_12_90</t>
  </si>
  <si>
    <t>MUR3_12_91</t>
  </si>
  <si>
    <t>MUR3_12_92</t>
  </si>
  <si>
    <t>MUR3_12_93</t>
  </si>
  <si>
    <t>MUR3_12_94</t>
  </si>
  <si>
    <t>MUR3_12_95</t>
  </si>
  <si>
    <t>MUR3_12_96</t>
  </si>
  <si>
    <t>MUR3_12_97</t>
  </si>
  <si>
    <t>MUR3_12_98</t>
  </si>
  <si>
    <t>REMAPPING WAS CONDUCTED IN ALL STUDY SITES IN 2011</t>
  </si>
  <si>
    <t>FRY &lt;10cm</t>
  </si>
  <si>
    <t>DIVE</t>
  </si>
  <si>
    <t>enter MBC units in first rows</t>
  </si>
  <si>
    <t>using S+ or JacK est</t>
  </si>
  <si>
    <t>DIVE COUNT DATA</t>
  </si>
  <si>
    <t>Orig</t>
  </si>
  <si>
    <t>ADJ</t>
  </si>
  <si>
    <t>sampling unit</t>
  </si>
  <si>
    <t>Pass 1</t>
  </si>
  <si>
    <t>Pass 2</t>
  </si>
  <si>
    <t>Pass 3</t>
  </si>
  <si>
    <t>Pass 4</t>
  </si>
  <si>
    <t>MBC</t>
  </si>
  <si>
    <r>
      <t xml:space="preserve">MBC </t>
    </r>
    <r>
      <rPr>
        <b/>
        <sz val="10"/>
        <color indexed="12"/>
        <rFont val="Arial"/>
        <family val="2"/>
      </rPr>
      <t>**</t>
    </r>
  </si>
  <si>
    <t>Correl:</t>
  </si>
  <si>
    <t>sum all :</t>
  </si>
  <si>
    <t>sums :</t>
  </si>
  <si>
    <t>sum calib :</t>
  </si>
  <si>
    <t>sum true :</t>
  </si>
  <si>
    <t>JUV 10-20cm</t>
  </si>
  <si>
    <t>ADULT &gt;20cm</t>
  </si>
  <si>
    <t>EFISH</t>
  </si>
  <si>
    <t>IF NOT SNORKELED</t>
  </si>
  <si>
    <t>C t = sum all, C 1 = first pass, C me = last pass</t>
  </si>
  <si>
    <t>ELECTROFISHING PASS DATA</t>
  </si>
  <si>
    <t>Jacknife</t>
  </si>
  <si>
    <t>no aux</t>
  </si>
  <si>
    <t>w aux</t>
  </si>
  <si>
    <t>Microfish</t>
  </si>
  <si>
    <t>Sum</t>
  </si>
  <si>
    <r>
      <t>y</t>
    </r>
    <r>
      <rPr>
        <vertAlign val="subscript"/>
        <sz val="8"/>
        <color indexed="14"/>
        <rFont val="Arial"/>
        <family val="2"/>
      </rPr>
      <t>k</t>
    </r>
    <r>
      <rPr>
        <sz val="8"/>
        <color indexed="14"/>
        <rFont val="Arial"/>
        <family val="2"/>
      </rPr>
      <t>-ybar</t>
    </r>
    <r>
      <rPr>
        <vertAlign val="superscript"/>
        <sz val="8"/>
        <color indexed="14"/>
        <rFont val="Arial"/>
        <family val="2"/>
      </rPr>
      <t>2</t>
    </r>
  </si>
  <si>
    <r>
      <t>ybar</t>
    </r>
    <r>
      <rPr>
        <vertAlign val="subscript"/>
        <sz val="8"/>
        <color indexed="14"/>
        <rFont val="Arial"/>
        <family val="2"/>
      </rPr>
      <t>k</t>
    </r>
  </si>
  <si>
    <r>
      <t>z</t>
    </r>
    <r>
      <rPr>
        <vertAlign val="superscript"/>
        <sz val="8"/>
        <color indexed="14"/>
        <rFont val="Arial"/>
        <family val="2"/>
      </rPr>
      <t>2</t>
    </r>
    <r>
      <rPr>
        <sz val="8"/>
        <color indexed="14"/>
        <rFont val="Arial"/>
        <family val="2"/>
      </rPr>
      <t>*(y bar-y barbar)</t>
    </r>
    <r>
      <rPr>
        <vertAlign val="superscript"/>
        <sz val="8"/>
        <color indexed="14"/>
        <rFont val="Arial"/>
        <family val="2"/>
      </rPr>
      <t>2</t>
    </r>
  </si>
  <si>
    <t>MLE</t>
  </si>
  <si>
    <t>Catch</t>
  </si>
  <si>
    <t>sums:</t>
  </si>
  <si>
    <t>phat =</t>
  </si>
  <si>
    <t>mean all :</t>
  </si>
  <si>
    <t>y bar bar :</t>
  </si>
  <si>
    <t>Sample</t>
  </si>
  <si>
    <t>Pass</t>
  </si>
  <si>
    <t>Adlt</t>
  </si>
  <si>
    <t>Juv+</t>
  </si>
  <si>
    <t>Copy Template</t>
  </si>
  <si>
    <t/>
  </si>
  <si>
    <t>LNFu_11_22</t>
  </si>
  <si>
    <t>LNFu_11_46</t>
  </si>
  <si>
    <t>LNFu_11_49</t>
  </si>
  <si>
    <t>LNFu_11_68</t>
  </si>
  <si>
    <t>LNFu_11_92</t>
  </si>
  <si>
    <t>LNFu_11_20</t>
  </si>
  <si>
    <t>LNFu_11_61</t>
  </si>
  <si>
    <t>LNFu_11_63</t>
  </si>
  <si>
    <t>Xsec</t>
  </si>
  <si>
    <t>D1</t>
  </si>
  <si>
    <t>D2</t>
  </si>
  <si>
    <t>D3</t>
  </si>
  <si>
    <t>Avg W</t>
  </si>
  <si>
    <t>Avg D</t>
  </si>
  <si>
    <t>Hab</t>
  </si>
  <si>
    <t>W1</t>
  </si>
  <si>
    <t>D</t>
  </si>
  <si>
    <t>W2</t>
  </si>
  <si>
    <t>W3</t>
  </si>
  <si>
    <t>LENGTH</t>
  </si>
  <si>
    <t>AVG WIDTH</t>
  </si>
  <si>
    <t>AVG DEPTH</t>
  </si>
  <si>
    <t>HAB</t>
  </si>
  <si>
    <t>UNIT</t>
  </si>
  <si>
    <t>R</t>
  </si>
  <si>
    <t>F</t>
  </si>
  <si>
    <t>P</t>
  </si>
  <si>
    <t>THIS MAP IS IDENTICAL TO THE 2011 MAP EXCEPT MURIETTA STUDY SITE WAS ADDED</t>
  </si>
  <si>
    <t>MISSING WEIGHTS DUE TO SCALE MALFUNCTION</t>
  </si>
  <si>
    <t xml:space="preserve"> </t>
  </si>
  <si>
    <t>Total catch: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</si>
</sst>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m/d/yy;@"/>
    <numFmt numFmtId="166" formatCode="0.0000"/>
    <numFmt numFmtId="167" formatCode="0.000"/>
    <numFmt numFmtId="168" formatCode="#,##0.0"/>
  </numFmts>
  <fonts count="6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  <font>
      <sz val="8"/>
      <color indexed="14"/>
      <name val="Arial"/>
      <family val="2"/>
    </font>
    <font>
      <i/>
      <sz val="9"/>
      <color indexed="14"/>
      <name val="Arial"/>
      <family val="2"/>
    </font>
    <font>
      <b/>
      <sz val="10"/>
      <color indexed="14"/>
      <name val="Arial"/>
      <family val="2"/>
    </font>
    <font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u/>
      <sz val="10"/>
      <name val="Arial"/>
      <family val="2"/>
    </font>
    <font>
      <sz val="8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i/>
      <sz val="10"/>
      <color indexed="10"/>
      <name val="Arial"/>
      <family val="2"/>
    </font>
    <font>
      <b/>
      <sz val="10"/>
      <name val="Arial"/>
      <family val="2"/>
    </font>
    <font>
      <sz val="10"/>
      <color indexed="48"/>
      <name val="Arial"/>
      <family val="2"/>
    </font>
    <font>
      <sz val="8"/>
      <color indexed="48"/>
      <name val="Arial"/>
      <family val="2"/>
    </font>
    <font>
      <b/>
      <sz val="8"/>
      <name val="Arial"/>
      <family val="2"/>
    </font>
    <font>
      <i/>
      <sz val="8"/>
      <color indexed="14"/>
      <name val="Arial"/>
      <family val="2"/>
    </font>
    <font>
      <b/>
      <sz val="8"/>
      <color indexed="14"/>
      <name val="Arial"/>
      <family val="2"/>
    </font>
    <font>
      <i/>
      <sz val="8"/>
      <color indexed="10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Times New Roman"/>
      <family val="1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indexed="14"/>
      <name val="Arial"/>
      <family val="2"/>
    </font>
    <font>
      <vertAlign val="subscript"/>
      <sz val="10"/>
      <color indexed="10"/>
      <name val="Arial"/>
      <family val="2"/>
    </font>
    <font>
      <b/>
      <i/>
      <sz val="8"/>
      <name val="Arial"/>
      <family val="2"/>
    </font>
    <font>
      <b/>
      <sz val="10"/>
      <color indexed="13"/>
      <name val="Arial"/>
      <family val="2"/>
    </font>
    <font>
      <b/>
      <sz val="12"/>
      <color indexed="13"/>
      <name val="Arial"/>
      <family val="2"/>
    </font>
    <font>
      <i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  <font>
      <i/>
      <sz val="10"/>
      <color rgb="FFFF0000"/>
      <name val="Arial"/>
      <family val="2"/>
    </font>
    <font>
      <vertAlign val="subscript"/>
      <sz val="8"/>
      <color indexed="14"/>
      <name val="Arial"/>
      <family val="2"/>
    </font>
    <font>
      <vertAlign val="superscript"/>
      <sz val="8"/>
      <color indexed="14"/>
      <name val="Arial"/>
      <family val="2"/>
    </font>
    <font>
      <b/>
      <i/>
      <sz val="8"/>
      <color rgb="FFFF0000"/>
      <name val="Arial"/>
      <family val="2"/>
    </font>
    <font>
      <i/>
      <sz val="8"/>
      <color rgb="FF0000FF"/>
      <name val="Arial"/>
      <family val="2"/>
    </font>
    <font>
      <i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8">
    <xf numFmtId="0" fontId="0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23" fillId="0" borderId="0"/>
    <xf numFmtId="0" fontId="12" fillId="0" borderId="0"/>
    <xf numFmtId="9" fontId="8" fillId="0" borderId="0" applyFont="0" applyFill="0" applyBorder="0" applyAlignment="0" applyProtection="0"/>
    <xf numFmtId="0" fontId="6" fillId="0" borderId="0"/>
    <xf numFmtId="0" fontId="36" fillId="0" borderId="0"/>
    <xf numFmtId="0" fontId="5" fillId="0" borderId="0"/>
    <xf numFmtId="0" fontId="4" fillId="0" borderId="0"/>
    <xf numFmtId="0" fontId="12" fillId="0" borderId="0"/>
    <xf numFmtId="0" fontId="3" fillId="0" borderId="0"/>
    <xf numFmtId="0" fontId="2" fillId="0" borderId="0"/>
    <xf numFmtId="0" fontId="63" fillId="0" borderId="0"/>
    <xf numFmtId="0" fontId="1" fillId="0" borderId="0"/>
  </cellStyleXfs>
  <cellXfs count="421">
    <xf numFmtId="0" fontId="0" fillId="0" borderId="0" xfId="0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14" fontId="8" fillId="0" borderId="0" xfId="0" applyNumberFormat="1" applyFont="1" applyBorder="1" applyAlignment="1">
      <alignment horizontal="right"/>
    </xf>
    <xf numFmtId="0" fontId="0" fillId="0" borderId="0" xfId="0" applyFill="1" applyBorder="1"/>
    <xf numFmtId="14" fontId="8" fillId="0" borderId="0" xfId="0" applyNumberFormat="1" applyFont="1" applyFill="1" applyAlignment="1">
      <alignment horizontal="right"/>
    </xf>
    <xf numFmtId="0" fontId="8" fillId="0" borderId="0" xfId="0" applyFont="1" applyFill="1" applyBorder="1"/>
    <xf numFmtId="14" fontId="8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 applyFill="1" applyBorder="1"/>
    <xf numFmtId="0" fontId="14" fillId="0" borderId="0" xfId="0" applyFont="1" applyFill="1" applyBorder="1" applyAlignment="1">
      <alignment horizontal="center"/>
    </xf>
    <xf numFmtId="1" fontId="13" fillId="0" borderId="0" xfId="0" applyNumberFormat="1" applyFont="1" applyFill="1" applyBorder="1"/>
    <xf numFmtId="1" fontId="8" fillId="0" borderId="0" xfId="0" applyNumberFormat="1" applyFont="1" applyFill="1" applyBorder="1"/>
    <xf numFmtId="164" fontId="8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1" fillId="0" borderId="0" xfId="0" applyFont="1" applyFill="1" applyBorder="1"/>
    <xf numFmtId="1" fontId="11" fillId="0" borderId="0" xfId="0" applyNumberFormat="1" applyFont="1" applyFill="1" applyBorder="1"/>
    <xf numFmtId="0" fontId="12" fillId="0" borderId="0" xfId="0" applyFont="1"/>
    <xf numFmtId="0" fontId="20" fillId="0" borderId="0" xfId="0" applyFont="1" applyAlignment="1">
      <alignment horizontal="center"/>
    </xf>
    <xf numFmtId="0" fontId="18" fillId="2" borderId="6" xfId="1" applyFont="1" applyFill="1" applyBorder="1" applyAlignment="1">
      <alignment horizontal="center"/>
    </xf>
    <xf numFmtId="0" fontId="18" fillId="2" borderId="6" xfId="1" applyFont="1" applyFill="1" applyBorder="1" applyAlignment="1">
      <alignment horizontal="centerContinuous"/>
    </xf>
    <xf numFmtId="0" fontId="18" fillId="2" borderId="7" xfId="0" applyFont="1" applyFill="1" applyBorder="1" applyAlignment="1">
      <alignment horizontal="centerContinuous"/>
    </xf>
    <xf numFmtId="0" fontId="8" fillId="3" borderId="8" xfId="0" applyFont="1" applyFill="1" applyBorder="1" applyAlignment="1">
      <alignment horizontal="center"/>
    </xf>
    <xf numFmtId="0" fontId="8" fillId="3" borderId="2" xfId="0" applyFont="1" applyFill="1" applyBorder="1"/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>
      <alignment horizontal="center"/>
    </xf>
    <xf numFmtId="0" fontId="8" fillId="3" borderId="9" xfId="0" applyFont="1" applyFill="1" applyBorder="1"/>
    <xf numFmtId="0" fontId="0" fillId="0" borderId="0" xfId="0" applyBorder="1" applyAlignment="1">
      <alignment horizontal="right"/>
    </xf>
    <xf numFmtId="14" fontId="0" fillId="0" borderId="0" xfId="0" applyNumberFormat="1"/>
    <xf numFmtId="0" fontId="0" fillId="0" borderId="0" xfId="0" applyFill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8" fillId="0" borderId="0" xfId="0" applyNumberFormat="1" applyFont="1" applyAlignment="1">
      <alignment horizontal="right"/>
    </xf>
    <xf numFmtId="164" fontId="0" fillId="0" borderId="0" xfId="0" applyNumberFormat="1"/>
    <xf numFmtId="0" fontId="8" fillId="0" borderId="0" xfId="4"/>
    <xf numFmtId="1" fontId="8" fillId="0" borderId="0" xfId="4" applyNumberFormat="1"/>
    <xf numFmtId="2" fontId="8" fillId="0" borderId="0" xfId="4" applyNumberFormat="1"/>
    <xf numFmtId="0" fontId="8" fillId="0" borderId="0" xfId="4" applyAlignment="1">
      <alignment horizontal="right"/>
    </xf>
    <xf numFmtId="0" fontId="8" fillId="0" borderId="0" xfId="4" applyFont="1" applyFill="1" applyBorder="1" applyAlignment="1">
      <alignment horizontal="right"/>
    </xf>
    <xf numFmtId="1" fontId="8" fillId="0" borderId="0" xfId="4" applyNumberFormat="1" applyFont="1" applyFill="1" applyBorder="1" applyAlignment="1">
      <alignment horizontal="right"/>
    </xf>
    <xf numFmtId="2" fontId="8" fillId="0" borderId="0" xfId="4" applyNumberFormat="1" applyFont="1" applyFill="1" applyBorder="1" applyAlignment="1">
      <alignment horizontal="right"/>
    </xf>
    <xf numFmtId="1" fontId="8" fillId="0" borderId="0" xfId="4" applyNumberFormat="1" applyFont="1" applyFill="1" applyBorder="1"/>
    <xf numFmtId="2" fontId="8" fillId="0" borderId="0" xfId="4" applyNumberFormat="1" applyFont="1" applyFill="1" applyBorder="1"/>
    <xf numFmtId="0" fontId="21" fillId="2" borderId="0" xfId="0" applyFont="1" applyFill="1" applyBorder="1" applyAlignment="1">
      <alignment horizontal="center"/>
    </xf>
    <xf numFmtId="164" fontId="21" fillId="2" borderId="0" xfId="0" applyNumberFormat="1" applyFont="1" applyFill="1" applyBorder="1" applyAlignment="1">
      <alignment horizontal="center"/>
    </xf>
    <xf numFmtId="164" fontId="8" fillId="0" borderId="0" xfId="4" applyNumberFormat="1"/>
    <xf numFmtId="164" fontId="8" fillId="0" borderId="0" xfId="4" applyNumberFormat="1" applyFont="1" applyFill="1" applyBorder="1" applyAlignment="1">
      <alignment horizontal="right"/>
    </xf>
    <xf numFmtId="1" fontId="21" fillId="2" borderId="0" xfId="4" applyNumberFormat="1" applyFont="1" applyFill="1" applyBorder="1" applyAlignment="1">
      <alignment horizont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9" fillId="0" borderId="0" xfId="0" applyFont="1"/>
    <xf numFmtId="0" fontId="20" fillId="0" borderId="0" xfId="6" applyFont="1"/>
    <xf numFmtId="0" fontId="23" fillId="0" borderId="0" xfId="6"/>
    <xf numFmtId="0" fontId="20" fillId="0" borderId="0" xfId="6" applyFont="1" applyBorder="1"/>
    <xf numFmtId="0" fontId="23" fillId="0" borderId="0" xfId="6" applyBorder="1"/>
    <xf numFmtId="0" fontId="23" fillId="4" borderId="0" xfId="6" applyFill="1"/>
    <xf numFmtId="0" fontId="23" fillId="0" borderId="0" xfId="6" applyFill="1"/>
    <xf numFmtId="0" fontId="24" fillId="0" borderId="0" xfId="6" applyFont="1" applyFill="1" applyBorder="1" applyAlignment="1">
      <alignment horizontal="center"/>
    </xf>
    <xf numFmtId="0" fontId="16" fillId="0" borderId="0" xfId="6" applyFont="1" applyFill="1" applyBorder="1" applyAlignment="1">
      <alignment horizontal="center"/>
    </xf>
    <xf numFmtId="0" fontId="10" fillId="0" borderId="0" xfId="6" applyFont="1" applyBorder="1"/>
    <xf numFmtId="0" fontId="8" fillId="0" borderId="0" xfId="6" applyFont="1"/>
    <xf numFmtId="0" fontId="23" fillId="0" borderId="0" xfId="6" applyFill="1" applyAlignment="1">
      <alignment horizontal="right"/>
    </xf>
    <xf numFmtId="0" fontId="8" fillId="0" borderId="0" xfId="6" applyFont="1" applyBorder="1" applyAlignment="1">
      <alignment horizontal="right"/>
    </xf>
    <xf numFmtId="2" fontId="8" fillId="0" borderId="0" xfId="6" applyNumberFormat="1" applyFont="1" applyFill="1" applyBorder="1"/>
    <xf numFmtId="2" fontId="8" fillId="0" borderId="0" xfId="6" applyNumberFormat="1" applyFont="1" applyFill="1"/>
    <xf numFmtId="2" fontId="8" fillId="0" borderId="0" xfId="6" applyNumberFormat="1" applyFont="1"/>
    <xf numFmtId="164" fontId="23" fillId="0" borderId="0" xfId="6" applyNumberFormat="1" applyBorder="1"/>
    <xf numFmtId="0" fontId="8" fillId="0" borderId="0" xfId="6" applyFont="1" applyFill="1"/>
    <xf numFmtId="164" fontId="23" fillId="0" borderId="0" xfId="6" applyNumberFormat="1"/>
    <xf numFmtId="0" fontId="8" fillId="4" borderId="0" xfId="6" applyFont="1" applyFill="1"/>
    <xf numFmtId="0" fontId="23" fillId="0" borderId="0" xfId="6" applyFill="1" applyBorder="1"/>
    <xf numFmtId="0" fontId="8" fillId="4" borderId="0" xfId="6" applyFont="1" applyFill="1" applyAlignment="1">
      <alignment horizontal="center"/>
    </xf>
    <xf numFmtId="0" fontId="8" fillId="0" borderId="0" xfId="6" applyFont="1" applyFill="1" applyBorder="1" applyAlignment="1">
      <alignment horizontal="right"/>
    </xf>
    <xf numFmtId="0" fontId="8" fillId="0" borderId="0" xfId="6" applyFont="1" applyFill="1" applyBorder="1"/>
    <xf numFmtId="0" fontId="24" fillId="5" borderId="6" xfId="6" applyFont="1" applyFill="1" applyBorder="1" applyAlignment="1">
      <alignment horizontal="center"/>
    </xf>
    <xf numFmtId="0" fontId="16" fillId="5" borderId="10" xfId="6" applyFont="1" applyFill="1" applyBorder="1" applyAlignment="1">
      <alignment horizontal="center"/>
    </xf>
    <xf numFmtId="0" fontId="10" fillId="0" borderId="0" xfId="6" applyFont="1"/>
    <xf numFmtId="0" fontId="25" fillId="0" borderId="0" xfId="6" applyFont="1" applyAlignment="1">
      <alignment horizontal="right"/>
    </xf>
    <xf numFmtId="0" fontId="10" fillId="0" borderId="0" xfId="6" applyFont="1" applyAlignment="1">
      <alignment horizontal="center"/>
    </xf>
    <xf numFmtId="0" fontId="26" fillId="0" borderId="0" xfId="6" applyFont="1" applyFill="1" applyBorder="1" applyAlignment="1">
      <alignment horizontal="center"/>
    </xf>
    <xf numFmtId="0" fontId="26" fillId="0" borderId="0" xfId="6" applyFont="1" applyFill="1" applyBorder="1" applyAlignment="1">
      <alignment horizontal="right"/>
    </xf>
    <xf numFmtId="0" fontId="27" fillId="0" borderId="0" xfId="6" applyFont="1" applyFill="1" applyBorder="1" applyAlignment="1">
      <alignment horizontal="center"/>
    </xf>
    <xf numFmtId="3" fontId="28" fillId="0" borderId="0" xfId="6" applyNumberFormat="1" applyFont="1" applyFill="1" applyBorder="1"/>
    <xf numFmtId="0" fontId="29" fillId="0" borderId="0" xfId="6" applyFont="1" applyFill="1" applyBorder="1"/>
    <xf numFmtId="164" fontId="8" fillId="0" borderId="0" xfId="6" applyNumberFormat="1" applyFont="1" applyFill="1" applyBorder="1"/>
    <xf numFmtId="2" fontId="8" fillId="0" borderId="0" xfId="6" applyNumberFormat="1" applyFont="1" applyFill="1" applyBorder="1" applyAlignment="1">
      <alignment horizontal="right"/>
    </xf>
    <xf numFmtId="2" fontId="8" fillId="0" borderId="0" xfId="6" applyNumberFormat="1" applyFont="1" applyFill="1" applyBorder="1" applyAlignment="1"/>
    <xf numFmtId="1" fontId="8" fillId="0" borderId="0" xfId="6" applyNumberFormat="1" applyFont="1" applyFill="1" applyBorder="1"/>
    <xf numFmtId="0" fontId="13" fillId="0" borderId="0" xfId="6" applyFont="1" applyFill="1" applyBorder="1" applyAlignment="1">
      <alignment horizontal="right"/>
    </xf>
    <xf numFmtId="0" fontId="30" fillId="0" borderId="0" xfId="6" applyFont="1" applyFill="1" applyBorder="1"/>
    <xf numFmtId="0" fontId="30" fillId="0" borderId="0" xfId="6" applyFont="1" applyFill="1" applyBorder="1" applyAlignment="1">
      <alignment horizontal="right"/>
    </xf>
    <xf numFmtId="164" fontId="8" fillId="0" borderId="0" xfId="6" applyNumberFormat="1" applyFont="1"/>
    <xf numFmtId="0" fontId="31" fillId="0" borderId="0" xfId="6" applyFont="1"/>
    <xf numFmtId="0" fontId="8" fillId="0" borderId="0" xfId="1" applyFont="1" applyAlignment="1">
      <alignment horizontal="right"/>
    </xf>
    <xf numFmtId="164" fontId="8" fillId="0" borderId="0" xfId="1" applyNumberFormat="1" applyFont="1" applyAlignment="1">
      <alignment horizontal="right"/>
    </xf>
    <xf numFmtId="0" fontId="8" fillId="0" borderId="0" xfId="1" applyFont="1" applyBorder="1" applyAlignment="1">
      <alignment horizontal="right"/>
    </xf>
    <xf numFmtId="164" fontId="8" fillId="0" borderId="0" xfId="1" applyNumberFormat="1" applyFont="1" applyBorder="1" applyAlignment="1">
      <alignment horizontal="right"/>
    </xf>
    <xf numFmtId="0" fontId="8" fillId="0" borderId="0" xfId="1" applyFont="1" applyFill="1" applyAlignment="1">
      <alignment horizontal="right"/>
    </xf>
    <xf numFmtId="164" fontId="8" fillId="0" borderId="0" xfId="1" applyNumberFormat="1" applyFont="1" applyFill="1" applyAlignment="1">
      <alignment horizontal="right"/>
    </xf>
    <xf numFmtId="0" fontId="20" fillId="0" borderId="0" xfId="0" applyFont="1" applyAlignment="1">
      <alignment horizontal="left"/>
    </xf>
    <xf numFmtId="0" fontId="8" fillId="0" borderId="0" xfId="5" applyFont="1" applyFill="1" applyBorder="1" applyAlignment="1">
      <alignment horizontal="right"/>
    </xf>
    <xf numFmtId="0" fontId="0" fillId="0" borderId="0" xfId="0" applyBorder="1"/>
    <xf numFmtId="0" fontId="8" fillId="0" borderId="0" xfId="5" applyBorder="1" applyAlignment="1">
      <alignment horizontal="right"/>
    </xf>
    <xf numFmtId="3" fontId="8" fillId="0" borderId="0" xfId="1" applyNumberFormat="1" applyFont="1" applyFill="1" applyBorder="1" applyAlignment="1">
      <alignment horizontal="right"/>
    </xf>
    <xf numFmtId="0" fontId="8" fillId="0" borderId="0" xfId="1" applyFont="1" applyFill="1" applyBorder="1"/>
    <xf numFmtId="2" fontId="8" fillId="0" borderId="0" xfId="5" applyNumberFormat="1" applyBorder="1" applyAlignment="1">
      <alignment horizontal="right"/>
    </xf>
    <xf numFmtId="3" fontId="8" fillId="0" borderId="0" xfId="1" applyNumberFormat="1" applyFont="1" applyFill="1" applyBorder="1"/>
    <xf numFmtId="2" fontId="8" fillId="0" borderId="0" xfId="5" applyNumberFormat="1" applyFont="1" applyFill="1" applyBorder="1" applyAlignment="1">
      <alignment horizontal="right"/>
    </xf>
    <xf numFmtId="0" fontId="8" fillId="0" borderId="0" xfId="1" applyFont="1" applyBorder="1"/>
    <xf numFmtId="1" fontId="8" fillId="0" borderId="0" xfId="5" applyNumberFormat="1" applyFont="1" applyFill="1" applyBorder="1" applyAlignment="1">
      <alignment horizontal="right"/>
    </xf>
    <xf numFmtId="0" fontId="8" fillId="0" borderId="3" xfId="1" applyFont="1" applyBorder="1"/>
    <xf numFmtId="0" fontId="8" fillId="0" borderId="1" xfId="1" applyFont="1" applyBorder="1"/>
    <xf numFmtId="0" fontId="8" fillId="0" borderId="5" xfId="1" applyFont="1" applyBorder="1"/>
    <xf numFmtId="2" fontId="8" fillId="0" borderId="1" xfId="5" applyNumberFormat="1" applyFont="1" applyFill="1" applyBorder="1"/>
    <xf numFmtId="1" fontId="8" fillId="0" borderId="0" xfId="5" applyNumberFormat="1" applyFont="1" applyFill="1" applyBorder="1"/>
    <xf numFmtId="1" fontId="8" fillId="0" borderId="1" xfId="5" applyNumberFormat="1" applyFont="1" applyFill="1" applyBorder="1"/>
    <xf numFmtId="2" fontId="8" fillId="0" borderId="0" xfId="5" applyNumberFormat="1" applyFont="1" applyFill="1" applyBorder="1"/>
    <xf numFmtId="0" fontId="8" fillId="0" borderId="3" xfId="1" applyFont="1" applyFill="1" applyBorder="1"/>
    <xf numFmtId="0" fontId="8" fillId="0" borderId="0" xfId="0" applyFont="1"/>
    <xf numFmtId="0" fontId="3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justify" vertical="center"/>
    </xf>
    <xf numFmtId="0" fontId="35" fillId="0" borderId="0" xfId="0" applyFont="1" applyAlignment="1">
      <alignment horizontal="left"/>
    </xf>
    <xf numFmtId="164" fontId="8" fillId="0" borderId="0" xfId="1" applyNumberFormat="1" applyFont="1" applyFill="1" applyBorder="1"/>
    <xf numFmtId="164" fontId="8" fillId="0" borderId="0" xfId="1" applyNumberFormat="1" applyFont="1" applyFill="1" applyBorder="1" applyAlignment="1">
      <alignment horizontal="right"/>
    </xf>
    <xf numFmtId="3" fontId="0" fillId="0" borderId="0" xfId="0" applyNumberFormat="1" applyBorder="1"/>
    <xf numFmtId="2" fontId="8" fillId="0" borderId="0" xfId="1" applyNumberFormat="1" applyFont="1" applyFill="1" applyBorder="1"/>
    <xf numFmtId="164" fontId="8" fillId="0" borderId="0" xfId="0" applyNumberFormat="1" applyFont="1"/>
    <xf numFmtId="0" fontId="8" fillId="0" borderId="0" xfId="4" applyFont="1"/>
    <xf numFmtId="164" fontId="8" fillId="0" borderId="0" xfId="4" applyNumberFormat="1" applyFont="1"/>
    <xf numFmtId="164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/>
    <xf numFmtId="164" fontId="8" fillId="0" borderId="0" xfId="4" applyNumberFormat="1" applyFont="1" applyFill="1"/>
    <xf numFmtId="0" fontId="8" fillId="0" borderId="0" xfId="10" applyFont="1" applyAlignment="1">
      <alignment horizontal="right"/>
    </xf>
    <xf numFmtId="164" fontId="8" fillId="0" borderId="0" xfId="10" applyNumberFormat="1" applyFont="1" applyAlignment="1">
      <alignment horizontal="right"/>
    </xf>
    <xf numFmtId="0" fontId="8" fillId="0" borderId="0" xfId="10" applyFont="1" applyBorder="1" applyAlignment="1">
      <alignment horizontal="right"/>
    </xf>
    <xf numFmtId="164" fontId="8" fillId="0" borderId="0" xfId="10" applyNumberFormat="1" applyFont="1" applyBorder="1" applyAlignment="1">
      <alignment horizontal="right"/>
    </xf>
    <xf numFmtId="0" fontId="8" fillId="0" borderId="0" xfId="10" applyFont="1" applyFill="1" applyAlignment="1">
      <alignment horizontal="right"/>
    </xf>
    <xf numFmtId="0" fontId="21" fillId="0" borderId="0" xfId="0" applyFont="1" applyFill="1" applyAlignment="1">
      <alignment horizontal="center"/>
    </xf>
    <xf numFmtId="0" fontId="21" fillId="0" borderId="0" xfId="0" applyFont="1" applyFill="1" applyBorder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Border="1" applyAlignment="1">
      <alignment horizontal="right"/>
    </xf>
    <xf numFmtId="0" fontId="7" fillId="6" borderId="0" xfId="0" applyFont="1" applyFill="1" applyAlignment="1">
      <alignment horizontal="center"/>
    </xf>
    <xf numFmtId="0" fontId="8" fillId="0" borderId="0" xfId="5" applyFont="1" applyFill="1" applyBorder="1" applyAlignment="1">
      <alignment horizontal="left"/>
    </xf>
    <xf numFmtId="0" fontId="8" fillId="0" borderId="0" xfId="5" applyFill="1" applyBorder="1"/>
    <xf numFmtId="0" fontId="37" fillId="0" borderId="0" xfId="5" applyFont="1" applyFill="1" applyBorder="1" applyAlignment="1">
      <alignment horizontal="left"/>
    </xf>
    <xf numFmtId="0" fontId="10" fillId="0" borderId="0" xfId="5" applyFont="1" applyFill="1" applyBorder="1" applyAlignment="1">
      <alignment horizontal="right"/>
    </xf>
    <xf numFmtId="0" fontId="11" fillId="0" borderId="0" xfId="5" applyFont="1" applyFill="1" applyBorder="1" applyAlignment="1">
      <alignment horizontal="right"/>
    </xf>
    <xf numFmtId="0" fontId="8" fillId="0" borderId="0" xfId="5" applyFont="1" applyBorder="1" applyAlignment="1">
      <alignment horizontal="right"/>
    </xf>
    <xf numFmtId="0" fontId="9" fillId="0" borderId="0" xfId="5" applyFont="1" applyFill="1" applyBorder="1" applyAlignment="1">
      <alignment horizontal="center"/>
    </xf>
    <xf numFmtId="0" fontId="35" fillId="0" borderId="0" xfId="0" applyFont="1" applyBorder="1" applyAlignment="1">
      <alignment horizontal="left"/>
    </xf>
    <xf numFmtId="164" fontId="38" fillId="0" borderId="0" xfId="0" applyNumberFormat="1" applyFont="1"/>
    <xf numFmtId="0" fontId="39" fillId="0" borderId="0" xfId="11" applyFont="1" applyAlignment="1">
      <alignment horizontal="center"/>
    </xf>
    <xf numFmtId="0" fontId="40" fillId="0" borderId="0" xfId="11" applyFont="1" applyAlignment="1">
      <alignment horizontal="center"/>
    </xf>
    <xf numFmtId="0" fontId="38" fillId="0" borderId="0" xfId="11" applyFont="1"/>
    <xf numFmtId="164" fontId="38" fillId="0" borderId="0" xfId="11" applyNumberFormat="1" applyFont="1"/>
    <xf numFmtId="0" fontId="38" fillId="0" borderId="1" xfId="11" applyFont="1" applyBorder="1"/>
    <xf numFmtId="164" fontId="38" fillId="0" borderId="0" xfId="11" applyNumberFormat="1" applyFont="1" applyBorder="1"/>
    <xf numFmtId="0" fontId="4" fillId="0" borderId="0" xfId="12" applyBorder="1"/>
    <xf numFmtId="0" fontId="42" fillId="0" borderId="0" xfId="12" applyFont="1" applyBorder="1" applyAlignment="1">
      <alignment horizontal="center"/>
    </xf>
    <xf numFmtId="164" fontId="38" fillId="0" borderId="0" xfId="12" applyNumberFormat="1" applyFont="1" applyBorder="1"/>
    <xf numFmtId="0" fontId="38" fillId="0" borderId="0" xfId="12" applyFont="1" applyBorder="1"/>
    <xf numFmtId="0" fontId="43" fillId="0" borderId="0" xfId="12" applyFont="1" applyBorder="1"/>
    <xf numFmtId="0" fontId="40" fillId="0" borderId="0" xfId="12" applyFont="1" applyBorder="1"/>
    <xf numFmtId="164" fontId="40" fillId="0" borderId="0" xfId="12" applyNumberFormat="1" applyFont="1" applyBorder="1"/>
    <xf numFmtId="0" fontId="44" fillId="0" borderId="0" xfId="12" applyFont="1" applyBorder="1"/>
    <xf numFmtId="0" fontId="8" fillId="0" borderId="0" xfId="12" applyFont="1" applyAlignment="1">
      <alignment horizontal="right"/>
    </xf>
    <xf numFmtId="164" fontId="8" fillId="0" borderId="0" xfId="12" applyNumberFormat="1" applyFont="1" applyAlignment="1">
      <alignment horizontal="right"/>
    </xf>
    <xf numFmtId="0" fontId="44" fillId="0" borderId="0" xfId="12" applyFont="1" applyFill="1" applyBorder="1"/>
    <xf numFmtId="1" fontId="44" fillId="0" borderId="0" xfId="12" applyNumberFormat="1" applyFont="1" applyBorder="1"/>
    <xf numFmtId="2" fontId="38" fillId="0" borderId="0" xfId="12" applyNumberFormat="1" applyFont="1" applyBorder="1"/>
    <xf numFmtId="2" fontId="4" fillId="0" borderId="0" xfId="12" applyNumberFormat="1" applyBorder="1"/>
    <xf numFmtId="0" fontId="45" fillId="0" borderId="0" xfId="1" applyFont="1" applyBorder="1" applyAlignment="1">
      <alignment horizontal="left"/>
    </xf>
    <xf numFmtId="0" fontId="46" fillId="0" borderId="0" xfId="12" applyFont="1" applyBorder="1" applyAlignment="1">
      <alignment horizontal="center"/>
    </xf>
    <xf numFmtId="3" fontId="11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3" fontId="11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21" fillId="2" borderId="0" xfId="0" applyFont="1" applyFill="1" applyBorder="1" applyAlignment="1">
      <alignment horizontal="right"/>
    </xf>
    <xf numFmtId="0" fontId="41" fillId="0" borderId="0" xfId="12" applyFont="1" applyBorder="1"/>
    <xf numFmtId="3" fontId="8" fillId="0" borderId="3" xfId="0" applyNumberFormat="1" applyFont="1" applyFill="1" applyBorder="1"/>
    <xf numFmtId="0" fontId="8" fillId="0" borderId="4" xfId="0" applyFont="1" applyBorder="1"/>
    <xf numFmtId="0" fontId="8" fillId="0" borderId="3" xfId="0" applyFont="1" applyBorder="1"/>
    <xf numFmtId="0" fontId="8" fillId="0" borderId="0" xfId="0" applyFont="1" applyBorder="1"/>
    <xf numFmtId="0" fontId="8" fillId="0" borderId="4" xfId="0" applyFont="1" applyFill="1" applyBorder="1" applyAlignment="1">
      <alignment horizontal="right"/>
    </xf>
    <xf numFmtId="3" fontId="8" fillId="0" borderId="5" xfId="0" applyNumberFormat="1" applyFont="1" applyFill="1" applyBorder="1"/>
    <xf numFmtId="0" fontId="8" fillId="0" borderId="9" xfId="0" applyFont="1" applyBorder="1"/>
    <xf numFmtId="0" fontId="8" fillId="0" borderId="5" xfId="0" applyFont="1" applyBorder="1"/>
    <xf numFmtId="0" fontId="8" fillId="0" borderId="1" xfId="0" applyFont="1" applyBorder="1"/>
    <xf numFmtId="0" fontId="8" fillId="0" borderId="1" xfId="0" applyFont="1" applyFill="1" applyBorder="1" applyAlignment="1">
      <alignment horizontal="right"/>
    </xf>
    <xf numFmtId="0" fontId="8" fillId="0" borderId="9" xfId="0" applyFont="1" applyFill="1" applyBorder="1" applyAlignment="1">
      <alignment horizontal="right"/>
    </xf>
    <xf numFmtId="0" fontId="10" fillId="0" borderId="0" xfId="0" applyFont="1" applyFill="1"/>
    <xf numFmtId="1" fontId="8" fillId="0" borderId="4" xfId="0" applyNumberFormat="1" applyFont="1" applyFill="1" applyBorder="1"/>
    <xf numFmtId="0" fontId="8" fillId="0" borderId="1" xfId="0" applyFont="1" applyFill="1" applyBorder="1"/>
    <xf numFmtId="1" fontId="8" fillId="0" borderId="1" xfId="0" applyNumberFormat="1" applyFont="1" applyFill="1" applyBorder="1"/>
    <xf numFmtId="1" fontId="8" fillId="0" borderId="9" xfId="0" applyNumberFormat="1" applyFont="1" applyFill="1" applyBorder="1"/>
    <xf numFmtId="0" fontId="16" fillId="7" borderId="3" xfId="0" applyFont="1" applyFill="1" applyBorder="1" applyAlignment="1">
      <alignment horizontal="center"/>
    </xf>
    <xf numFmtId="0" fontId="16" fillId="7" borderId="4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31" fillId="7" borderId="0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47" fillId="7" borderId="0" xfId="0" applyFont="1" applyFill="1" applyBorder="1" applyAlignment="1">
      <alignment horizontal="center"/>
    </xf>
    <xf numFmtId="0" fontId="47" fillId="7" borderId="0" xfId="0" applyFont="1" applyFill="1" applyBorder="1" applyAlignment="1">
      <alignment horizontal="center" vertical="center"/>
    </xf>
    <xf numFmtId="0" fontId="47" fillId="7" borderId="4" xfId="0" applyFont="1" applyFill="1" applyBorder="1" applyAlignment="1">
      <alignment horizontal="center"/>
    </xf>
    <xf numFmtId="0" fontId="4" fillId="0" borderId="1" xfId="12" applyBorder="1"/>
    <xf numFmtId="3" fontId="46" fillId="0" borderId="0" xfId="12" applyNumberFormat="1" applyFont="1" applyBorder="1" applyAlignment="1">
      <alignment horizontal="center"/>
    </xf>
    <xf numFmtId="0" fontId="46" fillId="0" borderId="1" xfId="12" applyFont="1" applyBorder="1" applyAlignment="1">
      <alignment horizontal="center"/>
    </xf>
    <xf numFmtId="2" fontId="46" fillId="0" borderId="0" xfId="12" applyNumberFormat="1" applyFont="1" applyBorder="1" applyAlignment="1">
      <alignment horizontal="center"/>
    </xf>
    <xf numFmtId="1" fontId="4" fillId="0" borderId="0" xfId="12" applyNumberFormat="1" applyBorder="1"/>
    <xf numFmtId="1" fontId="38" fillId="0" borderId="0" xfId="11" applyNumberFormat="1" applyFont="1"/>
    <xf numFmtId="164" fontId="8" fillId="0" borderId="0" xfId="10" applyNumberFormat="1" applyFont="1" applyFill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0" fontId="49" fillId="0" borderId="0" xfId="0" applyFont="1" applyFill="1" applyBorder="1" applyAlignment="1">
      <alignment horizontal="right"/>
    </xf>
    <xf numFmtId="0" fontId="8" fillId="0" borderId="3" xfId="0" applyFont="1" applyFill="1" applyBorder="1" applyAlignment="1">
      <alignment horizontal="right"/>
    </xf>
    <xf numFmtId="0" fontId="8" fillId="0" borderId="5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50" fillId="0" borderId="0" xfId="10" applyFont="1" applyFill="1" applyBorder="1" applyAlignment="1">
      <alignment horizontal="center"/>
    </xf>
    <xf numFmtId="0" fontId="36" fillId="0" borderId="0" xfId="10" applyFill="1" applyBorder="1"/>
    <xf numFmtId="0" fontId="36" fillId="0" borderId="0" xfId="10" applyFill="1"/>
    <xf numFmtId="0" fontId="13" fillId="0" borderId="0" xfId="10" applyFont="1" applyFill="1" applyBorder="1" applyAlignment="1">
      <alignment horizontal="center"/>
    </xf>
    <xf numFmtId="3" fontId="8" fillId="0" borderId="0" xfId="10" applyNumberFormat="1" applyFont="1" applyFill="1" applyBorder="1"/>
    <xf numFmtId="0" fontId="8" fillId="0" borderId="0" xfId="10" applyFont="1" applyFill="1" applyBorder="1" applyAlignment="1">
      <alignment horizontal="right"/>
    </xf>
    <xf numFmtId="0" fontId="10" fillId="0" borderId="0" xfId="10" applyFont="1" applyFill="1"/>
    <xf numFmtId="0" fontId="8" fillId="0" borderId="0" xfId="10" applyFont="1" applyFill="1" applyBorder="1"/>
    <xf numFmtId="1" fontId="8" fillId="0" borderId="0" xfId="10" applyNumberFormat="1" applyFont="1" applyFill="1" applyBorder="1"/>
    <xf numFmtId="0" fontId="14" fillId="0" borderId="0" xfId="10" applyFont="1" applyFill="1" applyAlignment="1">
      <alignment horizontal="center"/>
    </xf>
    <xf numFmtId="0" fontId="29" fillId="0" borderId="0" xfId="10" applyFont="1" applyFill="1" applyBorder="1" applyAlignment="1">
      <alignment horizontal="center"/>
    </xf>
    <xf numFmtId="0" fontId="13" fillId="0" borderId="0" xfId="10" applyFont="1" applyFill="1" applyBorder="1" applyAlignment="1">
      <alignment horizontal="left"/>
    </xf>
    <xf numFmtId="0" fontId="47" fillId="0" borderId="0" xfId="10" applyFont="1" applyFill="1" applyBorder="1" applyAlignment="1">
      <alignment horizontal="center"/>
    </xf>
    <xf numFmtId="0" fontId="9" fillId="0" borderId="0" xfId="10" applyFont="1" applyFill="1" applyBorder="1"/>
    <xf numFmtId="0" fontId="16" fillId="0" borderId="0" xfId="10" applyFont="1" applyFill="1" applyBorder="1"/>
    <xf numFmtId="0" fontId="15" fillId="0" borderId="0" xfId="10" applyFont="1" applyFill="1" applyBorder="1" applyAlignment="1">
      <alignment horizontal="center"/>
    </xf>
    <xf numFmtId="0" fontId="15" fillId="0" borderId="0" xfId="10" applyFont="1" applyFill="1" applyBorder="1" applyAlignment="1">
      <alignment horizontal="left"/>
    </xf>
    <xf numFmtId="0" fontId="16" fillId="0" borderId="0" xfId="10" applyFont="1" applyFill="1" applyBorder="1" applyAlignment="1">
      <alignment horizontal="center"/>
    </xf>
    <xf numFmtId="0" fontId="52" fillId="0" borderId="0" xfId="10" applyFont="1" applyFill="1" applyBorder="1" applyAlignment="1">
      <alignment horizontal="center"/>
    </xf>
    <xf numFmtId="0" fontId="17" fillId="0" borderId="0" xfId="10" applyFont="1" applyFill="1" applyBorder="1" applyAlignment="1">
      <alignment horizontal="left"/>
    </xf>
    <xf numFmtId="0" fontId="17" fillId="0" borderId="0" xfId="10" applyFont="1" applyFill="1" applyBorder="1" applyAlignment="1">
      <alignment horizontal="center"/>
    </xf>
    <xf numFmtId="0" fontId="53" fillId="0" borderId="0" xfId="10" applyFont="1" applyFill="1" applyBorder="1" applyAlignment="1">
      <alignment horizontal="center"/>
    </xf>
    <xf numFmtId="0" fontId="12" fillId="0" borderId="0" xfId="10" applyFont="1" applyFill="1" applyBorder="1"/>
    <xf numFmtId="0" fontId="26" fillId="0" borderId="0" xfId="10" applyFont="1" applyFill="1" applyBorder="1" applyAlignment="1">
      <alignment horizontal="center"/>
    </xf>
    <xf numFmtId="0" fontId="10" fillId="0" borderId="0" xfId="10" applyFont="1" applyFill="1" applyBorder="1" applyAlignment="1">
      <alignment horizontal="right"/>
    </xf>
    <xf numFmtId="0" fontId="9" fillId="0" borderId="0" xfId="10" applyFont="1" applyFill="1" applyBorder="1" applyAlignment="1">
      <alignment horizontal="center"/>
    </xf>
    <xf numFmtId="0" fontId="31" fillId="0" borderId="0" xfId="10" applyFont="1" applyFill="1" applyBorder="1" applyAlignment="1">
      <alignment horizontal="center"/>
    </xf>
    <xf numFmtId="0" fontId="47" fillId="0" borderId="0" xfId="10" applyFont="1" applyFill="1" applyBorder="1" applyAlignment="1">
      <alignment horizontal="center" vertical="center"/>
    </xf>
    <xf numFmtId="0" fontId="30" fillId="0" borderId="0" xfId="10" applyFont="1" applyFill="1" applyBorder="1"/>
    <xf numFmtId="164" fontId="8" fillId="0" borderId="0" xfId="10" applyNumberFormat="1" applyFont="1" applyFill="1" applyBorder="1"/>
    <xf numFmtId="2" fontId="8" fillId="0" borderId="0" xfId="10" applyNumberFormat="1" applyFont="1" applyFill="1" applyBorder="1" applyAlignment="1">
      <alignment horizontal="right"/>
    </xf>
    <xf numFmtId="0" fontId="10" fillId="0" borderId="0" xfId="10" applyFont="1" applyFill="1" applyBorder="1"/>
    <xf numFmtId="166" fontId="8" fillId="0" borderId="0" xfId="10" applyNumberFormat="1" applyFont="1" applyFill="1" applyBorder="1"/>
    <xf numFmtId="2" fontId="8" fillId="0" borderId="0" xfId="10" applyNumberFormat="1" applyFont="1" applyFill="1" applyBorder="1"/>
    <xf numFmtId="1" fontId="37" fillId="0" borderId="0" xfId="10" applyNumberFormat="1" applyFont="1" applyFill="1" applyBorder="1"/>
    <xf numFmtId="0" fontId="19" fillId="0" borderId="0" xfId="10" applyFont="1" applyFill="1" applyBorder="1" applyAlignment="1">
      <alignment horizontal="right"/>
    </xf>
    <xf numFmtId="1" fontId="8" fillId="0" borderId="0" xfId="10" applyNumberFormat="1" applyFont="1" applyFill="1"/>
    <xf numFmtId="0" fontId="49" fillId="0" borderId="0" xfId="10" applyFont="1" applyFill="1" applyBorder="1" applyAlignment="1">
      <alignment horizontal="right"/>
    </xf>
    <xf numFmtId="164" fontId="8" fillId="0" borderId="0" xfId="10" applyNumberFormat="1" applyFont="1" applyFill="1"/>
    <xf numFmtId="167" fontId="8" fillId="0" borderId="0" xfId="10" applyNumberFormat="1" applyFont="1" applyFill="1" applyBorder="1"/>
    <xf numFmtId="0" fontId="49" fillId="0" borderId="0" xfId="10" applyFont="1" applyAlignment="1">
      <alignment horizontal="right"/>
    </xf>
    <xf numFmtId="0" fontId="25" fillId="0" borderId="0" xfId="10" applyFont="1" applyFill="1"/>
    <xf numFmtId="0" fontId="36" fillId="0" borderId="1" xfId="10" applyFill="1" applyBorder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3" fontId="0" fillId="0" borderId="0" xfId="0" applyNumberFormat="1"/>
    <xf numFmtId="0" fontId="10" fillId="0" borderId="0" xfId="0" applyFont="1"/>
    <xf numFmtId="0" fontId="58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10" fillId="11" borderId="1" xfId="10" applyFont="1" applyFill="1" applyBorder="1"/>
    <xf numFmtId="0" fontId="49" fillId="11" borderId="1" xfId="10" applyFont="1" applyFill="1" applyBorder="1" applyAlignment="1">
      <alignment horizontal="right"/>
    </xf>
    <xf numFmtId="164" fontId="8" fillId="11" borderId="1" xfId="10" applyNumberFormat="1" applyFont="1" applyFill="1" applyBorder="1"/>
    <xf numFmtId="0" fontId="8" fillId="11" borderId="1" xfId="10" applyFont="1" applyFill="1" applyBorder="1"/>
    <xf numFmtId="0" fontId="36" fillId="11" borderId="1" xfId="10" applyFill="1" applyBorder="1"/>
    <xf numFmtId="0" fontId="5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8" fillId="0" borderId="3" xfId="0" applyFont="1" applyFill="1" applyBorder="1"/>
    <xf numFmtId="0" fontId="13" fillId="0" borderId="4" xfId="0" applyFont="1" applyFill="1" applyBorder="1"/>
    <xf numFmtId="3" fontId="8" fillId="0" borderId="4" xfId="0" applyNumberFormat="1" applyFont="1" applyFill="1" applyBorder="1"/>
    <xf numFmtId="1" fontId="13" fillId="0" borderId="4" xfId="0" applyNumberFormat="1" applyFont="1" applyFill="1" applyBorder="1"/>
    <xf numFmtId="3" fontId="8" fillId="0" borderId="1" xfId="0" applyNumberFormat="1" applyFont="1" applyFill="1" applyBorder="1"/>
    <xf numFmtId="0" fontId="8" fillId="0" borderId="5" xfId="0" applyFont="1" applyFill="1" applyBorder="1"/>
    <xf numFmtId="1" fontId="13" fillId="0" borderId="9" xfId="0" applyNumberFormat="1" applyFont="1" applyFill="1" applyBorder="1"/>
    <xf numFmtId="0" fontId="8" fillId="0" borderId="0" xfId="0" applyFont="1" applyFill="1"/>
    <xf numFmtId="3" fontId="8" fillId="0" borderId="9" xfId="0" applyNumberFormat="1" applyFont="1" applyFill="1" applyBorder="1"/>
    <xf numFmtId="0" fontId="13" fillId="0" borderId="9" xfId="0" applyFont="1" applyFill="1" applyBorder="1"/>
    <xf numFmtId="0" fontId="49" fillId="0" borderId="0" xfId="0" applyFont="1" applyFill="1" applyAlignment="1">
      <alignment horizontal="right"/>
    </xf>
    <xf numFmtId="1" fontId="8" fillId="8" borderId="0" xfId="0" applyNumberFormat="1" applyFont="1" applyFill="1"/>
    <xf numFmtId="0" fontId="0" fillId="0" borderId="0" xfId="0" applyFill="1"/>
    <xf numFmtId="1" fontId="8" fillId="0" borderId="0" xfId="0" applyNumberFormat="1" applyFont="1" applyFill="1"/>
    <xf numFmtId="164" fontId="8" fillId="8" borderId="0" xfId="0" applyNumberFormat="1" applyFont="1" applyFill="1"/>
    <xf numFmtId="0" fontId="8" fillId="8" borderId="0" xfId="0" applyFont="1" applyFill="1" applyBorder="1"/>
    <xf numFmtId="0" fontId="50" fillId="10" borderId="0" xfId="0" applyFont="1" applyFill="1" applyAlignment="1">
      <alignment horizontal="center"/>
    </xf>
    <xf numFmtId="0" fontId="50" fillId="0" borderId="0" xfId="0" applyFont="1" applyFill="1" applyAlignment="1">
      <alignment horizontal="center"/>
    </xf>
    <xf numFmtId="0" fontId="13" fillId="0" borderId="0" xfId="0" applyFont="1" applyFill="1"/>
    <xf numFmtId="0" fontId="14" fillId="0" borderId="0" xfId="0" applyFont="1" applyFill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25" fillId="0" borderId="0" xfId="0" applyFont="1" applyFill="1"/>
    <xf numFmtId="0" fontId="8" fillId="0" borderId="4" xfId="0" applyFont="1" applyFill="1" applyBorder="1"/>
    <xf numFmtId="0" fontId="8" fillId="0" borderId="9" xfId="0" applyFont="1" applyFill="1" applyBorder="1"/>
    <xf numFmtId="0" fontId="16" fillId="2" borderId="2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1" borderId="0" xfId="0" applyFill="1"/>
    <xf numFmtId="0" fontId="49" fillId="0" borderId="0" xfId="0" applyFont="1" applyAlignment="1">
      <alignment horizontal="right"/>
    </xf>
    <xf numFmtId="167" fontId="8" fillId="0" borderId="0" xfId="0" applyNumberFormat="1" applyFont="1" applyFill="1" applyBorder="1"/>
    <xf numFmtId="0" fontId="29" fillId="0" borderId="0" xfId="0" applyFont="1" applyAlignment="1">
      <alignment horizontal="center"/>
    </xf>
    <xf numFmtId="0" fontId="29" fillId="0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47" fillId="0" borderId="0" xfId="0" applyFont="1" applyAlignment="1">
      <alignment horizontal="center"/>
    </xf>
    <xf numFmtId="0" fontId="9" fillId="0" borderId="0" xfId="0" applyFont="1" applyFill="1"/>
    <xf numFmtId="0" fontId="52" fillId="2" borderId="8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left"/>
    </xf>
    <xf numFmtId="0" fontId="17" fillId="2" borderId="2" xfId="0" applyFont="1" applyFill="1" applyBorder="1" applyAlignment="1">
      <alignment horizontal="left"/>
    </xf>
    <xf numFmtId="0" fontId="53" fillId="2" borderId="8" xfId="0" applyFont="1" applyFill="1" applyBorder="1" applyAlignment="1">
      <alignment horizontal="center"/>
    </xf>
    <xf numFmtId="0" fontId="12" fillId="2" borderId="12" xfId="0" applyFont="1" applyFill="1" applyBorder="1"/>
    <xf numFmtId="0" fontId="47" fillId="2" borderId="12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47" fillId="2" borderId="3" xfId="0" applyFont="1" applyFill="1" applyBorder="1" applyAlignment="1">
      <alignment horizontal="center"/>
    </xf>
    <xf numFmtId="0" fontId="47" fillId="2" borderId="0" xfId="0" applyFont="1" applyFill="1" applyBorder="1" applyAlignment="1">
      <alignment horizontal="center"/>
    </xf>
    <xf numFmtId="0" fontId="47" fillId="2" borderId="0" xfId="0" applyFont="1" applyFill="1" applyBorder="1" applyAlignment="1">
      <alignment horizontal="center" vertical="center"/>
    </xf>
    <xf numFmtId="0" fontId="47" fillId="2" borderId="4" xfId="0" applyFont="1" applyFill="1" applyBorder="1" applyAlignment="1">
      <alignment horizontal="center"/>
    </xf>
    <xf numFmtId="0" fontId="55" fillId="0" borderId="0" xfId="0" applyFont="1" applyFill="1" applyAlignment="1">
      <alignment horizontal="left"/>
    </xf>
    <xf numFmtId="14" fontId="8" fillId="0" borderId="0" xfId="0" applyNumberFormat="1" applyFont="1" applyFill="1" applyBorder="1" applyAlignment="1">
      <alignment horizontal="center"/>
    </xf>
    <xf numFmtId="14" fontId="8" fillId="0" borderId="0" xfId="5" applyNumberFormat="1" applyFont="1" applyFill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4" fontId="8" fillId="0" borderId="0" xfId="5" applyNumberFormat="1" applyFont="1" applyBorder="1" applyAlignment="1">
      <alignment horizontal="right"/>
    </xf>
    <xf numFmtId="164" fontId="39" fillId="0" borderId="0" xfId="11" applyNumberFormat="1" applyFont="1" applyAlignment="1">
      <alignment horizontal="center"/>
    </xf>
    <xf numFmtId="0" fontId="38" fillId="0" borderId="0" xfId="11" applyFont="1" applyAlignment="1">
      <alignment horizontal="right"/>
    </xf>
    <xf numFmtId="164" fontId="38" fillId="0" borderId="0" xfId="11" applyNumberFormat="1" applyFont="1" applyAlignment="1">
      <alignment horizontal="right"/>
    </xf>
    <xf numFmtId="0" fontId="39" fillId="0" borderId="0" xfId="11" applyFont="1"/>
    <xf numFmtId="0" fontId="39" fillId="0" borderId="0" xfId="11" applyFont="1" applyAlignment="1">
      <alignment horizontal="right"/>
    </xf>
    <xf numFmtId="1" fontId="0" fillId="0" borderId="0" xfId="0" applyNumberFormat="1"/>
    <xf numFmtId="0" fontId="38" fillId="0" borderId="0" xfId="11" applyFont="1" applyBorder="1"/>
    <xf numFmtId="0" fontId="40" fillId="0" borderId="0" xfId="11" applyFont="1" applyBorder="1" applyAlignment="1">
      <alignment horizontal="center"/>
    </xf>
    <xf numFmtId="0" fontId="60" fillId="0" borderId="0" xfId="11" applyFont="1" applyAlignment="1">
      <alignment horizontal="center"/>
    </xf>
    <xf numFmtId="1" fontId="38" fillId="0" borderId="0" xfId="11" applyNumberFormat="1" applyFont="1" applyAlignment="1">
      <alignment horizontal="right"/>
    </xf>
    <xf numFmtId="0" fontId="8" fillId="0" borderId="0" xfId="13" applyFont="1" applyAlignment="1">
      <alignment horizontal="right"/>
    </xf>
    <xf numFmtId="164" fontId="8" fillId="0" borderId="0" xfId="13" applyNumberFormat="1" applyFont="1" applyAlignment="1">
      <alignment horizontal="right"/>
    </xf>
    <xf numFmtId="0" fontId="8" fillId="0" borderId="0" xfId="13" applyFont="1" applyBorder="1" applyAlignment="1">
      <alignment horizontal="right"/>
    </xf>
    <xf numFmtId="164" fontId="8" fillId="0" borderId="0" xfId="13" applyNumberFormat="1" applyFont="1" applyBorder="1" applyAlignment="1">
      <alignment horizontal="right"/>
    </xf>
    <xf numFmtId="0" fontId="8" fillId="0" borderId="0" xfId="13" applyFont="1" applyFill="1" applyBorder="1" applyAlignment="1">
      <alignment horizontal="right"/>
    </xf>
    <xf numFmtId="0" fontId="8" fillId="0" borderId="0" xfId="13" applyFont="1" applyFill="1" applyAlignment="1">
      <alignment horizontal="right"/>
    </xf>
    <xf numFmtId="164" fontId="8" fillId="0" borderId="0" xfId="13" applyNumberFormat="1" applyFont="1" applyFill="1" applyAlignment="1">
      <alignment horizontal="right"/>
    </xf>
    <xf numFmtId="164" fontId="8" fillId="6" borderId="0" xfId="13" applyNumberFormat="1" applyFont="1" applyFill="1" applyAlignment="1">
      <alignment horizontal="right"/>
    </xf>
    <xf numFmtId="1" fontId="8" fillId="0" borderId="0" xfId="13" applyNumberFormat="1" applyFont="1" applyAlignment="1">
      <alignment horizontal="right"/>
    </xf>
    <xf numFmtId="0" fontId="38" fillId="0" borderId="0" xfId="15" applyFont="1" applyAlignment="1">
      <alignment horizontal="right"/>
    </xf>
    <xf numFmtId="0" fontId="38" fillId="0" borderId="0" xfId="15" applyFont="1" applyAlignment="1">
      <alignment horizontal="left"/>
    </xf>
    <xf numFmtId="0" fontId="61" fillId="0" borderId="0" xfId="15" applyFont="1" applyAlignment="1">
      <alignment horizontal="center"/>
    </xf>
    <xf numFmtId="0" fontId="59" fillId="0" borderId="0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62" fillId="0" borderId="0" xfId="15" applyFont="1" applyAlignment="1">
      <alignment horizontal="left"/>
    </xf>
    <xf numFmtId="0" fontId="63" fillId="0" borderId="0" xfId="15" applyFont="1" applyAlignment="1">
      <alignment horizontal="right"/>
    </xf>
    <xf numFmtId="14" fontId="63" fillId="0" borderId="0" xfId="15" applyNumberFormat="1" applyFont="1" applyAlignment="1">
      <alignment horizontal="right"/>
    </xf>
    <xf numFmtId="0" fontId="63" fillId="0" borderId="0" xfId="15" applyFont="1" applyBorder="1" applyAlignment="1">
      <alignment horizontal="right"/>
    </xf>
    <xf numFmtId="164" fontId="21" fillId="2" borderId="0" xfId="4" applyNumberFormat="1" applyFont="1" applyFill="1" applyBorder="1" applyAlignment="1">
      <alignment horizontal="center"/>
    </xf>
    <xf numFmtId="164" fontId="63" fillId="0" borderId="0" xfId="15" applyNumberFormat="1" applyFont="1" applyAlignment="1">
      <alignment horizontal="right"/>
    </xf>
    <xf numFmtId="1" fontId="63" fillId="0" borderId="0" xfId="15" applyNumberFormat="1" applyFont="1" applyAlignment="1">
      <alignment horizontal="right"/>
    </xf>
    <xf numFmtId="0" fontId="14" fillId="0" borderId="0" xfId="10" applyFont="1" applyFill="1" applyBorder="1" applyAlignment="1">
      <alignment horizontal="center"/>
    </xf>
    <xf numFmtId="0" fontId="49" fillId="0" borderId="0" xfId="10" applyFont="1" applyFill="1" applyBorder="1" applyAlignment="1">
      <alignment horizontal="left"/>
    </xf>
    <xf numFmtId="2" fontId="8" fillId="0" borderId="0" xfId="10" applyNumberFormat="1" applyFont="1" applyFill="1" applyBorder="1" applyAlignment="1"/>
    <xf numFmtId="0" fontId="25" fillId="0" borderId="0" xfId="10" applyFont="1" applyFill="1" applyBorder="1"/>
    <xf numFmtId="0" fontId="7" fillId="0" borderId="0" xfId="10" applyFont="1" applyFill="1" applyBorder="1" applyAlignment="1">
      <alignment horizontal="centerContinuous"/>
    </xf>
    <xf numFmtId="0" fontId="15" fillId="0" borderId="0" xfId="10" applyFont="1" applyFill="1" applyBorder="1" applyAlignment="1">
      <alignment horizontal="centerContinuous"/>
    </xf>
    <xf numFmtId="0" fontId="26" fillId="0" borderId="0" xfId="10" applyFont="1" applyFill="1" applyBorder="1" applyAlignment="1">
      <alignment horizontal="right"/>
    </xf>
    <xf numFmtId="2" fontId="8" fillId="0" borderId="0" xfId="10" applyNumberFormat="1" applyFont="1" applyFill="1" applyBorder="1" applyAlignment="1">
      <alignment horizontal="center"/>
    </xf>
    <xf numFmtId="0" fontId="51" fillId="9" borderId="11" xfId="0" applyFont="1" applyFill="1" applyBorder="1" applyAlignment="1">
      <alignment horizontal="left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/>
    <xf numFmtId="3" fontId="8" fillId="0" borderId="0" xfId="0" applyNumberFormat="1" applyFont="1" applyFill="1" applyBorder="1"/>
    <xf numFmtId="0" fontId="8" fillId="0" borderId="0" xfId="5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6" borderId="0" xfId="0" applyFill="1"/>
    <xf numFmtId="14" fontId="8" fillId="0" borderId="0" xfId="5" applyNumberFormat="1" applyFont="1" applyFill="1" applyBorder="1" applyAlignment="1">
      <alignment horizontal="right"/>
    </xf>
    <xf numFmtId="14" fontId="8" fillId="0" borderId="0" xfId="5" applyNumberFormat="1" applyBorder="1" applyAlignment="1">
      <alignment horizontal="right"/>
    </xf>
    <xf numFmtId="0" fontId="16" fillId="0" borderId="0" xfId="0" applyFont="1" applyFill="1"/>
    <xf numFmtId="0" fontId="29" fillId="2" borderId="12" xfId="0" applyFont="1" applyFill="1" applyBorder="1" applyAlignment="1">
      <alignment horizontal="center"/>
    </xf>
    <xf numFmtId="0" fontId="47" fillId="2" borderId="8" xfId="0" applyFont="1" applyFill="1" applyBorder="1" applyAlignment="1">
      <alignment horizontal="center"/>
    </xf>
    <xf numFmtId="0" fontId="47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66" fontId="8" fillId="0" borderId="0" xfId="0" applyNumberFormat="1" applyFont="1" applyFill="1" applyBorder="1"/>
    <xf numFmtId="2" fontId="8" fillId="0" borderId="0" xfId="0" applyNumberFormat="1" applyFont="1" applyFill="1" applyBorder="1"/>
    <xf numFmtId="0" fontId="0" fillId="0" borderId="3" xfId="0" applyFill="1" applyBorder="1"/>
    <xf numFmtId="1" fontId="8" fillId="0" borderId="5" xfId="0" applyNumberFormat="1" applyFont="1" applyFill="1" applyBorder="1"/>
    <xf numFmtId="166" fontId="8" fillId="0" borderId="1" xfId="0" applyNumberFormat="1" applyFont="1" applyFill="1" applyBorder="1"/>
    <xf numFmtId="2" fontId="8" fillId="0" borderId="9" xfId="0" applyNumberFormat="1" applyFont="1" applyFill="1" applyBorder="1"/>
    <xf numFmtId="0" fontId="0" fillId="0" borderId="5" xfId="0" applyFill="1" applyBorder="1"/>
    <xf numFmtId="166" fontId="8" fillId="0" borderId="0" xfId="0" applyNumberFormat="1" applyFont="1" applyFill="1"/>
    <xf numFmtId="2" fontId="8" fillId="8" borderId="0" xfId="0" applyNumberFormat="1" applyFont="1" applyFill="1"/>
    <xf numFmtId="0" fontId="19" fillId="0" borderId="0" xfId="0" applyFont="1" applyFill="1" applyBorder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8" fontId="63" fillId="0" borderId="0" xfId="17" applyNumberFormat="1" applyFont="1" applyBorder="1"/>
    <xf numFmtId="168" fontId="63" fillId="0" borderId="0" xfId="16" applyNumberFormat="1" applyFont="1" applyBorder="1"/>
    <xf numFmtId="164" fontId="63" fillId="0" borderId="0" xfId="17" applyNumberFormat="1" applyFont="1" applyBorder="1" applyAlignment="1">
      <alignment horizontal="right"/>
    </xf>
    <xf numFmtId="164" fontId="63" fillId="0" borderId="0" xfId="17" applyNumberFormat="1" applyFont="1" applyBorder="1"/>
    <xf numFmtId="164" fontId="63" fillId="0" borderId="0" xfId="16" applyNumberFormat="1" applyFont="1" applyBorder="1"/>
    <xf numFmtId="0" fontId="17" fillId="0" borderId="0" xfId="1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/>
    </xf>
  </cellXfs>
  <cellStyles count="18">
    <cellStyle name="Normal" xfId="0" builtinId="0"/>
    <cellStyle name="Normal 10" xfId="17"/>
    <cellStyle name="Normal 2" xfId="1"/>
    <cellStyle name="Normal 2 2" xfId="5"/>
    <cellStyle name="Normal 2 3" xfId="16"/>
    <cellStyle name="Normal 3" xfId="2"/>
    <cellStyle name="Normal 4" xfId="3"/>
    <cellStyle name="Normal 4 2" xfId="7"/>
    <cellStyle name="Normal 5" xfId="4"/>
    <cellStyle name="Normal 6" xfId="6"/>
    <cellStyle name="Normal 6 2" xfId="10"/>
    <cellStyle name="Normal 6 3" xfId="13"/>
    <cellStyle name="Normal 7" xfId="9"/>
    <cellStyle name="Normal 7 2" xfId="14"/>
    <cellStyle name="Normal 7 3" xfId="15"/>
    <cellStyle name="Normal 8" xfId="11"/>
    <cellStyle name="Normal 9" xfId="12"/>
    <cellStyle name="Percent 2" xf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haredStrings" Target="sharedStrings.xml"/><Relationship Id="rId3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yVal>
            <c:numLit>
              <c:formatCode>General</c:formatCode>
              <c:ptCount val="1"/>
              <c:pt idx="0">
                <c:v>0.0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654216"/>
        <c:axId val="2045657432"/>
      </c:scatterChart>
      <c:valAx>
        <c:axId val="2045654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5657432"/>
        <c:crosses val="autoZero"/>
        <c:crossBetween val="midCat"/>
      </c:valAx>
      <c:valAx>
        <c:axId val="2045657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4565421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.0" l="0.750000000000004" r="0.750000000000004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6748264"/>
        <c:axId val="2046751832"/>
      </c:barChart>
      <c:catAx>
        <c:axId val="2046748264"/>
        <c:scaling>
          <c:orientation val="minMax"/>
        </c:scaling>
        <c:delete val="0"/>
        <c:axPos val="b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46751832"/>
        <c:crosses val="autoZero"/>
        <c:auto val="1"/>
        <c:lblAlgn val="ctr"/>
        <c:lblOffset val="100"/>
        <c:tickMarkSkip val="1"/>
        <c:noMultiLvlLbl val="0"/>
      </c:catAx>
      <c:valAx>
        <c:axId val="2046751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467482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4" l="0.700000000000001" r="0.700000000000001" t="0.750000000000004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6.png"/></Relationships>
</file>

<file path=xl/drawings/_rels/vmlDrawing1.v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emf"/><Relationship Id="rId12" Type="http://schemas.openxmlformats.org/officeDocument/2006/relationships/image" Target="../media/image12.emf"/><Relationship Id="rId13" Type="http://schemas.openxmlformats.org/officeDocument/2006/relationships/image" Target="../media/image13.emf"/><Relationship Id="rId14" Type="http://schemas.openxmlformats.org/officeDocument/2006/relationships/image" Target="../media/image14.emf"/><Relationship Id="rId15" Type="http://schemas.openxmlformats.org/officeDocument/2006/relationships/image" Target="../media/image15.png"/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5" Type="http://schemas.openxmlformats.org/officeDocument/2006/relationships/image" Target="../media/image5.emf"/><Relationship Id="rId6" Type="http://schemas.openxmlformats.org/officeDocument/2006/relationships/image" Target="../media/image6.emf"/><Relationship Id="rId7" Type="http://schemas.openxmlformats.org/officeDocument/2006/relationships/image" Target="../media/image7.emf"/><Relationship Id="rId8" Type="http://schemas.openxmlformats.org/officeDocument/2006/relationships/image" Target="../media/image8.emf"/><Relationship Id="rId9" Type="http://schemas.openxmlformats.org/officeDocument/2006/relationships/image" Target="../media/image9.emf"/><Relationship Id="rId10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0</xdr:col>
      <xdr:colOff>0</xdr:colOff>
      <xdr:row>18</xdr:row>
      <xdr:rowOff>0</xdr:rowOff>
    </xdr:to>
    <xdr:graphicFrame macro="">
      <xdr:nvGraphicFramePr>
        <xdr:cNvPr id="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0</xdr:col>
      <xdr:colOff>0</xdr:colOff>
      <xdr:row>18</xdr:row>
      <xdr:rowOff>0</xdr:rowOff>
    </xdr:to>
    <xdr:graphicFrame macro="">
      <xdr:nvGraphicFramePr>
        <xdr:cNvPr id="3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2</xdr:row>
          <xdr:rowOff>25400</xdr:rowOff>
        </xdr:from>
        <xdr:to>
          <xdr:col>2</xdr:col>
          <xdr:colOff>368300</xdr:colOff>
          <xdr:row>5</xdr:row>
          <xdr:rowOff>88900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</xdr:row>
          <xdr:rowOff>25400</xdr:rowOff>
        </xdr:from>
        <xdr:to>
          <xdr:col>7</xdr:col>
          <xdr:colOff>368300</xdr:colOff>
          <xdr:row>9</xdr:row>
          <xdr:rowOff>152400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10</xdr:row>
          <xdr:rowOff>12700</xdr:rowOff>
        </xdr:from>
        <xdr:to>
          <xdr:col>5</xdr:col>
          <xdr:colOff>254000</xdr:colOff>
          <xdr:row>13</xdr:row>
          <xdr:rowOff>127000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368300</xdr:colOff>
          <xdr:row>10</xdr:row>
          <xdr:rowOff>114300</xdr:rowOff>
        </xdr:from>
        <xdr:to>
          <xdr:col>9</xdr:col>
          <xdr:colOff>469900</xdr:colOff>
          <xdr:row>13</xdr:row>
          <xdr:rowOff>63500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508000</xdr:colOff>
          <xdr:row>13</xdr:row>
          <xdr:rowOff>76200</xdr:rowOff>
        </xdr:from>
        <xdr:to>
          <xdr:col>5</xdr:col>
          <xdr:colOff>254000</xdr:colOff>
          <xdr:row>17</xdr:row>
          <xdr:rowOff>25400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419100</xdr:colOff>
          <xdr:row>14</xdr:row>
          <xdr:rowOff>25400</xdr:rowOff>
        </xdr:from>
        <xdr:to>
          <xdr:col>9</xdr:col>
          <xdr:colOff>228600</xdr:colOff>
          <xdr:row>16</xdr:row>
          <xdr:rowOff>152400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18</xdr:row>
          <xdr:rowOff>38100</xdr:rowOff>
        </xdr:from>
        <xdr:to>
          <xdr:col>2</xdr:col>
          <xdr:colOff>0</xdr:colOff>
          <xdr:row>21</xdr:row>
          <xdr:rowOff>114300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18</xdr:row>
          <xdr:rowOff>38100</xdr:rowOff>
        </xdr:from>
        <xdr:to>
          <xdr:col>5</xdr:col>
          <xdr:colOff>25400</xdr:colOff>
          <xdr:row>21</xdr:row>
          <xdr:rowOff>101600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444500</xdr:colOff>
          <xdr:row>18</xdr:row>
          <xdr:rowOff>25400</xdr:rowOff>
        </xdr:from>
        <xdr:to>
          <xdr:col>9</xdr:col>
          <xdr:colOff>482600</xdr:colOff>
          <xdr:row>21</xdr:row>
          <xdr:rowOff>101600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21</xdr:row>
          <xdr:rowOff>25400</xdr:rowOff>
        </xdr:from>
        <xdr:to>
          <xdr:col>2</xdr:col>
          <xdr:colOff>0</xdr:colOff>
          <xdr:row>24</xdr:row>
          <xdr:rowOff>88900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101600</xdr:colOff>
          <xdr:row>29</xdr:row>
          <xdr:rowOff>25400</xdr:rowOff>
        </xdr:from>
        <xdr:to>
          <xdr:col>5</xdr:col>
          <xdr:colOff>0</xdr:colOff>
          <xdr:row>30</xdr:row>
          <xdr:rowOff>101600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139700</xdr:colOff>
          <xdr:row>31</xdr:row>
          <xdr:rowOff>25400</xdr:rowOff>
        </xdr:from>
        <xdr:to>
          <xdr:col>5</xdr:col>
          <xdr:colOff>50800</xdr:colOff>
          <xdr:row>32</xdr:row>
          <xdr:rowOff>101600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35</xdr:row>
          <xdr:rowOff>12700</xdr:rowOff>
        </xdr:from>
        <xdr:to>
          <xdr:col>5</xdr:col>
          <xdr:colOff>0</xdr:colOff>
          <xdr:row>38</xdr:row>
          <xdr:rowOff>63500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406400</xdr:colOff>
          <xdr:row>39</xdr:row>
          <xdr:rowOff>101600</xdr:rowOff>
        </xdr:from>
        <xdr:to>
          <xdr:col>4</xdr:col>
          <xdr:colOff>254000</xdr:colOff>
          <xdr:row>42</xdr:row>
          <xdr:rowOff>139700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0</xdr:rowOff>
        </xdr:from>
        <xdr:to>
          <xdr:col>2</xdr:col>
          <xdr:colOff>101600</xdr:colOff>
          <xdr:row>49</xdr:row>
          <xdr:rowOff>63500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52</xdr:row>
      <xdr:rowOff>0</xdr:rowOff>
    </xdr:from>
    <xdr:to>
      <xdr:col>6</xdr:col>
      <xdr:colOff>438150</xdr:colOff>
      <xdr:row>53</xdr:row>
      <xdr:rowOff>161925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9163050"/>
          <a:ext cx="20383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Microsoft_Equation4.bin"/><Relationship Id="rId20" Type="http://schemas.openxmlformats.org/officeDocument/2006/relationships/image" Target="../media/image9.emf"/><Relationship Id="rId21" Type="http://schemas.openxmlformats.org/officeDocument/2006/relationships/oleObject" Target="../embeddings/Microsoft_Equation10.bin"/><Relationship Id="rId22" Type="http://schemas.openxmlformats.org/officeDocument/2006/relationships/image" Target="../media/image10.emf"/><Relationship Id="rId23" Type="http://schemas.openxmlformats.org/officeDocument/2006/relationships/oleObject" Target="../embeddings/Microsoft_Equation11.bin"/><Relationship Id="rId24" Type="http://schemas.openxmlformats.org/officeDocument/2006/relationships/image" Target="../media/image11.emf"/><Relationship Id="rId25" Type="http://schemas.openxmlformats.org/officeDocument/2006/relationships/oleObject" Target="../embeddings/Microsoft_Equation12.bin"/><Relationship Id="rId26" Type="http://schemas.openxmlformats.org/officeDocument/2006/relationships/image" Target="../media/image12.emf"/><Relationship Id="rId27" Type="http://schemas.openxmlformats.org/officeDocument/2006/relationships/oleObject" Target="../embeddings/Microsoft_Equation13.bin"/><Relationship Id="rId28" Type="http://schemas.openxmlformats.org/officeDocument/2006/relationships/image" Target="../media/image13.emf"/><Relationship Id="rId29" Type="http://schemas.openxmlformats.org/officeDocument/2006/relationships/oleObject" Target="../embeddings/Microsoft_Equation14.bin"/><Relationship Id="rId30" Type="http://schemas.openxmlformats.org/officeDocument/2006/relationships/image" Target="../media/image14.emf"/><Relationship Id="rId31" Type="http://schemas.openxmlformats.org/officeDocument/2006/relationships/oleObject" Target="../embeddings/Microsoft_Equation15.bin"/><Relationship Id="rId32" Type="http://schemas.openxmlformats.org/officeDocument/2006/relationships/image" Target="../media/image15.png"/><Relationship Id="rId10" Type="http://schemas.openxmlformats.org/officeDocument/2006/relationships/image" Target="../media/image4.emf"/><Relationship Id="rId11" Type="http://schemas.openxmlformats.org/officeDocument/2006/relationships/oleObject" Target="../embeddings/Microsoft_Equation5.bin"/><Relationship Id="rId12" Type="http://schemas.openxmlformats.org/officeDocument/2006/relationships/image" Target="../media/image5.emf"/><Relationship Id="rId13" Type="http://schemas.openxmlformats.org/officeDocument/2006/relationships/oleObject" Target="../embeddings/Microsoft_Equation6.bin"/><Relationship Id="rId14" Type="http://schemas.openxmlformats.org/officeDocument/2006/relationships/image" Target="../media/image6.emf"/><Relationship Id="rId15" Type="http://schemas.openxmlformats.org/officeDocument/2006/relationships/oleObject" Target="../embeddings/Microsoft_Equation7.bin"/><Relationship Id="rId16" Type="http://schemas.openxmlformats.org/officeDocument/2006/relationships/image" Target="../media/image7.emf"/><Relationship Id="rId17" Type="http://schemas.openxmlformats.org/officeDocument/2006/relationships/oleObject" Target="../embeddings/Microsoft_Equation8.bin"/><Relationship Id="rId18" Type="http://schemas.openxmlformats.org/officeDocument/2006/relationships/image" Target="../media/image8.emf"/><Relationship Id="rId19" Type="http://schemas.openxmlformats.org/officeDocument/2006/relationships/oleObject" Target="../embeddings/Microsoft_Equation9.bin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7" Type="http://schemas.openxmlformats.org/officeDocument/2006/relationships/oleObject" Target="../embeddings/Microsoft_Equation3.bin"/><Relationship Id="rId8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baseColWidth="10" defaultColWidth="9" defaultRowHeight="12" x14ac:dyDescent="0"/>
  <cols>
    <col min="1" max="1" width="20.3984375" style="25" customWidth="1"/>
    <col min="2" max="2" width="9" style="25"/>
    <col min="3" max="3" width="33.3984375" style="25" customWidth="1"/>
    <col min="4" max="16384" width="9" style="25"/>
  </cols>
  <sheetData>
    <row r="1" spans="1:2">
      <c r="A1" s="152" t="s">
        <v>132</v>
      </c>
    </row>
    <row r="3" spans="1:2">
      <c r="A3" s="26" t="s">
        <v>133</v>
      </c>
      <c r="B3" s="60" t="s">
        <v>1028</v>
      </c>
    </row>
    <row r="4" spans="1:2">
      <c r="A4" s="58" t="s">
        <v>24</v>
      </c>
      <c r="B4" s="25" t="s">
        <v>838</v>
      </c>
    </row>
    <row r="5" spans="1:2">
      <c r="A5" s="58" t="s">
        <v>25</v>
      </c>
      <c r="B5" s="25" t="s">
        <v>1038</v>
      </c>
    </row>
    <row r="6" spans="1:2">
      <c r="A6" s="58" t="s">
        <v>11</v>
      </c>
      <c r="B6" s="25" t="s">
        <v>839</v>
      </c>
    </row>
    <row r="8" spans="1:2">
      <c r="A8" s="26" t="s">
        <v>134</v>
      </c>
      <c r="B8" s="60" t="s">
        <v>1052</v>
      </c>
    </row>
    <row r="9" spans="1:2">
      <c r="A9" s="58" t="s">
        <v>24</v>
      </c>
      <c r="B9" s="25" t="s">
        <v>838</v>
      </c>
    </row>
    <row r="10" spans="1:2">
      <c r="A10" s="58" t="s">
        <v>0</v>
      </c>
      <c r="B10" s="25" t="s">
        <v>164</v>
      </c>
    </row>
    <row r="11" spans="1:2">
      <c r="A11" s="58" t="s">
        <v>25</v>
      </c>
      <c r="B11" s="25" t="s">
        <v>1027</v>
      </c>
    </row>
    <row r="12" spans="1:2">
      <c r="A12" s="58" t="s">
        <v>11</v>
      </c>
      <c r="B12" s="25" t="s">
        <v>1049</v>
      </c>
    </row>
    <row r="13" spans="1:2">
      <c r="A13" s="58" t="s">
        <v>173</v>
      </c>
      <c r="B13" s="25" t="s">
        <v>1050</v>
      </c>
    </row>
    <row r="14" spans="1:2">
      <c r="A14" s="58" t="s">
        <v>174</v>
      </c>
      <c r="B14" s="25" t="s">
        <v>1051</v>
      </c>
    </row>
    <row r="15" spans="1:2">
      <c r="A15" s="58" t="s">
        <v>31</v>
      </c>
      <c r="B15" s="25" t="s">
        <v>1029</v>
      </c>
    </row>
    <row r="16" spans="1:2">
      <c r="A16" s="59" t="s">
        <v>27</v>
      </c>
      <c r="B16" s="25" t="s">
        <v>1030</v>
      </c>
    </row>
    <row r="17" spans="1:2">
      <c r="A17" s="59" t="s">
        <v>89</v>
      </c>
      <c r="B17" s="25" t="s">
        <v>1031</v>
      </c>
    </row>
    <row r="19" spans="1:2">
      <c r="A19" s="26" t="s">
        <v>163</v>
      </c>
      <c r="B19" s="60" t="s">
        <v>1053</v>
      </c>
    </row>
    <row r="20" spans="1:2">
      <c r="A20" s="58" t="s">
        <v>24</v>
      </c>
      <c r="B20" s="25" t="s">
        <v>838</v>
      </c>
    </row>
    <row r="21" spans="1:2">
      <c r="A21" s="58" t="s">
        <v>0</v>
      </c>
      <c r="B21" s="25" t="s">
        <v>164</v>
      </c>
    </row>
    <row r="22" spans="1:2">
      <c r="A22" s="58" t="s">
        <v>25</v>
      </c>
      <c r="B22" s="25" t="s">
        <v>1027</v>
      </c>
    </row>
    <row r="23" spans="1:2">
      <c r="A23" s="58" t="s">
        <v>11</v>
      </c>
      <c r="B23" s="25" t="s">
        <v>1049</v>
      </c>
    </row>
    <row r="24" spans="1:2">
      <c r="A24" s="58" t="s">
        <v>173</v>
      </c>
      <c r="B24" s="25" t="s">
        <v>1050</v>
      </c>
    </row>
    <row r="25" spans="1:2">
      <c r="A25" s="58" t="s">
        <v>174</v>
      </c>
      <c r="B25" s="25" t="s">
        <v>1051</v>
      </c>
    </row>
    <row r="26" spans="1:2">
      <c r="A26" s="58" t="s">
        <v>855</v>
      </c>
      <c r="B26" s="25" t="s">
        <v>862</v>
      </c>
    </row>
    <row r="27" spans="1:2">
      <c r="A27" s="58" t="s">
        <v>27</v>
      </c>
      <c r="B27" s="25" t="s">
        <v>860</v>
      </c>
    </row>
    <row r="28" spans="1:2">
      <c r="A28" s="58" t="s">
        <v>89</v>
      </c>
      <c r="B28" s="25" t="s">
        <v>861</v>
      </c>
    </row>
    <row r="29" spans="1:2">
      <c r="A29" s="60"/>
    </row>
    <row r="30" spans="1:2">
      <c r="A30" s="109" t="s">
        <v>1054</v>
      </c>
      <c r="B30" s="60" t="s">
        <v>1055</v>
      </c>
    </row>
    <row r="31" spans="1:2">
      <c r="A31" s="58" t="s">
        <v>24</v>
      </c>
      <c r="B31" s="25" t="s">
        <v>838</v>
      </c>
    </row>
    <row r="32" spans="1:2">
      <c r="A32" s="58" t="s">
        <v>0</v>
      </c>
      <c r="B32" s="25" t="s">
        <v>164</v>
      </c>
    </row>
    <row r="33" spans="1:3">
      <c r="A33" s="58" t="s">
        <v>855</v>
      </c>
      <c r="B33" s="25" t="s">
        <v>859</v>
      </c>
    </row>
    <row r="34" spans="1:3">
      <c r="A34" s="58" t="s">
        <v>11</v>
      </c>
      <c r="B34" s="25" t="s">
        <v>864</v>
      </c>
    </row>
    <row r="35" spans="1:3">
      <c r="A35" s="58" t="s">
        <v>863</v>
      </c>
      <c r="B35" s="25" t="s">
        <v>865</v>
      </c>
    </row>
    <row r="36" spans="1:3">
      <c r="A36" s="60"/>
    </row>
    <row r="37" spans="1:3">
      <c r="A37" s="26" t="s">
        <v>852</v>
      </c>
    </row>
    <row r="38" spans="1:3">
      <c r="A38" s="25" t="s">
        <v>1056</v>
      </c>
    </row>
    <row r="39" spans="1:3">
      <c r="A39" s="60"/>
    </row>
    <row r="40" spans="1:3">
      <c r="A40" s="27" t="s">
        <v>135</v>
      </c>
      <c r="B40" s="28" t="s">
        <v>162</v>
      </c>
      <c r="C40" s="29"/>
    </row>
    <row r="41" spans="1:3">
      <c r="A41" s="30" t="s">
        <v>136</v>
      </c>
      <c r="B41" s="30" t="s">
        <v>12</v>
      </c>
      <c r="C41" s="31" t="s">
        <v>137</v>
      </c>
    </row>
    <row r="42" spans="1:3">
      <c r="A42" s="32" t="s">
        <v>138</v>
      </c>
      <c r="B42" s="32" t="s">
        <v>4</v>
      </c>
      <c r="C42" s="33" t="s">
        <v>139</v>
      </c>
    </row>
    <row r="43" spans="1:3">
      <c r="A43" s="32"/>
      <c r="B43" s="32" t="s">
        <v>15</v>
      </c>
      <c r="C43" s="33" t="s">
        <v>140</v>
      </c>
    </row>
    <row r="44" spans="1:3">
      <c r="A44" s="32"/>
      <c r="B44" s="32" t="s">
        <v>16</v>
      </c>
      <c r="C44" s="33" t="s">
        <v>141</v>
      </c>
    </row>
    <row r="45" spans="1:3">
      <c r="A45" s="32"/>
      <c r="B45" s="32" t="s">
        <v>17</v>
      </c>
      <c r="C45" s="33" t="s">
        <v>142</v>
      </c>
    </row>
    <row r="46" spans="1:3">
      <c r="A46" s="32"/>
      <c r="B46" s="32" t="s">
        <v>18</v>
      </c>
      <c r="C46" s="33" t="s">
        <v>143</v>
      </c>
    </row>
    <row r="47" spans="1:3">
      <c r="A47" s="32"/>
      <c r="B47" s="32" t="s">
        <v>19</v>
      </c>
      <c r="C47" s="33" t="s">
        <v>144</v>
      </c>
    </row>
    <row r="48" spans="1:3">
      <c r="A48" s="32"/>
      <c r="B48" s="32" t="s">
        <v>145</v>
      </c>
      <c r="C48" s="33" t="s">
        <v>146</v>
      </c>
    </row>
    <row r="49" spans="1:3">
      <c r="A49" s="32"/>
      <c r="B49" s="32" t="s">
        <v>23</v>
      </c>
      <c r="C49" s="33" t="s">
        <v>147</v>
      </c>
    </row>
    <row r="50" spans="1:3">
      <c r="A50" s="32"/>
      <c r="B50" s="32" t="s">
        <v>13</v>
      </c>
      <c r="C50" s="33" t="s">
        <v>148</v>
      </c>
    </row>
    <row r="51" spans="1:3">
      <c r="A51" s="34"/>
      <c r="B51" s="34" t="s">
        <v>14</v>
      </c>
      <c r="C51" s="35" t="s">
        <v>149</v>
      </c>
    </row>
    <row r="52" spans="1:3">
      <c r="A52" s="32" t="s">
        <v>150</v>
      </c>
      <c r="B52" s="32" t="s">
        <v>9</v>
      </c>
      <c r="C52" s="33" t="s">
        <v>151</v>
      </c>
    </row>
    <row r="53" spans="1:3">
      <c r="A53" s="32" t="s">
        <v>152</v>
      </c>
      <c r="B53" s="32" t="s">
        <v>2</v>
      </c>
      <c r="C53" s="33" t="s">
        <v>153</v>
      </c>
    </row>
    <row r="54" spans="1:3">
      <c r="A54" s="32"/>
      <c r="B54" s="32" t="s">
        <v>5</v>
      </c>
      <c r="C54" s="33" t="s">
        <v>154</v>
      </c>
    </row>
    <row r="55" spans="1:3">
      <c r="A55" s="34"/>
      <c r="B55" s="34" t="s">
        <v>20</v>
      </c>
      <c r="C55" s="35" t="s">
        <v>155</v>
      </c>
    </row>
    <row r="56" spans="1:3">
      <c r="A56" s="32" t="s">
        <v>156</v>
      </c>
      <c r="B56" s="32" t="s">
        <v>7</v>
      </c>
      <c r="C56" s="33" t="s">
        <v>157</v>
      </c>
    </row>
    <row r="57" spans="1:3">
      <c r="A57" s="32" t="s">
        <v>158</v>
      </c>
      <c r="B57" s="32" t="s">
        <v>8</v>
      </c>
      <c r="C57" s="33" t="s">
        <v>159</v>
      </c>
    </row>
    <row r="58" spans="1:3">
      <c r="A58" s="32"/>
      <c r="B58" s="32" t="s">
        <v>21</v>
      </c>
      <c r="C58" s="33" t="s">
        <v>160</v>
      </c>
    </row>
    <row r="59" spans="1:3">
      <c r="A59" s="34"/>
      <c r="B59" s="34" t="s">
        <v>22</v>
      </c>
      <c r="C59" s="35" t="s">
        <v>161</v>
      </c>
    </row>
    <row r="60" spans="1:3">
      <c r="A60" s="32"/>
    </row>
    <row r="61" spans="1:3">
      <c r="A61" s="32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3"/>
  <sheetViews>
    <sheetView workbookViewId="0"/>
  </sheetViews>
  <sheetFormatPr baseColWidth="10" defaultColWidth="9" defaultRowHeight="10" x14ac:dyDescent="0"/>
  <cols>
    <col min="1" max="1" width="12.796875" style="3" customWidth="1"/>
    <col min="2" max="3" width="12.796875" style="5" customWidth="1"/>
    <col min="4" max="4" width="9" style="1"/>
    <col min="6" max="6" width="11.59765625" style="1" customWidth="1"/>
    <col min="7" max="16384" width="9" style="1"/>
  </cols>
  <sheetData>
    <row r="1" spans="1:9" s="13" customFormat="1">
      <c r="A1" s="148" t="s">
        <v>24</v>
      </c>
      <c r="B1" s="149" t="s">
        <v>25</v>
      </c>
      <c r="C1" s="149" t="s">
        <v>11</v>
      </c>
      <c r="D1" s="1"/>
      <c r="E1" s="1"/>
      <c r="F1" s="14"/>
      <c r="G1" s="14"/>
      <c r="H1" s="14"/>
      <c r="I1" s="14"/>
    </row>
    <row r="2" spans="1:9">
      <c r="A2" s="3" t="s">
        <v>303</v>
      </c>
      <c r="B2" s="5" t="s">
        <v>1</v>
      </c>
      <c r="C2" s="3">
        <v>114</v>
      </c>
      <c r="E2" s="1"/>
      <c r="F2" s="10"/>
      <c r="G2" s="6"/>
      <c r="H2" s="6"/>
      <c r="I2" s="6"/>
    </row>
    <row r="3" spans="1:9">
      <c r="A3" s="3" t="s">
        <v>304</v>
      </c>
      <c r="B3" s="5" t="s">
        <v>1</v>
      </c>
      <c r="C3" s="3">
        <v>104</v>
      </c>
      <c r="E3" s="1"/>
      <c r="F3" s="2"/>
    </row>
    <row r="4" spans="1:9">
      <c r="A4" s="3" t="s">
        <v>30</v>
      </c>
      <c r="B4" s="5" t="s">
        <v>3</v>
      </c>
      <c r="C4" s="3">
        <v>74</v>
      </c>
      <c r="E4" s="1"/>
      <c r="F4" s="2"/>
    </row>
    <row r="5" spans="1:9">
      <c r="A5" s="3" t="s">
        <v>36</v>
      </c>
      <c r="B5" s="5" t="s">
        <v>1</v>
      </c>
      <c r="C5" s="3">
        <v>137</v>
      </c>
      <c r="E5" s="1"/>
      <c r="F5" s="2"/>
    </row>
    <row r="6" spans="1:9">
      <c r="A6" s="3" t="s">
        <v>175</v>
      </c>
      <c r="B6" s="5" t="s">
        <v>6</v>
      </c>
      <c r="C6" s="3">
        <v>42</v>
      </c>
      <c r="E6" s="1"/>
      <c r="F6" s="2"/>
    </row>
    <row r="7" spans="1:9">
      <c r="A7" s="3" t="s">
        <v>305</v>
      </c>
      <c r="B7" s="5" t="s">
        <v>1</v>
      </c>
      <c r="C7" s="3">
        <v>97</v>
      </c>
      <c r="E7" s="1"/>
      <c r="F7" s="2"/>
    </row>
    <row r="8" spans="1:9">
      <c r="A8" s="3" t="s">
        <v>306</v>
      </c>
      <c r="B8" s="5" t="s">
        <v>3</v>
      </c>
      <c r="C8" s="3">
        <v>94</v>
      </c>
      <c r="E8" s="1"/>
      <c r="F8" s="2"/>
    </row>
    <row r="9" spans="1:9">
      <c r="A9" s="3" t="s">
        <v>307</v>
      </c>
      <c r="B9" s="5" t="s">
        <v>1</v>
      </c>
      <c r="C9" s="3">
        <v>86</v>
      </c>
      <c r="E9" s="1"/>
      <c r="F9" s="2"/>
    </row>
    <row r="10" spans="1:9">
      <c r="A10" s="3" t="s">
        <v>308</v>
      </c>
      <c r="B10" s="5" t="s">
        <v>3</v>
      </c>
      <c r="C10" s="3">
        <v>104</v>
      </c>
      <c r="E10" s="1"/>
      <c r="F10" s="2"/>
    </row>
    <row r="11" spans="1:9">
      <c r="A11" s="3" t="s">
        <v>309</v>
      </c>
      <c r="B11" s="5" t="s">
        <v>6</v>
      </c>
      <c r="C11" s="3">
        <v>55</v>
      </c>
      <c r="E11" s="1"/>
      <c r="F11" s="2"/>
    </row>
    <row r="12" spans="1:9">
      <c r="A12" s="3" t="s">
        <v>33</v>
      </c>
      <c r="B12" s="5" t="s">
        <v>1</v>
      </c>
      <c r="C12" s="3">
        <v>65</v>
      </c>
      <c r="E12" s="1"/>
      <c r="F12" s="2"/>
    </row>
    <row r="13" spans="1:9">
      <c r="A13" s="3" t="s">
        <v>310</v>
      </c>
      <c r="B13" s="5" t="s">
        <v>6</v>
      </c>
      <c r="C13" s="3">
        <v>59</v>
      </c>
      <c r="E13" s="1"/>
      <c r="F13" s="2"/>
    </row>
    <row r="14" spans="1:9">
      <c r="A14" s="3" t="s">
        <v>311</v>
      </c>
      <c r="B14" s="5" t="s">
        <v>1</v>
      </c>
      <c r="C14" s="3">
        <v>104</v>
      </c>
      <c r="E14" s="1"/>
      <c r="F14" s="2"/>
    </row>
    <row r="15" spans="1:9">
      <c r="A15" s="3" t="s">
        <v>312</v>
      </c>
      <c r="B15" s="5" t="s">
        <v>3</v>
      </c>
      <c r="C15" s="3">
        <v>175</v>
      </c>
      <c r="E15" s="1"/>
      <c r="F15" s="2"/>
    </row>
    <row r="16" spans="1:9">
      <c r="A16" s="3" t="s">
        <v>313</v>
      </c>
      <c r="B16" s="5" t="s">
        <v>1</v>
      </c>
      <c r="C16" s="3">
        <v>68</v>
      </c>
      <c r="E16" s="1"/>
      <c r="F16" s="2"/>
    </row>
    <row r="17" spans="1:6">
      <c r="A17" s="3" t="s">
        <v>314</v>
      </c>
      <c r="B17" s="5" t="s">
        <v>1</v>
      </c>
      <c r="C17" s="3">
        <v>39</v>
      </c>
      <c r="E17" s="1"/>
      <c r="F17" s="2"/>
    </row>
    <row r="18" spans="1:6">
      <c r="A18" s="3" t="s">
        <v>176</v>
      </c>
      <c r="B18" s="5" t="s">
        <v>6</v>
      </c>
      <c r="C18" s="3">
        <v>78</v>
      </c>
      <c r="E18" s="1"/>
      <c r="F18" s="2"/>
    </row>
    <row r="19" spans="1:6">
      <c r="A19" s="3" t="s">
        <v>315</v>
      </c>
      <c r="B19" s="5" t="s">
        <v>1</v>
      </c>
      <c r="C19" s="3">
        <v>125</v>
      </c>
      <c r="E19" s="1"/>
      <c r="F19" s="2"/>
    </row>
    <row r="20" spans="1:6">
      <c r="A20" s="3" t="s">
        <v>26</v>
      </c>
      <c r="B20" s="5" t="s">
        <v>3</v>
      </c>
      <c r="C20" s="3">
        <v>230</v>
      </c>
      <c r="E20" s="1"/>
      <c r="F20" s="2"/>
    </row>
    <row r="21" spans="1:6">
      <c r="A21" s="3" t="s">
        <v>316</v>
      </c>
      <c r="B21" s="5" t="s">
        <v>1</v>
      </c>
      <c r="C21" s="3">
        <v>115</v>
      </c>
      <c r="E21" s="1"/>
      <c r="F21" s="2"/>
    </row>
    <row r="22" spans="1:6">
      <c r="A22" s="3" t="s">
        <v>317</v>
      </c>
      <c r="B22" s="5" t="s">
        <v>1</v>
      </c>
      <c r="C22" s="3">
        <v>105</v>
      </c>
      <c r="E22" s="1"/>
      <c r="F22" s="2"/>
    </row>
    <row r="23" spans="1:6">
      <c r="A23" s="3" t="s">
        <v>318</v>
      </c>
      <c r="B23" s="5" t="s">
        <v>1</v>
      </c>
      <c r="C23" s="3">
        <v>45</v>
      </c>
      <c r="E23" s="1"/>
      <c r="F23" s="2"/>
    </row>
    <row r="24" spans="1:6">
      <c r="A24" s="3" t="s">
        <v>319</v>
      </c>
      <c r="B24" s="5" t="s">
        <v>3</v>
      </c>
      <c r="C24" s="3">
        <v>71</v>
      </c>
      <c r="E24" s="1"/>
      <c r="F24" s="2"/>
    </row>
    <row r="25" spans="1:6">
      <c r="A25" s="3" t="s">
        <v>320</v>
      </c>
      <c r="B25" s="5" t="s">
        <v>6</v>
      </c>
      <c r="C25" s="3">
        <v>81</v>
      </c>
      <c r="E25" s="1"/>
      <c r="F25" s="2"/>
    </row>
    <row r="26" spans="1:6">
      <c r="A26" s="3" t="s">
        <v>34</v>
      </c>
      <c r="B26" s="5" t="s">
        <v>1</v>
      </c>
      <c r="C26" s="3">
        <v>108</v>
      </c>
      <c r="E26" s="1"/>
      <c r="F26" s="2"/>
    </row>
    <row r="27" spans="1:6">
      <c r="A27" s="3" t="s">
        <v>321</v>
      </c>
      <c r="B27" s="5" t="s">
        <v>1</v>
      </c>
      <c r="C27" s="3">
        <v>105</v>
      </c>
      <c r="E27" s="1"/>
      <c r="F27" s="2"/>
    </row>
    <row r="28" spans="1:6">
      <c r="A28" s="3" t="s">
        <v>322</v>
      </c>
      <c r="B28" s="5" t="s">
        <v>6</v>
      </c>
      <c r="C28" s="3">
        <v>96</v>
      </c>
      <c r="E28" s="1"/>
      <c r="F28" s="2"/>
    </row>
    <row r="29" spans="1:6">
      <c r="A29" s="3" t="s">
        <v>177</v>
      </c>
      <c r="B29" s="5" t="s">
        <v>6</v>
      </c>
      <c r="C29" s="3">
        <v>67</v>
      </c>
      <c r="E29" s="1"/>
      <c r="F29" s="2"/>
    </row>
    <row r="30" spans="1:6">
      <c r="A30" s="3" t="s">
        <v>323</v>
      </c>
      <c r="B30" s="5" t="s">
        <v>1</v>
      </c>
      <c r="C30" s="3">
        <v>81</v>
      </c>
      <c r="E30" s="1"/>
      <c r="F30" s="2"/>
    </row>
    <row r="31" spans="1:6">
      <c r="A31" s="3" t="s">
        <v>324</v>
      </c>
      <c r="B31" s="5" t="s">
        <v>1</v>
      </c>
      <c r="C31" s="3">
        <v>94</v>
      </c>
      <c r="E31" s="1"/>
      <c r="F31" s="2"/>
    </row>
    <row r="32" spans="1:6">
      <c r="A32" s="3" t="s">
        <v>325</v>
      </c>
      <c r="B32" s="5" t="s">
        <v>6</v>
      </c>
      <c r="C32" s="3">
        <v>55</v>
      </c>
      <c r="E32" s="1"/>
      <c r="F32" s="2"/>
    </row>
    <row r="33" spans="1:6">
      <c r="A33" s="3" t="s">
        <v>326</v>
      </c>
      <c r="B33" s="5" t="s">
        <v>6</v>
      </c>
      <c r="C33" s="3">
        <v>97</v>
      </c>
      <c r="E33" s="1"/>
      <c r="F33" s="2"/>
    </row>
    <row r="34" spans="1:6">
      <c r="A34" s="3" t="s">
        <v>327</v>
      </c>
      <c r="B34" s="5" t="s">
        <v>1</v>
      </c>
      <c r="C34" s="3">
        <v>105</v>
      </c>
      <c r="E34" s="1"/>
      <c r="F34" s="2"/>
    </row>
    <row r="35" spans="1:6">
      <c r="A35" s="3" t="s">
        <v>178</v>
      </c>
      <c r="B35" s="5" t="s">
        <v>6</v>
      </c>
      <c r="C35" s="3">
        <v>66</v>
      </c>
      <c r="E35" s="1"/>
      <c r="F35" s="2"/>
    </row>
    <row r="36" spans="1:6">
      <c r="A36" s="3" t="s">
        <v>328</v>
      </c>
      <c r="B36" s="5" t="s">
        <v>1</v>
      </c>
      <c r="C36" s="3">
        <v>82</v>
      </c>
      <c r="E36" s="1"/>
      <c r="F36" s="2"/>
    </row>
    <row r="37" spans="1:6">
      <c r="A37" s="3" t="s">
        <v>329</v>
      </c>
      <c r="B37" s="5" t="s">
        <v>1</v>
      </c>
      <c r="C37" s="3">
        <v>120</v>
      </c>
      <c r="E37" s="1"/>
      <c r="F37" s="2"/>
    </row>
    <row r="38" spans="1:6">
      <c r="A38" s="3" t="s">
        <v>330</v>
      </c>
      <c r="B38" s="5" t="s">
        <v>1</v>
      </c>
      <c r="C38" s="3">
        <v>136</v>
      </c>
      <c r="E38" s="1"/>
      <c r="F38" s="2"/>
    </row>
    <row r="39" spans="1:6">
      <c r="A39" s="3" t="s">
        <v>28</v>
      </c>
      <c r="B39" s="5" t="s">
        <v>3</v>
      </c>
      <c r="C39" s="3">
        <v>292</v>
      </c>
      <c r="E39" s="1"/>
      <c r="F39" s="2"/>
    </row>
    <row r="40" spans="1:6">
      <c r="A40" s="3" t="s">
        <v>35</v>
      </c>
      <c r="B40" s="5" t="s">
        <v>1</v>
      </c>
      <c r="C40" s="3">
        <v>64</v>
      </c>
      <c r="E40" s="1"/>
      <c r="F40" s="2"/>
    </row>
    <row r="41" spans="1:6">
      <c r="A41" s="3" t="s">
        <v>331</v>
      </c>
      <c r="B41" s="5" t="s">
        <v>6</v>
      </c>
      <c r="C41" s="3">
        <v>38</v>
      </c>
      <c r="E41" s="1"/>
      <c r="F41" s="2"/>
    </row>
    <row r="42" spans="1:6">
      <c r="A42" s="3" t="s">
        <v>332</v>
      </c>
      <c r="B42" s="5" t="s">
        <v>6</v>
      </c>
      <c r="C42" s="3">
        <v>32</v>
      </c>
      <c r="E42" s="1"/>
      <c r="F42" s="2"/>
    </row>
    <row r="43" spans="1:6">
      <c r="A43" s="3" t="s">
        <v>333</v>
      </c>
      <c r="B43" s="5" t="s">
        <v>1</v>
      </c>
      <c r="C43" s="3">
        <v>100</v>
      </c>
      <c r="E43" s="1"/>
      <c r="F43" s="2"/>
    </row>
    <row r="44" spans="1:6">
      <c r="A44" s="3" t="s">
        <v>334</v>
      </c>
      <c r="B44" s="5" t="s">
        <v>1</v>
      </c>
      <c r="C44" s="3">
        <v>110</v>
      </c>
      <c r="E44" s="1"/>
      <c r="F44" s="2"/>
    </row>
    <row r="45" spans="1:6">
      <c r="A45" s="3" t="s">
        <v>335</v>
      </c>
      <c r="B45" s="5" t="s">
        <v>1</v>
      </c>
      <c r="C45" s="3">
        <v>60</v>
      </c>
      <c r="E45" s="1"/>
      <c r="F45" s="2"/>
    </row>
    <row r="46" spans="1:6">
      <c r="A46" s="3" t="s">
        <v>336</v>
      </c>
      <c r="B46" s="5" t="s">
        <v>6</v>
      </c>
      <c r="C46" s="3">
        <v>99</v>
      </c>
      <c r="E46" s="1"/>
      <c r="F46" s="2"/>
    </row>
    <row r="47" spans="1:6">
      <c r="A47" s="3" t="s">
        <v>337</v>
      </c>
      <c r="B47" s="5" t="s">
        <v>6</v>
      </c>
      <c r="C47" s="3">
        <v>102</v>
      </c>
      <c r="E47" s="1"/>
      <c r="F47" s="2"/>
    </row>
    <row r="48" spans="1:6">
      <c r="A48" s="3" t="s">
        <v>338</v>
      </c>
      <c r="B48" s="5" t="s">
        <v>1</v>
      </c>
      <c r="C48" s="3">
        <v>120</v>
      </c>
      <c r="E48" s="1"/>
      <c r="F48" s="2"/>
    </row>
    <row r="49" spans="1:6">
      <c r="A49" s="3" t="s">
        <v>339</v>
      </c>
      <c r="B49" s="5" t="s">
        <v>1</v>
      </c>
      <c r="C49" s="3">
        <v>95</v>
      </c>
      <c r="E49" s="1"/>
      <c r="F49" s="2"/>
    </row>
    <row r="50" spans="1:6">
      <c r="A50" s="3" t="s">
        <v>340</v>
      </c>
      <c r="B50" s="5" t="s">
        <v>1</v>
      </c>
      <c r="C50" s="3">
        <v>89</v>
      </c>
      <c r="E50" s="1"/>
      <c r="F50" s="2"/>
    </row>
    <row r="51" spans="1:6">
      <c r="A51" s="3" t="s">
        <v>29</v>
      </c>
      <c r="B51" s="5" t="s">
        <v>3</v>
      </c>
      <c r="C51" s="3">
        <v>235</v>
      </c>
      <c r="E51" s="1"/>
      <c r="F51" s="8"/>
    </row>
    <row r="52" spans="1:6">
      <c r="A52" s="3" t="s">
        <v>43</v>
      </c>
      <c r="B52" s="5" t="s">
        <v>1</v>
      </c>
      <c r="C52" s="3">
        <v>83</v>
      </c>
      <c r="E52" s="1"/>
      <c r="F52" s="2"/>
    </row>
    <row r="53" spans="1:6" s="5" customFormat="1">
      <c r="A53" s="3" t="s">
        <v>341</v>
      </c>
      <c r="B53" s="5" t="s">
        <v>1</v>
      </c>
      <c r="C53" s="3">
        <v>105</v>
      </c>
      <c r="F53" s="2"/>
    </row>
    <row r="54" spans="1:6" s="5" customFormat="1">
      <c r="A54" s="3" t="s">
        <v>342</v>
      </c>
      <c r="B54" s="5" t="s">
        <v>1</v>
      </c>
      <c r="C54" s="3">
        <v>102</v>
      </c>
      <c r="F54" s="2"/>
    </row>
    <row r="55" spans="1:6" s="5" customFormat="1">
      <c r="A55" s="3" t="s">
        <v>37</v>
      </c>
      <c r="B55" s="5" t="s">
        <v>3</v>
      </c>
      <c r="C55" s="3">
        <v>149</v>
      </c>
      <c r="F55" s="2"/>
    </row>
    <row r="56" spans="1:6" s="5" customFormat="1">
      <c r="A56" s="3" t="s">
        <v>343</v>
      </c>
      <c r="B56" s="5" t="s">
        <v>6</v>
      </c>
      <c r="C56" s="3">
        <v>30</v>
      </c>
      <c r="F56" s="2"/>
    </row>
    <row r="57" spans="1:6" s="5" customFormat="1">
      <c r="A57" s="3" t="s">
        <v>344</v>
      </c>
      <c r="B57" s="5" t="s">
        <v>1</v>
      </c>
      <c r="C57" s="3">
        <v>71</v>
      </c>
      <c r="F57" s="2"/>
    </row>
    <row r="58" spans="1:6" s="5" customFormat="1">
      <c r="A58" s="3" t="s">
        <v>47</v>
      </c>
      <c r="B58" s="5" t="s">
        <v>1</v>
      </c>
      <c r="C58" s="3">
        <v>89</v>
      </c>
      <c r="F58" s="2"/>
    </row>
    <row r="59" spans="1:6" s="5" customFormat="1">
      <c r="A59" s="3" t="s">
        <v>345</v>
      </c>
      <c r="B59" s="5" t="s">
        <v>1</v>
      </c>
      <c r="C59" s="3">
        <v>46</v>
      </c>
      <c r="F59" s="2"/>
    </row>
    <row r="60" spans="1:6" s="5" customFormat="1">
      <c r="A60" s="3" t="s">
        <v>179</v>
      </c>
      <c r="B60" s="5" t="s">
        <v>6</v>
      </c>
      <c r="C60" s="3">
        <v>57</v>
      </c>
      <c r="F60" s="2"/>
    </row>
    <row r="61" spans="1:6" s="5" customFormat="1">
      <c r="A61" s="3" t="s">
        <v>346</v>
      </c>
      <c r="B61" s="5" t="s">
        <v>1</v>
      </c>
      <c r="C61" s="3">
        <v>120</v>
      </c>
      <c r="F61" s="2"/>
    </row>
    <row r="62" spans="1:6" s="5" customFormat="1">
      <c r="A62" s="3" t="s">
        <v>347</v>
      </c>
      <c r="B62" s="5" t="s">
        <v>1</v>
      </c>
      <c r="C62" s="3">
        <v>77</v>
      </c>
      <c r="F62" s="2"/>
    </row>
    <row r="63" spans="1:6" s="5" customFormat="1">
      <c r="A63" s="3" t="s">
        <v>348</v>
      </c>
      <c r="B63" s="5" t="s">
        <v>6</v>
      </c>
      <c r="C63" s="3">
        <v>94</v>
      </c>
      <c r="F63" s="2"/>
    </row>
    <row r="64" spans="1:6" s="5" customFormat="1">
      <c r="A64" s="3" t="s">
        <v>180</v>
      </c>
      <c r="B64" s="5" t="s">
        <v>6</v>
      </c>
      <c r="C64" s="3">
        <v>53</v>
      </c>
      <c r="F64" s="2"/>
    </row>
    <row r="65" spans="1:6" s="5" customFormat="1">
      <c r="A65" s="3" t="s">
        <v>44</v>
      </c>
      <c r="B65" s="5" t="s">
        <v>1</v>
      </c>
      <c r="C65" s="3">
        <v>97</v>
      </c>
      <c r="F65" s="2"/>
    </row>
    <row r="66" spans="1:6" s="5" customFormat="1">
      <c r="A66" s="3" t="s">
        <v>349</v>
      </c>
      <c r="B66" s="5" t="s">
        <v>1</v>
      </c>
      <c r="C66" s="3">
        <v>67</v>
      </c>
      <c r="F66" s="2"/>
    </row>
    <row r="67" spans="1:6" s="5" customFormat="1">
      <c r="A67" s="3" t="s">
        <v>350</v>
      </c>
      <c r="B67" s="5" t="s">
        <v>1</v>
      </c>
      <c r="C67" s="3">
        <v>86</v>
      </c>
      <c r="F67" s="2"/>
    </row>
    <row r="68" spans="1:6" s="5" customFormat="1">
      <c r="A68" s="3" t="s">
        <v>351</v>
      </c>
      <c r="B68" s="5" t="s">
        <v>1</v>
      </c>
      <c r="C68" s="3">
        <v>101</v>
      </c>
      <c r="F68" s="2"/>
    </row>
    <row r="69" spans="1:6" s="5" customFormat="1">
      <c r="A69" s="3" t="s">
        <v>38</v>
      </c>
      <c r="B69" s="5" t="s">
        <v>3</v>
      </c>
      <c r="C69" s="3">
        <v>236</v>
      </c>
      <c r="F69" s="2"/>
    </row>
    <row r="70" spans="1:6" s="5" customFormat="1">
      <c r="A70" s="3" t="s">
        <v>352</v>
      </c>
      <c r="B70" s="5" t="s">
        <v>6</v>
      </c>
      <c r="C70" s="3">
        <v>33</v>
      </c>
      <c r="F70" s="2"/>
    </row>
    <row r="71" spans="1:6" s="5" customFormat="1">
      <c r="A71" s="3" t="s">
        <v>353</v>
      </c>
      <c r="B71" s="5" t="s">
        <v>6</v>
      </c>
      <c r="C71" s="3">
        <v>111</v>
      </c>
      <c r="F71" s="2"/>
    </row>
    <row r="72" spans="1:6" s="5" customFormat="1">
      <c r="A72" s="3" t="s">
        <v>48</v>
      </c>
      <c r="B72" s="5" t="s">
        <v>1</v>
      </c>
      <c r="C72" s="3">
        <v>66</v>
      </c>
      <c r="F72" s="2"/>
    </row>
    <row r="73" spans="1:6" s="5" customFormat="1">
      <c r="A73" s="3" t="s">
        <v>181</v>
      </c>
      <c r="B73" s="5" t="s">
        <v>6</v>
      </c>
      <c r="C73" s="3">
        <v>112</v>
      </c>
      <c r="F73" s="2"/>
    </row>
    <row r="74" spans="1:6" s="5" customFormat="1">
      <c r="A74" s="3" t="s">
        <v>354</v>
      </c>
      <c r="B74" s="5" t="s">
        <v>1</v>
      </c>
      <c r="C74" s="3">
        <v>140</v>
      </c>
      <c r="F74" s="2"/>
    </row>
    <row r="75" spans="1:6" s="5" customFormat="1">
      <c r="A75" s="3" t="s">
        <v>355</v>
      </c>
      <c r="B75" s="5" t="s">
        <v>1</v>
      </c>
      <c r="C75" s="3">
        <v>181</v>
      </c>
      <c r="F75" s="2"/>
    </row>
    <row r="76" spans="1:6" s="5" customFormat="1">
      <c r="A76" s="3" t="s">
        <v>356</v>
      </c>
      <c r="B76" s="5" t="s">
        <v>1</v>
      </c>
      <c r="C76" s="3">
        <v>155</v>
      </c>
      <c r="F76" s="2"/>
    </row>
    <row r="77" spans="1:6" s="5" customFormat="1">
      <c r="A77" s="3" t="s">
        <v>357</v>
      </c>
      <c r="B77" s="5" t="s">
        <v>1</v>
      </c>
      <c r="C77" s="3">
        <v>63</v>
      </c>
      <c r="F77" s="2"/>
    </row>
    <row r="78" spans="1:6" s="5" customFormat="1">
      <c r="A78" s="3" t="s">
        <v>358</v>
      </c>
      <c r="B78" s="5" t="s">
        <v>6</v>
      </c>
      <c r="C78" s="3">
        <v>59</v>
      </c>
      <c r="F78" s="2"/>
    </row>
    <row r="79" spans="1:6" s="5" customFormat="1">
      <c r="A79" s="3" t="s">
        <v>45</v>
      </c>
      <c r="B79" s="5" t="s">
        <v>1</v>
      </c>
      <c r="C79" s="3">
        <v>65</v>
      </c>
      <c r="F79" s="2"/>
    </row>
    <row r="80" spans="1:6" s="5" customFormat="1">
      <c r="A80" s="3" t="s">
        <v>359</v>
      </c>
      <c r="B80" s="5" t="s">
        <v>6</v>
      </c>
      <c r="C80" s="3">
        <v>52</v>
      </c>
      <c r="F80" s="2"/>
    </row>
    <row r="81" spans="1:6" s="5" customFormat="1">
      <c r="A81" s="3" t="s">
        <v>41</v>
      </c>
      <c r="B81" s="5" t="s">
        <v>3</v>
      </c>
      <c r="C81" s="3">
        <v>113</v>
      </c>
      <c r="F81" s="2"/>
    </row>
    <row r="82" spans="1:6" s="5" customFormat="1">
      <c r="A82" s="3" t="s">
        <v>182</v>
      </c>
      <c r="B82" s="5" t="s">
        <v>6</v>
      </c>
      <c r="C82" s="3">
        <v>45</v>
      </c>
      <c r="F82" s="2"/>
    </row>
    <row r="83" spans="1:6" s="5" customFormat="1">
      <c r="A83" s="3" t="s">
        <v>360</v>
      </c>
      <c r="B83" s="5" t="s">
        <v>1</v>
      </c>
      <c r="C83" s="3">
        <v>58</v>
      </c>
      <c r="F83" s="2"/>
    </row>
    <row r="84" spans="1:6" s="5" customFormat="1">
      <c r="A84" s="3" t="s">
        <v>361</v>
      </c>
      <c r="B84" s="5" t="s">
        <v>10</v>
      </c>
      <c r="C84" s="3">
        <v>16</v>
      </c>
      <c r="F84" s="2"/>
    </row>
    <row r="85" spans="1:6" s="5" customFormat="1">
      <c r="A85" s="3" t="s">
        <v>362</v>
      </c>
      <c r="B85" s="5" t="s">
        <v>1</v>
      </c>
      <c r="C85" s="3">
        <v>66</v>
      </c>
      <c r="F85" s="2"/>
    </row>
    <row r="86" spans="1:6" s="5" customFormat="1">
      <c r="A86" s="3" t="s">
        <v>363</v>
      </c>
      <c r="B86" s="5" t="s">
        <v>6</v>
      </c>
      <c r="C86" s="3">
        <v>36</v>
      </c>
      <c r="F86" s="2"/>
    </row>
    <row r="87" spans="1:6" s="5" customFormat="1">
      <c r="A87" s="3" t="s">
        <v>364</v>
      </c>
      <c r="B87" s="5" t="s">
        <v>1</v>
      </c>
      <c r="C87" s="3">
        <v>76</v>
      </c>
      <c r="F87" s="2"/>
    </row>
    <row r="88" spans="1:6" s="5" customFormat="1">
      <c r="A88" s="3" t="s">
        <v>365</v>
      </c>
      <c r="B88" s="5" t="s">
        <v>6</v>
      </c>
      <c r="C88" s="3">
        <v>70</v>
      </c>
      <c r="F88" s="2"/>
    </row>
    <row r="89" spans="1:6" s="5" customFormat="1">
      <c r="A89" s="3" t="s">
        <v>49</v>
      </c>
      <c r="B89" s="5" t="s">
        <v>1</v>
      </c>
      <c r="C89" s="3">
        <v>108</v>
      </c>
      <c r="F89" s="2"/>
    </row>
    <row r="90" spans="1:6" s="5" customFormat="1">
      <c r="A90" s="3" t="s">
        <v>183</v>
      </c>
      <c r="B90" s="5" t="s">
        <v>6</v>
      </c>
      <c r="C90" s="3">
        <v>100</v>
      </c>
      <c r="F90" s="2"/>
    </row>
    <row r="91" spans="1:6" s="5" customFormat="1">
      <c r="A91" s="3" t="s">
        <v>366</v>
      </c>
      <c r="B91" s="5" t="s">
        <v>1</v>
      </c>
      <c r="C91" s="3">
        <v>76</v>
      </c>
      <c r="F91" s="2"/>
    </row>
    <row r="92" spans="1:6" s="5" customFormat="1">
      <c r="A92" s="3" t="s">
        <v>367</v>
      </c>
      <c r="B92" s="5" t="s">
        <v>1</v>
      </c>
      <c r="C92" s="3">
        <v>103</v>
      </c>
      <c r="F92" s="2"/>
    </row>
    <row r="93" spans="1:6" s="5" customFormat="1">
      <c r="A93" s="3" t="s">
        <v>368</v>
      </c>
      <c r="B93" s="5" t="s">
        <v>1</v>
      </c>
      <c r="C93" s="3">
        <v>61</v>
      </c>
      <c r="F93" s="2"/>
    </row>
    <row r="94" spans="1:6" s="5" customFormat="1">
      <c r="A94" s="3" t="s">
        <v>46</v>
      </c>
      <c r="B94" s="5" t="s">
        <v>1</v>
      </c>
      <c r="C94" s="3">
        <v>96</v>
      </c>
      <c r="F94" s="2"/>
    </row>
    <row r="95" spans="1:6" s="5" customFormat="1">
      <c r="A95" s="3" t="s">
        <v>369</v>
      </c>
      <c r="B95" s="5" t="s">
        <v>1</v>
      </c>
      <c r="C95" s="3">
        <v>63</v>
      </c>
      <c r="F95" s="2"/>
    </row>
    <row r="96" spans="1:6" s="5" customFormat="1">
      <c r="A96" s="3" t="s">
        <v>39</v>
      </c>
      <c r="B96" s="5" t="s">
        <v>3</v>
      </c>
      <c r="C96" s="3">
        <v>272</v>
      </c>
      <c r="F96" s="2"/>
    </row>
    <row r="97" spans="1:6" s="5" customFormat="1">
      <c r="A97" s="3" t="s">
        <v>370</v>
      </c>
      <c r="B97" s="5" t="s">
        <v>1</v>
      </c>
      <c r="C97" s="3">
        <v>84</v>
      </c>
      <c r="F97" s="2"/>
    </row>
    <row r="98" spans="1:6" s="5" customFormat="1">
      <c r="A98" s="3" t="s">
        <v>371</v>
      </c>
      <c r="B98" s="5" t="s">
        <v>6</v>
      </c>
      <c r="C98" s="3">
        <v>30</v>
      </c>
      <c r="F98" s="2"/>
    </row>
    <row r="99" spans="1:6" s="5" customFormat="1">
      <c r="A99" s="3" t="s">
        <v>184</v>
      </c>
      <c r="B99" s="5" t="s">
        <v>6</v>
      </c>
      <c r="C99" s="3">
        <v>76</v>
      </c>
      <c r="F99" s="2"/>
    </row>
    <row r="100" spans="1:6" s="5" customFormat="1">
      <c r="A100" s="3" t="s">
        <v>372</v>
      </c>
      <c r="B100" s="5" t="s">
        <v>1</v>
      </c>
      <c r="C100" s="3">
        <v>86</v>
      </c>
      <c r="F100" s="2"/>
    </row>
    <row r="101" spans="1:6" s="5" customFormat="1">
      <c r="A101" s="3" t="s">
        <v>50</v>
      </c>
      <c r="B101" s="5" t="s">
        <v>1</v>
      </c>
      <c r="C101" s="3">
        <v>138</v>
      </c>
      <c r="F101" s="2"/>
    </row>
    <row r="102" spans="1:6" s="5" customFormat="1">
      <c r="A102" s="3" t="s">
        <v>373</v>
      </c>
      <c r="B102" s="5" t="s">
        <v>6</v>
      </c>
      <c r="C102" s="3">
        <v>31</v>
      </c>
      <c r="F102" s="2"/>
    </row>
    <row r="103" spans="1:6" s="5" customFormat="1">
      <c r="A103" s="3" t="s">
        <v>374</v>
      </c>
      <c r="B103" s="5" t="s">
        <v>1</v>
      </c>
      <c r="C103" s="3">
        <v>69</v>
      </c>
      <c r="F103" s="2"/>
    </row>
    <row r="104" spans="1:6" s="5" customFormat="1">
      <c r="A104" s="3" t="s">
        <v>42</v>
      </c>
      <c r="B104" s="5" t="s">
        <v>3</v>
      </c>
      <c r="C104" s="3">
        <v>95</v>
      </c>
      <c r="F104" s="2"/>
    </row>
    <row r="105" spans="1:6" s="5" customFormat="1">
      <c r="A105" s="3" t="s">
        <v>375</v>
      </c>
      <c r="B105" s="5" t="s">
        <v>1</v>
      </c>
      <c r="C105" s="3">
        <v>53</v>
      </c>
      <c r="F105" s="2"/>
    </row>
    <row r="106" spans="1:6" s="5" customFormat="1">
      <c r="A106" s="3" t="s">
        <v>185</v>
      </c>
      <c r="B106" s="5" t="s">
        <v>6</v>
      </c>
      <c r="C106" s="3">
        <v>57</v>
      </c>
      <c r="F106" s="2"/>
    </row>
    <row r="107" spans="1:6" s="5" customFormat="1">
      <c r="A107" s="3" t="s">
        <v>40</v>
      </c>
      <c r="B107" s="5" t="s">
        <v>3</v>
      </c>
      <c r="C107" s="3">
        <v>91</v>
      </c>
      <c r="F107" s="2"/>
    </row>
    <row r="108" spans="1:6" s="5" customFormat="1">
      <c r="A108" s="3" t="s">
        <v>376</v>
      </c>
      <c r="B108" s="5" t="s">
        <v>1</v>
      </c>
      <c r="C108" s="3">
        <v>52</v>
      </c>
      <c r="F108" s="2"/>
    </row>
    <row r="109" spans="1:6" s="5" customFormat="1">
      <c r="A109" s="3" t="s">
        <v>377</v>
      </c>
      <c r="B109" s="5" t="s">
        <v>6</v>
      </c>
      <c r="C109" s="3">
        <v>30</v>
      </c>
      <c r="F109" s="2"/>
    </row>
    <row r="110" spans="1:6" s="5" customFormat="1">
      <c r="A110" s="3" t="s">
        <v>186</v>
      </c>
      <c r="B110" s="5" t="s">
        <v>6</v>
      </c>
      <c r="C110" s="3">
        <v>58</v>
      </c>
      <c r="F110" s="8"/>
    </row>
    <row r="111" spans="1:6" s="5" customFormat="1">
      <c r="A111" s="3" t="s">
        <v>57</v>
      </c>
      <c r="B111" s="4" t="s">
        <v>1</v>
      </c>
      <c r="C111" s="3">
        <v>102</v>
      </c>
      <c r="F111" s="8"/>
    </row>
    <row r="112" spans="1:6" s="5" customFormat="1">
      <c r="A112" s="3" t="s">
        <v>378</v>
      </c>
      <c r="B112" s="4" t="s">
        <v>1</v>
      </c>
      <c r="C112" s="3">
        <v>131</v>
      </c>
      <c r="F112" s="8"/>
    </row>
    <row r="113" spans="1:6" s="5" customFormat="1">
      <c r="A113" s="3" t="s">
        <v>187</v>
      </c>
      <c r="B113" s="4" t="s">
        <v>6</v>
      </c>
      <c r="C113" s="3">
        <v>60</v>
      </c>
      <c r="F113" s="8"/>
    </row>
    <row r="114" spans="1:6" s="5" customFormat="1">
      <c r="A114" s="3" t="s">
        <v>379</v>
      </c>
      <c r="B114" s="4" t="s">
        <v>6</v>
      </c>
      <c r="C114" s="3">
        <v>61</v>
      </c>
      <c r="F114" s="8"/>
    </row>
    <row r="115" spans="1:6" s="5" customFormat="1">
      <c r="A115" s="3" t="s">
        <v>380</v>
      </c>
      <c r="B115" s="4" t="s">
        <v>1</v>
      </c>
      <c r="C115" s="3">
        <v>73</v>
      </c>
      <c r="F115" s="8"/>
    </row>
    <row r="116" spans="1:6" s="5" customFormat="1">
      <c r="A116" s="3" t="s">
        <v>381</v>
      </c>
      <c r="B116" s="4" t="s">
        <v>6</v>
      </c>
      <c r="C116" s="3">
        <v>36</v>
      </c>
      <c r="F116" s="8"/>
    </row>
    <row r="117" spans="1:6" s="5" customFormat="1">
      <c r="A117" s="3" t="s">
        <v>382</v>
      </c>
      <c r="B117" s="4" t="s">
        <v>1</v>
      </c>
      <c r="C117" s="3">
        <v>52</v>
      </c>
      <c r="F117" s="8"/>
    </row>
    <row r="118" spans="1:6" s="5" customFormat="1">
      <c r="A118" s="3" t="s">
        <v>58</v>
      </c>
      <c r="B118" s="4" t="s">
        <v>1</v>
      </c>
      <c r="C118" s="3">
        <v>45</v>
      </c>
      <c r="F118" s="8"/>
    </row>
    <row r="119" spans="1:6" s="5" customFormat="1">
      <c r="A119" s="3" t="s">
        <v>383</v>
      </c>
      <c r="B119" s="4" t="s">
        <v>1</v>
      </c>
      <c r="C119" s="3">
        <v>36</v>
      </c>
      <c r="F119" s="8"/>
    </row>
    <row r="120" spans="1:6" s="5" customFormat="1">
      <c r="A120" s="3" t="s">
        <v>188</v>
      </c>
      <c r="B120" s="4" t="s">
        <v>6</v>
      </c>
      <c r="C120" s="3">
        <v>66</v>
      </c>
      <c r="F120" s="8"/>
    </row>
    <row r="121" spans="1:6" s="5" customFormat="1">
      <c r="A121" s="3" t="s">
        <v>384</v>
      </c>
      <c r="B121" s="4" t="s">
        <v>6</v>
      </c>
      <c r="C121" s="3">
        <v>55</v>
      </c>
      <c r="F121" s="8"/>
    </row>
    <row r="122" spans="1:6" s="5" customFormat="1">
      <c r="A122" s="3" t="s">
        <v>385</v>
      </c>
      <c r="B122" s="4" t="s">
        <v>1</v>
      </c>
      <c r="C122" s="3">
        <v>81</v>
      </c>
      <c r="F122" s="8"/>
    </row>
    <row r="123" spans="1:6">
      <c r="A123" s="3" t="s">
        <v>62</v>
      </c>
      <c r="B123" s="4" t="s">
        <v>1</v>
      </c>
      <c r="C123" s="3">
        <v>130</v>
      </c>
      <c r="E123" s="1"/>
      <c r="F123" s="8"/>
    </row>
    <row r="124" spans="1:6">
      <c r="A124" s="3" t="s">
        <v>386</v>
      </c>
      <c r="B124" s="4" t="s">
        <v>1</v>
      </c>
      <c r="C124" s="3">
        <v>75</v>
      </c>
      <c r="E124" s="1"/>
      <c r="F124" s="8"/>
    </row>
    <row r="125" spans="1:6">
      <c r="A125" s="3" t="s">
        <v>387</v>
      </c>
      <c r="B125" s="4" t="s">
        <v>6</v>
      </c>
      <c r="C125" s="3">
        <v>89</v>
      </c>
      <c r="E125" s="1"/>
      <c r="F125" s="8"/>
    </row>
    <row r="126" spans="1:6">
      <c r="A126" s="3" t="s">
        <v>388</v>
      </c>
      <c r="B126" s="4" t="s">
        <v>1</v>
      </c>
      <c r="C126" s="3">
        <v>100</v>
      </c>
      <c r="E126" s="1"/>
      <c r="F126" s="8"/>
    </row>
    <row r="127" spans="1:6">
      <c r="A127" s="3" t="s">
        <v>55</v>
      </c>
      <c r="B127" s="4" t="s">
        <v>3</v>
      </c>
      <c r="C127" s="3">
        <v>110</v>
      </c>
      <c r="E127" s="1"/>
      <c r="F127" s="8"/>
    </row>
    <row r="128" spans="1:6">
      <c r="A128" s="3" t="s">
        <v>189</v>
      </c>
      <c r="B128" s="4" t="s">
        <v>6</v>
      </c>
      <c r="C128" s="3">
        <v>80</v>
      </c>
      <c r="E128" s="1"/>
      <c r="F128" s="8"/>
    </row>
    <row r="129" spans="1:6">
      <c r="A129" s="3" t="s">
        <v>389</v>
      </c>
      <c r="B129" s="4" t="s">
        <v>6</v>
      </c>
      <c r="C129" s="3">
        <v>45</v>
      </c>
      <c r="E129" s="1"/>
      <c r="F129" s="8"/>
    </row>
    <row r="130" spans="1:6">
      <c r="A130" s="3" t="s">
        <v>390</v>
      </c>
      <c r="B130" s="4" t="s">
        <v>1</v>
      </c>
      <c r="C130" s="3">
        <v>69</v>
      </c>
      <c r="E130" s="1"/>
      <c r="F130" s="8"/>
    </row>
    <row r="131" spans="1:6">
      <c r="A131" s="3" t="s">
        <v>59</v>
      </c>
      <c r="B131" s="4" t="s">
        <v>1</v>
      </c>
      <c r="C131" s="3">
        <v>142</v>
      </c>
      <c r="E131" s="1"/>
      <c r="F131" s="8"/>
    </row>
    <row r="132" spans="1:6">
      <c r="A132" s="3" t="s">
        <v>391</v>
      </c>
      <c r="B132" s="4" t="s">
        <v>6</v>
      </c>
      <c r="C132" s="3">
        <v>68</v>
      </c>
      <c r="E132" s="1"/>
      <c r="F132" s="8"/>
    </row>
    <row r="133" spans="1:6">
      <c r="A133" s="3" t="s">
        <v>190</v>
      </c>
      <c r="B133" s="4" t="s">
        <v>6</v>
      </c>
      <c r="C133" s="3">
        <v>67</v>
      </c>
      <c r="E133" s="1"/>
      <c r="F133" s="8"/>
    </row>
    <row r="134" spans="1:6">
      <c r="A134" s="3" t="s">
        <v>392</v>
      </c>
      <c r="B134" s="4" t="s">
        <v>1</v>
      </c>
      <c r="C134" s="3">
        <v>122</v>
      </c>
      <c r="E134" s="1"/>
      <c r="F134" s="8"/>
    </row>
    <row r="135" spans="1:6">
      <c r="A135" s="3" t="s">
        <v>51</v>
      </c>
      <c r="B135" s="4" t="s">
        <v>3</v>
      </c>
      <c r="C135" s="3">
        <v>729</v>
      </c>
      <c r="E135" s="1"/>
      <c r="F135" s="8"/>
    </row>
    <row r="136" spans="1:6">
      <c r="A136" s="3" t="s">
        <v>393</v>
      </c>
      <c r="B136" s="4" t="s">
        <v>6</v>
      </c>
      <c r="C136" s="3">
        <v>61</v>
      </c>
      <c r="E136" s="1"/>
      <c r="F136" s="8"/>
    </row>
    <row r="137" spans="1:6">
      <c r="A137" s="3" t="s">
        <v>394</v>
      </c>
      <c r="B137" s="4" t="s">
        <v>1</v>
      </c>
      <c r="C137" s="3">
        <v>52</v>
      </c>
      <c r="E137" s="1"/>
      <c r="F137" s="8"/>
    </row>
    <row r="138" spans="1:6">
      <c r="A138" s="3" t="s">
        <v>52</v>
      </c>
      <c r="B138" s="4" t="s">
        <v>3</v>
      </c>
      <c r="C138" s="3">
        <v>135</v>
      </c>
      <c r="E138" s="1"/>
      <c r="F138" s="8"/>
    </row>
    <row r="139" spans="1:6">
      <c r="A139" s="3" t="s">
        <v>191</v>
      </c>
      <c r="B139" s="4" t="s">
        <v>6</v>
      </c>
      <c r="C139" s="3">
        <v>61</v>
      </c>
      <c r="E139" s="1"/>
      <c r="F139" s="8"/>
    </row>
    <row r="140" spans="1:6">
      <c r="A140" s="3" t="s">
        <v>63</v>
      </c>
      <c r="B140" s="4" t="s">
        <v>1</v>
      </c>
      <c r="C140" s="3">
        <v>81</v>
      </c>
      <c r="E140" s="1"/>
      <c r="F140" s="8"/>
    </row>
    <row r="141" spans="1:6">
      <c r="A141" s="3" t="s">
        <v>395</v>
      </c>
      <c r="B141" s="4" t="s">
        <v>1</v>
      </c>
      <c r="C141" s="3">
        <v>120</v>
      </c>
      <c r="E141" s="1"/>
      <c r="F141" s="8"/>
    </row>
    <row r="142" spans="1:6">
      <c r="A142" s="3" t="s">
        <v>396</v>
      </c>
      <c r="B142" s="4" t="s">
        <v>1</v>
      </c>
      <c r="C142" s="3">
        <v>120</v>
      </c>
      <c r="E142" s="1"/>
      <c r="F142" s="8"/>
    </row>
    <row r="143" spans="1:6">
      <c r="A143" s="3" t="s">
        <v>397</v>
      </c>
      <c r="B143" s="4" t="s">
        <v>1</v>
      </c>
      <c r="C143" s="3">
        <v>131</v>
      </c>
      <c r="E143" s="1"/>
      <c r="F143" s="8"/>
    </row>
    <row r="144" spans="1:6">
      <c r="A144" s="3" t="s">
        <v>192</v>
      </c>
      <c r="B144" s="4" t="s">
        <v>6</v>
      </c>
      <c r="C144" s="3">
        <v>48</v>
      </c>
      <c r="E144" s="1"/>
      <c r="F144" s="8"/>
    </row>
    <row r="145" spans="1:6">
      <c r="A145" s="3" t="s">
        <v>60</v>
      </c>
      <c r="B145" s="4" t="s">
        <v>1</v>
      </c>
      <c r="C145" s="3">
        <v>84</v>
      </c>
      <c r="E145" s="1"/>
      <c r="F145" s="8"/>
    </row>
    <row r="146" spans="1:6">
      <c r="A146" s="3" t="s">
        <v>398</v>
      </c>
      <c r="B146" s="4" t="s">
        <v>6</v>
      </c>
      <c r="C146" s="3">
        <v>62</v>
      </c>
      <c r="E146" s="1"/>
      <c r="F146" s="8"/>
    </row>
    <row r="147" spans="1:6">
      <c r="A147" s="3" t="s">
        <v>399</v>
      </c>
      <c r="B147" s="4" t="s">
        <v>1</v>
      </c>
      <c r="C147" s="3">
        <v>105</v>
      </c>
      <c r="E147" s="1"/>
      <c r="F147" s="8"/>
    </row>
    <row r="148" spans="1:6">
      <c r="A148" s="3" t="s">
        <v>400</v>
      </c>
      <c r="B148" s="4" t="s">
        <v>1</v>
      </c>
      <c r="C148" s="3">
        <v>54</v>
      </c>
      <c r="E148" s="1"/>
      <c r="F148" s="8"/>
    </row>
    <row r="149" spans="1:6">
      <c r="A149" s="3" t="s">
        <v>401</v>
      </c>
      <c r="B149" s="4" t="s">
        <v>6</v>
      </c>
      <c r="C149" s="3">
        <v>137</v>
      </c>
      <c r="E149" s="1"/>
      <c r="F149" s="8"/>
    </row>
    <row r="150" spans="1:6">
      <c r="A150" s="3" t="s">
        <v>56</v>
      </c>
      <c r="B150" s="4" t="s">
        <v>3</v>
      </c>
      <c r="C150" s="3">
        <v>130</v>
      </c>
      <c r="E150" s="1"/>
      <c r="F150" s="8"/>
    </row>
    <row r="151" spans="1:6">
      <c r="A151" s="3" t="s">
        <v>64</v>
      </c>
      <c r="B151" s="4" t="s">
        <v>1</v>
      </c>
      <c r="C151" s="3">
        <v>110</v>
      </c>
      <c r="E151" s="1"/>
      <c r="F151" s="8"/>
    </row>
    <row r="152" spans="1:6">
      <c r="A152" s="3" t="s">
        <v>53</v>
      </c>
      <c r="B152" s="4" t="s">
        <v>3</v>
      </c>
      <c r="C152" s="3">
        <v>142</v>
      </c>
      <c r="E152" s="1"/>
      <c r="F152" s="8"/>
    </row>
    <row r="153" spans="1:6">
      <c r="A153" s="3" t="s">
        <v>402</v>
      </c>
      <c r="B153" s="4" t="s">
        <v>1</v>
      </c>
      <c r="C153" s="3">
        <v>76</v>
      </c>
      <c r="E153" s="1"/>
      <c r="F153" s="8"/>
    </row>
    <row r="154" spans="1:6">
      <c r="A154" s="3" t="s">
        <v>403</v>
      </c>
      <c r="B154" s="4" t="s">
        <v>1</v>
      </c>
      <c r="C154" s="3">
        <v>74</v>
      </c>
      <c r="E154" s="1"/>
      <c r="F154" s="8"/>
    </row>
    <row r="155" spans="1:6">
      <c r="A155" s="3" t="s">
        <v>193</v>
      </c>
      <c r="B155" s="4" t="s">
        <v>6</v>
      </c>
      <c r="C155" s="3">
        <v>35</v>
      </c>
      <c r="E155" s="1"/>
      <c r="F155" s="8"/>
    </row>
    <row r="156" spans="1:6">
      <c r="A156" s="3" t="s">
        <v>404</v>
      </c>
      <c r="B156" s="4" t="s">
        <v>1</v>
      </c>
      <c r="C156" s="3">
        <v>70</v>
      </c>
      <c r="E156" s="1"/>
      <c r="F156" s="8"/>
    </row>
    <row r="157" spans="1:6">
      <c r="A157" s="3" t="s">
        <v>194</v>
      </c>
      <c r="B157" s="4" t="s">
        <v>6</v>
      </c>
      <c r="C157" s="3">
        <v>52</v>
      </c>
      <c r="E157" s="1"/>
      <c r="F157" s="8"/>
    </row>
    <row r="158" spans="1:6">
      <c r="A158" s="3" t="s">
        <v>61</v>
      </c>
      <c r="B158" s="4" t="s">
        <v>1</v>
      </c>
      <c r="C158" s="3">
        <v>137</v>
      </c>
      <c r="E158" s="1"/>
      <c r="F158" s="8"/>
    </row>
    <row r="159" spans="1:6">
      <c r="A159" s="3" t="s">
        <v>405</v>
      </c>
      <c r="B159" s="4" t="s">
        <v>1</v>
      </c>
      <c r="C159" s="3">
        <v>75</v>
      </c>
      <c r="E159" s="1"/>
      <c r="F159" s="8"/>
    </row>
    <row r="160" spans="1:6">
      <c r="A160" s="3" t="s">
        <v>54</v>
      </c>
      <c r="B160" s="4" t="s">
        <v>3</v>
      </c>
      <c r="C160" s="3">
        <v>99</v>
      </c>
      <c r="E160" s="1"/>
      <c r="F160" s="8"/>
    </row>
    <row r="161" spans="1:6">
      <c r="A161" s="3" t="s">
        <v>65</v>
      </c>
      <c r="B161" s="7" t="s">
        <v>3</v>
      </c>
      <c r="C161" s="3">
        <v>111</v>
      </c>
      <c r="E161" s="1"/>
      <c r="F161" s="8"/>
    </row>
    <row r="162" spans="1:6">
      <c r="A162" s="3" t="s">
        <v>406</v>
      </c>
      <c r="B162" s="7" t="s">
        <v>1</v>
      </c>
      <c r="C162" s="3">
        <v>48</v>
      </c>
      <c r="E162" s="1"/>
      <c r="F162" s="8"/>
    </row>
    <row r="163" spans="1:6">
      <c r="A163" s="3" t="s">
        <v>195</v>
      </c>
      <c r="B163" s="7" t="s">
        <v>6</v>
      </c>
      <c r="C163" s="3">
        <v>79</v>
      </c>
      <c r="E163" s="1"/>
      <c r="F163" s="8"/>
    </row>
    <row r="164" spans="1:6">
      <c r="A164" s="3" t="s">
        <v>407</v>
      </c>
      <c r="B164" s="7" t="s">
        <v>6</v>
      </c>
      <c r="C164" s="3">
        <v>48</v>
      </c>
      <c r="E164" s="1"/>
      <c r="F164" s="8"/>
    </row>
    <row r="165" spans="1:6">
      <c r="A165" s="3" t="s">
        <v>69</v>
      </c>
      <c r="B165" s="7" t="s">
        <v>1</v>
      </c>
      <c r="C165" s="3">
        <v>44</v>
      </c>
      <c r="E165" s="1"/>
      <c r="F165" s="8"/>
    </row>
    <row r="166" spans="1:6">
      <c r="A166" s="3" t="s">
        <v>408</v>
      </c>
      <c r="B166" s="7" t="s">
        <v>1</v>
      </c>
      <c r="C166" s="3">
        <v>74</v>
      </c>
      <c r="E166" s="1"/>
      <c r="F166" s="8"/>
    </row>
    <row r="167" spans="1:6">
      <c r="A167" s="3" t="s">
        <v>409</v>
      </c>
      <c r="B167" s="7" t="s">
        <v>1</v>
      </c>
      <c r="C167" s="3">
        <v>84</v>
      </c>
      <c r="E167" s="1"/>
      <c r="F167" s="8"/>
    </row>
    <row r="168" spans="1:6">
      <c r="A168" s="3" t="s">
        <v>196</v>
      </c>
      <c r="B168" s="7" t="s">
        <v>6</v>
      </c>
      <c r="C168" s="3">
        <v>67</v>
      </c>
      <c r="E168" s="1"/>
      <c r="F168" s="8"/>
    </row>
    <row r="169" spans="1:6">
      <c r="A169" s="3" t="s">
        <v>410</v>
      </c>
      <c r="B169" s="7" t="s">
        <v>1</v>
      </c>
      <c r="C169" s="3">
        <v>57</v>
      </c>
      <c r="E169" s="1"/>
      <c r="F169" s="8"/>
    </row>
    <row r="170" spans="1:6">
      <c r="A170" s="3" t="s">
        <v>411</v>
      </c>
      <c r="B170" s="7" t="s">
        <v>1</v>
      </c>
      <c r="C170" s="3">
        <v>64</v>
      </c>
      <c r="E170" s="1"/>
      <c r="F170" s="8"/>
    </row>
    <row r="171" spans="1:6">
      <c r="A171" s="3" t="s">
        <v>412</v>
      </c>
      <c r="B171" s="7" t="s">
        <v>1</v>
      </c>
      <c r="C171" s="3">
        <v>50</v>
      </c>
      <c r="E171" s="1"/>
      <c r="F171" s="8"/>
    </row>
    <row r="172" spans="1:6">
      <c r="A172" s="3" t="s">
        <v>413</v>
      </c>
      <c r="B172" s="7" t="s">
        <v>6</v>
      </c>
      <c r="C172" s="3">
        <v>71</v>
      </c>
      <c r="E172" s="1"/>
      <c r="F172" s="8"/>
    </row>
    <row r="173" spans="1:6">
      <c r="A173" s="3" t="s">
        <v>414</v>
      </c>
      <c r="B173" s="7" t="s">
        <v>1</v>
      </c>
      <c r="C173" s="3">
        <v>20</v>
      </c>
      <c r="E173" s="1"/>
      <c r="F173" s="8"/>
    </row>
    <row r="174" spans="1:6">
      <c r="A174" s="3" t="s">
        <v>197</v>
      </c>
      <c r="B174" s="7" t="s">
        <v>6</v>
      </c>
      <c r="C174" s="3">
        <v>59</v>
      </c>
      <c r="E174" s="1"/>
      <c r="F174" s="8"/>
    </row>
    <row r="175" spans="1:6">
      <c r="A175" s="3" t="s">
        <v>70</v>
      </c>
      <c r="B175" s="7" t="s">
        <v>1</v>
      </c>
      <c r="C175" s="3">
        <v>89</v>
      </c>
      <c r="E175" s="1"/>
      <c r="F175" s="8"/>
    </row>
    <row r="176" spans="1:6">
      <c r="A176" s="3" t="s">
        <v>415</v>
      </c>
      <c r="B176" s="7" t="s">
        <v>1</v>
      </c>
      <c r="C176" s="3">
        <v>50</v>
      </c>
      <c r="E176" s="1"/>
      <c r="F176" s="8"/>
    </row>
    <row r="177" spans="1:6">
      <c r="A177" s="3" t="s">
        <v>66</v>
      </c>
      <c r="B177" s="7" t="s">
        <v>3</v>
      </c>
      <c r="C177" s="3">
        <v>212</v>
      </c>
      <c r="E177" s="1"/>
      <c r="F177" s="8"/>
    </row>
    <row r="178" spans="1:6">
      <c r="A178" s="3" t="s">
        <v>416</v>
      </c>
      <c r="B178" s="7" t="s">
        <v>1</v>
      </c>
      <c r="C178" s="3">
        <v>56</v>
      </c>
      <c r="E178" s="1"/>
      <c r="F178" s="8"/>
    </row>
    <row r="179" spans="1:6">
      <c r="A179" s="3" t="s">
        <v>417</v>
      </c>
      <c r="B179" s="7" t="s">
        <v>3</v>
      </c>
      <c r="C179" s="3">
        <v>30</v>
      </c>
      <c r="E179" s="1"/>
      <c r="F179" s="8"/>
    </row>
    <row r="180" spans="1:6">
      <c r="A180" s="3" t="s">
        <v>418</v>
      </c>
      <c r="B180" s="7" t="s">
        <v>6</v>
      </c>
      <c r="C180" s="3">
        <v>38</v>
      </c>
      <c r="E180" s="1"/>
      <c r="F180" s="8"/>
    </row>
    <row r="181" spans="1:6">
      <c r="A181" s="3" t="s">
        <v>419</v>
      </c>
      <c r="B181" s="7" t="s">
        <v>1</v>
      </c>
      <c r="C181" s="3">
        <v>101</v>
      </c>
      <c r="E181" s="1"/>
      <c r="F181" s="8"/>
    </row>
    <row r="182" spans="1:6">
      <c r="A182" s="3" t="s">
        <v>420</v>
      </c>
      <c r="B182" s="7" t="s">
        <v>1</v>
      </c>
      <c r="C182" s="3">
        <v>76</v>
      </c>
      <c r="E182" s="1"/>
      <c r="F182" s="8"/>
    </row>
    <row r="183" spans="1:6">
      <c r="A183" s="3" t="s">
        <v>67</v>
      </c>
      <c r="B183" s="7" t="s">
        <v>3</v>
      </c>
      <c r="C183" s="3">
        <v>118</v>
      </c>
      <c r="E183" s="1"/>
      <c r="F183" s="8"/>
    </row>
    <row r="184" spans="1:6">
      <c r="A184" s="3" t="s">
        <v>198</v>
      </c>
      <c r="B184" s="7" t="s">
        <v>6</v>
      </c>
      <c r="C184" s="3">
        <v>48</v>
      </c>
      <c r="E184" s="1"/>
      <c r="F184" s="8"/>
    </row>
    <row r="185" spans="1:6">
      <c r="A185" s="3" t="s">
        <v>421</v>
      </c>
      <c r="B185" s="7" t="s">
        <v>3</v>
      </c>
      <c r="C185" s="3">
        <v>20</v>
      </c>
      <c r="E185" s="1"/>
      <c r="F185" s="8"/>
    </row>
    <row r="186" spans="1:6">
      <c r="A186" s="3" t="s">
        <v>422</v>
      </c>
      <c r="B186" s="7" t="s">
        <v>6</v>
      </c>
      <c r="C186" s="3">
        <v>37</v>
      </c>
      <c r="E186" s="1"/>
      <c r="F186" s="8"/>
    </row>
    <row r="187" spans="1:6">
      <c r="A187" s="3" t="s">
        <v>423</v>
      </c>
      <c r="B187" s="7" t="s">
        <v>1</v>
      </c>
      <c r="C187" s="3">
        <v>96</v>
      </c>
      <c r="E187" s="1"/>
      <c r="F187" s="8"/>
    </row>
    <row r="188" spans="1:6">
      <c r="A188" s="3" t="s">
        <v>424</v>
      </c>
      <c r="B188" s="7" t="s">
        <v>1</v>
      </c>
      <c r="C188" s="3">
        <v>59</v>
      </c>
      <c r="E188" s="1"/>
      <c r="F188" s="8"/>
    </row>
    <row r="189" spans="1:6">
      <c r="A189" s="3" t="s">
        <v>425</v>
      </c>
      <c r="B189" s="7" t="s">
        <v>1</v>
      </c>
      <c r="C189" s="3">
        <v>75</v>
      </c>
      <c r="E189" s="1"/>
      <c r="F189" s="8"/>
    </row>
    <row r="190" spans="1:6">
      <c r="A190" s="3" t="s">
        <v>71</v>
      </c>
      <c r="B190" s="7" t="s">
        <v>1</v>
      </c>
      <c r="C190" s="3">
        <v>39</v>
      </c>
      <c r="E190" s="1"/>
      <c r="F190" s="8"/>
    </row>
    <row r="191" spans="1:6">
      <c r="A191" s="3" t="s">
        <v>426</v>
      </c>
      <c r="B191" s="7" t="s">
        <v>6</v>
      </c>
      <c r="C191" s="3">
        <v>60</v>
      </c>
      <c r="E191" s="1"/>
      <c r="F191" s="8"/>
    </row>
    <row r="192" spans="1:6">
      <c r="A192" s="3" t="s">
        <v>427</v>
      </c>
      <c r="B192" s="7" t="s">
        <v>1</v>
      </c>
      <c r="C192" s="3">
        <v>73</v>
      </c>
      <c r="E192" s="1"/>
      <c r="F192" s="8"/>
    </row>
    <row r="193" spans="1:6">
      <c r="A193" s="3" t="s">
        <v>428</v>
      </c>
      <c r="B193" s="7" t="s">
        <v>1</v>
      </c>
      <c r="C193" s="3">
        <v>46</v>
      </c>
      <c r="E193" s="1"/>
      <c r="F193" s="8"/>
    </row>
    <row r="194" spans="1:6">
      <c r="A194" s="3" t="s">
        <v>68</v>
      </c>
      <c r="B194" s="7" t="s">
        <v>3</v>
      </c>
      <c r="C194" s="3">
        <v>133</v>
      </c>
      <c r="E194" s="1"/>
      <c r="F194" s="8"/>
    </row>
    <row r="195" spans="1:6">
      <c r="A195" s="3" t="s">
        <v>429</v>
      </c>
      <c r="B195" s="7" t="s">
        <v>1</v>
      </c>
      <c r="C195" s="3">
        <v>79</v>
      </c>
      <c r="E195" s="1"/>
      <c r="F195" s="8"/>
    </row>
    <row r="196" spans="1:6">
      <c r="A196" s="3" t="s">
        <v>430</v>
      </c>
      <c r="B196" s="7" t="s">
        <v>1</v>
      </c>
      <c r="C196" s="3">
        <v>69</v>
      </c>
      <c r="E196" s="1"/>
      <c r="F196" s="8"/>
    </row>
    <row r="197" spans="1:6">
      <c r="A197" s="3" t="s">
        <v>431</v>
      </c>
      <c r="B197" s="7" t="s">
        <v>1</v>
      </c>
      <c r="C197" s="3">
        <v>62</v>
      </c>
      <c r="E197" s="1"/>
      <c r="F197" s="8"/>
    </row>
    <row r="198" spans="1:6">
      <c r="A198" s="3" t="s">
        <v>432</v>
      </c>
      <c r="B198" s="7" t="s">
        <v>1</v>
      </c>
      <c r="C198" s="3">
        <v>30</v>
      </c>
      <c r="E198" s="1"/>
      <c r="F198" s="8"/>
    </row>
    <row r="199" spans="1:6">
      <c r="A199" s="3" t="s">
        <v>72</v>
      </c>
      <c r="B199" s="7" t="s">
        <v>1</v>
      </c>
      <c r="C199" s="3">
        <v>48</v>
      </c>
      <c r="E199" s="1"/>
      <c r="F199" s="8"/>
    </row>
    <row r="200" spans="1:6">
      <c r="A200" s="3" t="s">
        <v>433</v>
      </c>
      <c r="B200" s="7" t="s">
        <v>6</v>
      </c>
      <c r="C200" s="3">
        <v>47</v>
      </c>
      <c r="E200" s="1"/>
      <c r="F200" s="8"/>
    </row>
    <row r="201" spans="1:6">
      <c r="A201" s="3" t="s">
        <v>434</v>
      </c>
      <c r="B201" s="7" t="s">
        <v>1</v>
      </c>
      <c r="C201" s="3">
        <v>72</v>
      </c>
      <c r="E201" s="1"/>
      <c r="F201" s="8"/>
    </row>
    <row r="202" spans="1:6">
      <c r="A202" s="3" t="s">
        <v>435</v>
      </c>
      <c r="B202" s="7" t="s">
        <v>1</v>
      </c>
      <c r="C202" s="3">
        <v>30</v>
      </c>
      <c r="E202" s="1"/>
      <c r="F202" s="8"/>
    </row>
    <row r="203" spans="1:6">
      <c r="A203" s="3" t="s">
        <v>436</v>
      </c>
      <c r="B203" s="7" t="s">
        <v>1</v>
      </c>
      <c r="C203" s="3">
        <v>47</v>
      </c>
      <c r="E203" s="1"/>
      <c r="F203" s="8"/>
    </row>
    <row r="204" spans="1:6">
      <c r="A204" s="3" t="s">
        <v>437</v>
      </c>
      <c r="B204" s="7" t="s">
        <v>6</v>
      </c>
      <c r="C204" s="3">
        <v>30</v>
      </c>
      <c r="E204" s="1"/>
      <c r="F204" s="8"/>
    </row>
    <row r="205" spans="1:6">
      <c r="A205" s="3" t="s">
        <v>438</v>
      </c>
      <c r="B205" s="7" t="s">
        <v>1</v>
      </c>
      <c r="C205" s="3">
        <v>134</v>
      </c>
      <c r="E205" s="1"/>
      <c r="F205" s="8"/>
    </row>
    <row r="206" spans="1:6">
      <c r="A206" s="3" t="s">
        <v>439</v>
      </c>
      <c r="B206" s="7" t="s">
        <v>6</v>
      </c>
      <c r="C206" s="3">
        <v>94</v>
      </c>
      <c r="E206" s="1"/>
      <c r="F206" s="8"/>
    </row>
    <row r="207" spans="1:6">
      <c r="A207" s="3" t="s">
        <v>440</v>
      </c>
      <c r="B207" s="7" t="s">
        <v>1</v>
      </c>
      <c r="C207" s="3">
        <v>75</v>
      </c>
      <c r="E207" s="1"/>
      <c r="F207" s="8"/>
    </row>
    <row r="208" spans="1:6">
      <c r="A208" s="3" t="s">
        <v>441</v>
      </c>
      <c r="B208" s="7" t="s">
        <v>1</v>
      </c>
      <c r="C208" s="3">
        <v>68</v>
      </c>
      <c r="E208" s="1"/>
      <c r="F208" s="8"/>
    </row>
    <row r="209" spans="1:6">
      <c r="A209" s="3" t="s">
        <v>442</v>
      </c>
      <c r="B209" s="7" t="s">
        <v>6</v>
      </c>
      <c r="C209" s="3">
        <v>13</v>
      </c>
      <c r="E209" s="1"/>
      <c r="F209" s="8"/>
    </row>
    <row r="210" spans="1:6">
      <c r="A210" s="3" t="s">
        <v>443</v>
      </c>
      <c r="B210" s="7" t="s">
        <v>6</v>
      </c>
      <c r="C210" s="3">
        <v>52</v>
      </c>
      <c r="E210" s="1"/>
      <c r="F210" s="8"/>
    </row>
    <row r="211" spans="1:6">
      <c r="A211" s="3" t="s">
        <v>199</v>
      </c>
      <c r="B211" s="7" t="s">
        <v>6</v>
      </c>
      <c r="C211" s="3">
        <v>43</v>
      </c>
      <c r="E211" s="1"/>
      <c r="F211" s="8"/>
    </row>
    <row r="212" spans="1:6">
      <c r="A212" s="3" t="s">
        <v>86</v>
      </c>
      <c r="B212" s="7" t="s">
        <v>1</v>
      </c>
      <c r="C212" s="3">
        <v>46</v>
      </c>
      <c r="E212" s="1"/>
      <c r="F212" s="8"/>
    </row>
    <row r="213" spans="1:6">
      <c r="A213" s="3" t="s">
        <v>444</v>
      </c>
      <c r="B213" s="7" t="s">
        <v>1</v>
      </c>
      <c r="C213" s="3">
        <v>29</v>
      </c>
      <c r="E213" s="1"/>
      <c r="F213" s="8"/>
    </row>
    <row r="214" spans="1:6">
      <c r="A214" s="3" t="s">
        <v>78</v>
      </c>
      <c r="B214" s="7" t="s">
        <v>3</v>
      </c>
      <c r="C214" s="3">
        <v>150</v>
      </c>
      <c r="E214" s="1"/>
      <c r="F214" s="8"/>
    </row>
    <row r="215" spans="1:6">
      <c r="A215" s="3" t="s">
        <v>445</v>
      </c>
      <c r="B215" s="7" t="s">
        <v>1</v>
      </c>
      <c r="C215" s="3">
        <v>42</v>
      </c>
      <c r="E215" s="1"/>
      <c r="F215" s="8"/>
    </row>
    <row r="216" spans="1:6">
      <c r="A216" s="3" t="s">
        <v>446</v>
      </c>
      <c r="B216" s="7" t="s">
        <v>3</v>
      </c>
      <c r="C216" s="3">
        <v>112</v>
      </c>
      <c r="E216" s="1"/>
      <c r="F216" s="8"/>
    </row>
    <row r="217" spans="1:6">
      <c r="A217" s="3" t="s">
        <v>447</v>
      </c>
      <c r="B217" s="7" t="s">
        <v>6</v>
      </c>
      <c r="C217" s="3">
        <v>42</v>
      </c>
      <c r="E217" s="1"/>
      <c r="F217" s="8"/>
    </row>
    <row r="218" spans="1:6">
      <c r="A218" s="3" t="s">
        <v>87</v>
      </c>
      <c r="B218" s="7" t="s">
        <v>1</v>
      </c>
      <c r="C218" s="3">
        <v>47</v>
      </c>
      <c r="E218" s="1"/>
      <c r="F218" s="8"/>
    </row>
    <row r="219" spans="1:6">
      <c r="A219" s="3" t="s">
        <v>448</v>
      </c>
      <c r="B219" s="7" t="s">
        <v>1</v>
      </c>
      <c r="C219" s="3">
        <v>55</v>
      </c>
      <c r="E219" s="1"/>
      <c r="F219" s="8"/>
    </row>
    <row r="220" spans="1:6">
      <c r="A220" s="3" t="s">
        <v>449</v>
      </c>
      <c r="B220" s="7" t="s">
        <v>1</v>
      </c>
      <c r="C220" s="3">
        <v>24</v>
      </c>
      <c r="E220" s="1"/>
      <c r="F220" s="8"/>
    </row>
    <row r="221" spans="1:6">
      <c r="A221" s="3" t="s">
        <v>450</v>
      </c>
      <c r="B221" s="7" t="s">
        <v>3</v>
      </c>
      <c r="C221" s="3">
        <v>32</v>
      </c>
      <c r="E221" s="1"/>
      <c r="F221" s="8"/>
    </row>
    <row r="222" spans="1:6">
      <c r="A222" s="3" t="s">
        <v>451</v>
      </c>
      <c r="B222" s="7" t="s">
        <v>6</v>
      </c>
      <c r="C222" s="3">
        <v>32</v>
      </c>
      <c r="E222" s="1"/>
      <c r="F222" s="8"/>
    </row>
    <row r="223" spans="1:6">
      <c r="A223" s="3" t="s">
        <v>73</v>
      </c>
      <c r="B223" s="7" t="s">
        <v>3</v>
      </c>
      <c r="C223" s="3">
        <v>59</v>
      </c>
      <c r="E223" s="1"/>
      <c r="F223" s="8"/>
    </row>
    <row r="224" spans="1:6">
      <c r="A224" s="3" t="s">
        <v>81</v>
      </c>
      <c r="B224" s="7" t="s">
        <v>1</v>
      </c>
      <c r="C224" s="3">
        <v>64</v>
      </c>
      <c r="E224" s="1"/>
      <c r="F224" s="8"/>
    </row>
    <row r="225" spans="1:6">
      <c r="A225" s="3" t="s">
        <v>452</v>
      </c>
      <c r="B225" s="7" t="s">
        <v>3</v>
      </c>
      <c r="C225" s="3">
        <v>37</v>
      </c>
      <c r="E225" s="1"/>
      <c r="F225" s="8"/>
    </row>
    <row r="226" spans="1:6">
      <c r="A226" s="3" t="s">
        <v>453</v>
      </c>
      <c r="B226" s="7" t="s">
        <v>1</v>
      </c>
      <c r="C226" s="3">
        <v>55</v>
      </c>
      <c r="E226" s="1"/>
      <c r="F226" s="8"/>
    </row>
    <row r="227" spans="1:6">
      <c r="A227" s="3" t="s">
        <v>200</v>
      </c>
      <c r="B227" s="7" t="s">
        <v>6</v>
      </c>
      <c r="C227" s="3">
        <v>29</v>
      </c>
      <c r="E227" s="1"/>
      <c r="F227" s="8"/>
    </row>
    <row r="228" spans="1:6">
      <c r="A228" s="3" t="s">
        <v>454</v>
      </c>
      <c r="B228" s="7" t="s">
        <v>6</v>
      </c>
      <c r="C228" s="3">
        <v>31</v>
      </c>
      <c r="E228" s="1"/>
      <c r="F228" s="8"/>
    </row>
    <row r="229" spans="1:6">
      <c r="A229" s="3" t="s">
        <v>455</v>
      </c>
      <c r="B229" s="7" t="s">
        <v>1</v>
      </c>
      <c r="C229" s="3">
        <v>49</v>
      </c>
      <c r="E229" s="1"/>
      <c r="F229" s="8"/>
    </row>
    <row r="230" spans="1:6">
      <c r="A230" s="3" t="s">
        <v>82</v>
      </c>
      <c r="B230" s="7" t="s">
        <v>1</v>
      </c>
      <c r="C230" s="3">
        <v>91</v>
      </c>
      <c r="E230" s="1"/>
      <c r="F230" s="8"/>
    </row>
    <row r="231" spans="1:6">
      <c r="A231" s="3" t="s">
        <v>456</v>
      </c>
      <c r="B231" s="7" t="s">
        <v>1</v>
      </c>
      <c r="C231" s="3">
        <v>89</v>
      </c>
      <c r="E231" s="1"/>
      <c r="F231" s="8"/>
    </row>
    <row r="232" spans="1:6">
      <c r="A232" s="3" t="s">
        <v>457</v>
      </c>
      <c r="B232" s="7" t="s">
        <v>3</v>
      </c>
      <c r="C232" s="3">
        <v>60</v>
      </c>
      <c r="E232" s="1"/>
      <c r="F232" s="8"/>
    </row>
    <row r="233" spans="1:6">
      <c r="A233" s="3" t="s">
        <v>79</v>
      </c>
      <c r="B233" s="7" t="s">
        <v>3</v>
      </c>
      <c r="C233" s="3">
        <v>49</v>
      </c>
      <c r="E233" s="1"/>
      <c r="F233" s="8"/>
    </row>
    <row r="234" spans="1:6">
      <c r="A234" s="3" t="s">
        <v>458</v>
      </c>
      <c r="B234" s="7" t="s">
        <v>10</v>
      </c>
      <c r="C234" s="3">
        <v>35</v>
      </c>
      <c r="E234" s="1"/>
      <c r="F234" s="8"/>
    </row>
    <row r="235" spans="1:6">
      <c r="A235" s="3" t="s">
        <v>459</v>
      </c>
      <c r="B235" s="7" t="s">
        <v>3</v>
      </c>
      <c r="C235" s="3">
        <v>29</v>
      </c>
      <c r="E235" s="1"/>
      <c r="F235" s="8"/>
    </row>
    <row r="236" spans="1:6">
      <c r="A236" s="3" t="s">
        <v>201</v>
      </c>
      <c r="B236" s="7" t="s">
        <v>6</v>
      </c>
      <c r="C236" s="3">
        <v>34</v>
      </c>
      <c r="E236" s="1"/>
      <c r="F236" s="8"/>
    </row>
    <row r="237" spans="1:6">
      <c r="A237" s="3" t="s">
        <v>460</v>
      </c>
      <c r="B237" s="7" t="s">
        <v>1</v>
      </c>
      <c r="C237" s="3">
        <v>64</v>
      </c>
      <c r="E237" s="1"/>
      <c r="F237" s="8"/>
    </row>
    <row r="238" spans="1:6">
      <c r="A238" s="3" t="s">
        <v>461</v>
      </c>
      <c r="B238" s="7" t="s">
        <v>6</v>
      </c>
      <c r="C238" s="3">
        <v>33</v>
      </c>
      <c r="E238" s="1"/>
      <c r="F238" s="8"/>
    </row>
    <row r="239" spans="1:6">
      <c r="A239" s="3" t="s">
        <v>88</v>
      </c>
      <c r="B239" s="7" t="s">
        <v>1</v>
      </c>
      <c r="C239" s="3">
        <v>43</v>
      </c>
      <c r="E239" s="1"/>
      <c r="F239" s="8"/>
    </row>
    <row r="240" spans="1:6">
      <c r="A240" s="3" t="s">
        <v>202</v>
      </c>
      <c r="B240" s="7" t="s">
        <v>6</v>
      </c>
      <c r="C240" s="3">
        <v>36</v>
      </c>
      <c r="E240" s="1"/>
      <c r="F240" s="8"/>
    </row>
    <row r="241" spans="1:6">
      <c r="A241" s="3" t="s">
        <v>462</v>
      </c>
      <c r="B241" s="7" t="s">
        <v>1</v>
      </c>
      <c r="C241" s="3">
        <v>80</v>
      </c>
      <c r="E241" s="1"/>
      <c r="F241" s="8"/>
    </row>
    <row r="242" spans="1:6">
      <c r="A242" s="3" t="s">
        <v>463</v>
      </c>
      <c r="B242" s="7" t="s">
        <v>3</v>
      </c>
      <c r="C242" s="3">
        <v>25</v>
      </c>
      <c r="E242" s="1"/>
      <c r="F242" s="8"/>
    </row>
    <row r="243" spans="1:6">
      <c r="A243" s="3" t="s">
        <v>464</v>
      </c>
      <c r="B243" s="7" t="s">
        <v>1</v>
      </c>
      <c r="C243" s="3">
        <v>21</v>
      </c>
      <c r="E243" s="1"/>
      <c r="F243" s="8"/>
    </row>
    <row r="244" spans="1:6">
      <c r="A244" s="3" t="s">
        <v>465</v>
      </c>
      <c r="B244" s="7" t="s">
        <v>6</v>
      </c>
      <c r="C244" s="3">
        <v>31</v>
      </c>
      <c r="E244" s="1"/>
      <c r="F244" s="8"/>
    </row>
    <row r="245" spans="1:6">
      <c r="A245" s="3" t="s">
        <v>83</v>
      </c>
      <c r="B245" s="7" t="s">
        <v>1</v>
      </c>
      <c r="C245" s="3">
        <v>50</v>
      </c>
      <c r="E245" s="1"/>
      <c r="F245" s="8"/>
    </row>
    <row r="246" spans="1:6">
      <c r="A246" s="3" t="s">
        <v>203</v>
      </c>
      <c r="B246" s="7" t="s">
        <v>6</v>
      </c>
      <c r="C246" s="3">
        <v>24</v>
      </c>
      <c r="E246" s="1"/>
      <c r="F246" s="8"/>
    </row>
    <row r="247" spans="1:6">
      <c r="A247" s="3" t="s">
        <v>466</v>
      </c>
      <c r="B247" s="7" t="s">
        <v>1</v>
      </c>
      <c r="C247" s="3">
        <v>20</v>
      </c>
      <c r="E247" s="1"/>
      <c r="F247" s="8"/>
    </row>
    <row r="248" spans="1:6">
      <c r="A248" s="3" t="s">
        <v>74</v>
      </c>
      <c r="B248" s="7" t="s">
        <v>3</v>
      </c>
      <c r="C248" s="3">
        <v>81</v>
      </c>
      <c r="E248" s="1"/>
      <c r="F248" s="8"/>
    </row>
    <row r="249" spans="1:6">
      <c r="A249" s="3" t="s">
        <v>467</v>
      </c>
      <c r="B249" s="7" t="s">
        <v>3</v>
      </c>
      <c r="C249" s="3">
        <v>28</v>
      </c>
      <c r="E249" s="1"/>
      <c r="F249" s="8"/>
    </row>
    <row r="250" spans="1:6">
      <c r="A250" s="3" t="s">
        <v>468</v>
      </c>
      <c r="B250" s="7" t="s">
        <v>1</v>
      </c>
      <c r="C250" s="3">
        <v>38</v>
      </c>
      <c r="E250" s="1"/>
      <c r="F250" s="8"/>
    </row>
    <row r="251" spans="1:6">
      <c r="A251" s="3" t="s">
        <v>75</v>
      </c>
      <c r="B251" s="7" t="s">
        <v>3</v>
      </c>
      <c r="C251" s="3">
        <v>157</v>
      </c>
      <c r="E251" s="1"/>
      <c r="F251" s="8"/>
    </row>
    <row r="252" spans="1:6">
      <c r="A252" s="3" t="s">
        <v>204</v>
      </c>
      <c r="B252" s="7" t="s">
        <v>6</v>
      </c>
      <c r="C252" s="3">
        <v>24</v>
      </c>
      <c r="E252" s="1"/>
      <c r="F252" s="8"/>
    </row>
    <row r="253" spans="1:6">
      <c r="A253" s="3" t="s">
        <v>80</v>
      </c>
      <c r="B253" s="7" t="s">
        <v>3</v>
      </c>
      <c r="C253" s="3">
        <v>57</v>
      </c>
      <c r="E253" s="1"/>
      <c r="F253" s="8"/>
    </row>
    <row r="254" spans="1:6">
      <c r="A254" s="3" t="s">
        <v>84</v>
      </c>
      <c r="B254" s="7" t="s">
        <v>1</v>
      </c>
      <c r="C254" s="3">
        <v>74</v>
      </c>
      <c r="E254" s="1"/>
      <c r="F254" s="8"/>
    </row>
    <row r="255" spans="1:6">
      <c r="A255" s="3" t="s">
        <v>205</v>
      </c>
      <c r="B255" s="7" t="s">
        <v>6</v>
      </c>
      <c r="C255" s="3">
        <v>34</v>
      </c>
      <c r="E255" s="1"/>
      <c r="F255" s="8"/>
    </row>
    <row r="256" spans="1:6">
      <c r="A256" s="3" t="s">
        <v>469</v>
      </c>
      <c r="B256" s="7" t="s">
        <v>1</v>
      </c>
      <c r="C256" s="3">
        <v>56</v>
      </c>
      <c r="E256" s="1"/>
      <c r="F256" s="8"/>
    </row>
    <row r="257" spans="1:6">
      <c r="A257" s="3" t="s">
        <v>470</v>
      </c>
      <c r="B257" s="7" t="s">
        <v>1</v>
      </c>
      <c r="C257" s="3">
        <v>68</v>
      </c>
      <c r="E257" s="1"/>
      <c r="F257" s="8"/>
    </row>
    <row r="258" spans="1:6">
      <c r="A258" s="3" t="s">
        <v>471</v>
      </c>
      <c r="B258" s="7" t="s">
        <v>3</v>
      </c>
      <c r="C258" s="3">
        <v>36</v>
      </c>
      <c r="E258" s="1"/>
      <c r="F258" s="8"/>
    </row>
    <row r="259" spans="1:6">
      <c r="A259" s="3" t="s">
        <v>85</v>
      </c>
      <c r="B259" s="7" t="s">
        <v>1</v>
      </c>
      <c r="C259" s="3">
        <v>45</v>
      </c>
      <c r="E259" s="1"/>
      <c r="F259" s="8"/>
    </row>
    <row r="260" spans="1:6">
      <c r="A260" s="3" t="s">
        <v>472</v>
      </c>
      <c r="B260" s="7" t="s">
        <v>6</v>
      </c>
      <c r="C260" s="3">
        <v>32</v>
      </c>
      <c r="E260" s="1"/>
      <c r="F260" s="8"/>
    </row>
    <row r="261" spans="1:6">
      <c r="A261" s="3" t="s">
        <v>473</v>
      </c>
      <c r="B261" s="7" t="s">
        <v>1</v>
      </c>
      <c r="C261" s="3">
        <v>32</v>
      </c>
      <c r="E261" s="1"/>
      <c r="F261" s="8"/>
    </row>
    <row r="262" spans="1:6">
      <c r="A262" s="3" t="s">
        <v>77</v>
      </c>
      <c r="B262" s="7" t="s">
        <v>3</v>
      </c>
      <c r="C262" s="3">
        <v>73</v>
      </c>
      <c r="E262" s="1"/>
      <c r="F262" s="8"/>
    </row>
    <row r="263" spans="1:6">
      <c r="A263" s="3" t="s">
        <v>474</v>
      </c>
      <c r="B263" s="7" t="s">
        <v>1</v>
      </c>
      <c r="C263" s="3">
        <v>24</v>
      </c>
      <c r="E263" s="1"/>
      <c r="F263" s="8"/>
    </row>
    <row r="264" spans="1:6">
      <c r="A264" s="3" t="s">
        <v>206</v>
      </c>
      <c r="B264" s="7" t="s">
        <v>6</v>
      </c>
      <c r="C264" s="3">
        <v>31</v>
      </c>
      <c r="E264" s="1"/>
      <c r="F264" s="8"/>
    </row>
    <row r="265" spans="1:6">
      <c r="A265" s="3" t="s">
        <v>475</v>
      </c>
      <c r="B265" s="7" t="s">
        <v>1</v>
      </c>
      <c r="C265" s="3">
        <v>20</v>
      </c>
      <c r="E265" s="1"/>
      <c r="F265" s="8"/>
    </row>
    <row r="266" spans="1:6">
      <c r="A266" s="3" t="s">
        <v>476</v>
      </c>
      <c r="B266" s="7" t="s">
        <v>1</v>
      </c>
      <c r="C266" s="3">
        <v>32</v>
      </c>
      <c r="E266" s="1"/>
      <c r="F266" s="8"/>
    </row>
    <row r="267" spans="1:6">
      <c r="A267" s="3" t="s">
        <v>76</v>
      </c>
      <c r="B267" s="7" t="s">
        <v>3</v>
      </c>
      <c r="C267" s="3">
        <v>48</v>
      </c>
      <c r="E267" s="1"/>
      <c r="F267" s="8"/>
    </row>
    <row r="268" spans="1:6">
      <c r="A268" s="3" t="s">
        <v>477</v>
      </c>
      <c r="B268" s="4"/>
      <c r="C268" s="3">
        <v>10</v>
      </c>
      <c r="E268" s="1"/>
      <c r="F268" s="8"/>
    </row>
    <row r="269" spans="1:6">
      <c r="A269" s="3" t="s">
        <v>478</v>
      </c>
      <c r="B269" s="4" t="s">
        <v>1</v>
      </c>
      <c r="C269" s="3">
        <v>21</v>
      </c>
      <c r="E269" s="1"/>
      <c r="F269" s="8"/>
    </row>
    <row r="270" spans="1:6">
      <c r="A270" s="3" t="s">
        <v>215</v>
      </c>
      <c r="B270" s="4" t="s">
        <v>6</v>
      </c>
      <c r="C270" s="3">
        <v>23</v>
      </c>
      <c r="E270" s="1"/>
      <c r="F270" s="8"/>
    </row>
    <row r="271" spans="1:6">
      <c r="A271" s="3" t="s">
        <v>207</v>
      </c>
      <c r="B271" s="4" t="s">
        <v>1</v>
      </c>
      <c r="C271" s="3">
        <v>24</v>
      </c>
      <c r="E271" s="1"/>
      <c r="F271" s="8"/>
    </row>
    <row r="272" spans="1:6">
      <c r="A272" s="3" t="s">
        <v>479</v>
      </c>
      <c r="B272" s="4"/>
      <c r="C272" s="3">
        <v>14</v>
      </c>
      <c r="E272" s="1"/>
      <c r="F272" s="8"/>
    </row>
    <row r="273" spans="1:6">
      <c r="A273" s="3" t="s">
        <v>480</v>
      </c>
      <c r="B273" s="4" t="s">
        <v>3</v>
      </c>
      <c r="C273" s="3">
        <v>51</v>
      </c>
      <c r="E273" s="1"/>
      <c r="F273" s="8"/>
    </row>
    <row r="274" spans="1:6">
      <c r="A274" s="3" t="s">
        <v>481</v>
      </c>
      <c r="B274" s="4" t="s">
        <v>10</v>
      </c>
      <c r="C274" s="3">
        <v>2</v>
      </c>
      <c r="E274" s="1"/>
      <c r="F274" s="8"/>
    </row>
    <row r="275" spans="1:6">
      <c r="A275" s="3" t="s">
        <v>216</v>
      </c>
      <c r="B275" s="4" t="s">
        <v>6</v>
      </c>
      <c r="C275" s="3">
        <v>23</v>
      </c>
      <c r="E275" s="1"/>
      <c r="F275" s="8"/>
    </row>
    <row r="276" spans="1:6">
      <c r="A276" s="3" t="s">
        <v>208</v>
      </c>
      <c r="B276" s="4" t="s">
        <v>1</v>
      </c>
      <c r="C276" s="3">
        <v>22</v>
      </c>
      <c r="E276" s="1"/>
      <c r="F276" s="8"/>
    </row>
    <row r="277" spans="1:6">
      <c r="A277" s="3" t="s">
        <v>90</v>
      </c>
      <c r="B277" s="4" t="s">
        <v>3</v>
      </c>
      <c r="C277" s="3">
        <v>40</v>
      </c>
      <c r="E277" s="1"/>
      <c r="F277" s="8"/>
    </row>
    <row r="278" spans="1:6">
      <c r="A278" s="3" t="s">
        <v>482</v>
      </c>
      <c r="B278" s="4"/>
      <c r="C278" s="3">
        <v>6</v>
      </c>
      <c r="E278" s="1"/>
      <c r="F278" s="8"/>
    </row>
    <row r="279" spans="1:6">
      <c r="A279" s="3" t="s">
        <v>483</v>
      </c>
      <c r="B279" s="4" t="s">
        <v>1</v>
      </c>
      <c r="C279" s="3">
        <v>31</v>
      </c>
      <c r="E279" s="1"/>
      <c r="F279" s="8"/>
    </row>
    <row r="280" spans="1:6">
      <c r="A280" s="3" t="s">
        <v>484</v>
      </c>
      <c r="B280" s="4"/>
      <c r="C280" s="3">
        <v>14</v>
      </c>
      <c r="E280" s="1"/>
      <c r="F280" s="8"/>
    </row>
    <row r="281" spans="1:6">
      <c r="A281" s="3" t="s">
        <v>485</v>
      </c>
      <c r="B281" s="4" t="s">
        <v>3</v>
      </c>
      <c r="C281" s="3">
        <v>30</v>
      </c>
      <c r="E281" s="1"/>
      <c r="F281" s="8"/>
    </row>
    <row r="282" spans="1:6">
      <c r="A282" s="3" t="s">
        <v>486</v>
      </c>
      <c r="B282" s="4" t="s">
        <v>1</v>
      </c>
      <c r="C282" s="3">
        <v>45</v>
      </c>
      <c r="E282" s="1"/>
      <c r="F282" s="8"/>
    </row>
    <row r="283" spans="1:6">
      <c r="A283" s="3" t="s">
        <v>92</v>
      </c>
      <c r="B283" s="4" t="s">
        <v>3</v>
      </c>
      <c r="C283" s="3">
        <v>75</v>
      </c>
      <c r="E283" s="1"/>
      <c r="F283" s="8"/>
    </row>
    <row r="284" spans="1:6">
      <c r="A284" s="3" t="s">
        <v>487</v>
      </c>
      <c r="B284" s="4" t="s">
        <v>10</v>
      </c>
      <c r="C284" s="3">
        <v>2</v>
      </c>
      <c r="E284" s="1"/>
      <c r="F284" s="8"/>
    </row>
    <row r="285" spans="1:6">
      <c r="A285" s="3" t="s">
        <v>488</v>
      </c>
      <c r="B285" s="4" t="s">
        <v>3</v>
      </c>
      <c r="C285" s="3">
        <v>48</v>
      </c>
      <c r="E285" s="1"/>
      <c r="F285" s="8"/>
    </row>
    <row r="286" spans="1:6">
      <c r="A286" s="3" t="s">
        <v>489</v>
      </c>
      <c r="B286" s="4" t="s">
        <v>1</v>
      </c>
      <c r="C286" s="3">
        <v>20</v>
      </c>
      <c r="E286" s="1"/>
      <c r="F286" s="8"/>
    </row>
    <row r="287" spans="1:6">
      <c r="A287" s="3" t="s">
        <v>217</v>
      </c>
      <c r="B287" s="4" t="s">
        <v>6</v>
      </c>
      <c r="C287" s="3">
        <v>21</v>
      </c>
      <c r="E287" s="1"/>
      <c r="F287" s="8"/>
    </row>
    <row r="288" spans="1:6">
      <c r="A288" s="3" t="s">
        <v>490</v>
      </c>
      <c r="B288" s="4"/>
      <c r="C288" s="3">
        <v>10</v>
      </c>
      <c r="E288" s="1"/>
      <c r="F288" s="8"/>
    </row>
    <row r="289" spans="1:6">
      <c r="A289" s="3" t="s">
        <v>209</v>
      </c>
      <c r="B289" s="4" t="s">
        <v>1</v>
      </c>
      <c r="C289" s="3">
        <v>25</v>
      </c>
      <c r="E289" s="1"/>
      <c r="F289" s="8"/>
    </row>
    <row r="290" spans="1:6">
      <c r="A290" s="3" t="s">
        <v>491</v>
      </c>
      <c r="B290" s="4"/>
      <c r="C290" s="3">
        <v>16</v>
      </c>
      <c r="E290" s="1"/>
      <c r="F290" s="8"/>
    </row>
    <row r="291" spans="1:6">
      <c r="A291" s="3" t="s">
        <v>218</v>
      </c>
      <c r="B291" s="4" t="s">
        <v>6</v>
      </c>
      <c r="C291" s="3">
        <v>25</v>
      </c>
      <c r="E291" s="1"/>
      <c r="F291" s="8"/>
    </row>
    <row r="292" spans="1:6">
      <c r="A292" s="3" t="s">
        <v>492</v>
      </c>
      <c r="B292" s="4" t="s">
        <v>1</v>
      </c>
      <c r="C292" s="3">
        <v>27</v>
      </c>
      <c r="E292" s="1"/>
      <c r="F292" s="8"/>
    </row>
    <row r="293" spans="1:6">
      <c r="A293" s="3" t="s">
        <v>493</v>
      </c>
      <c r="B293" s="4"/>
      <c r="C293" s="3">
        <v>8</v>
      </c>
      <c r="E293" s="1"/>
      <c r="F293" s="8"/>
    </row>
    <row r="294" spans="1:6">
      <c r="A294" s="3" t="s">
        <v>494</v>
      </c>
      <c r="B294" s="4" t="s">
        <v>1</v>
      </c>
      <c r="C294" s="3">
        <v>48</v>
      </c>
      <c r="E294" s="1"/>
      <c r="F294" s="8"/>
    </row>
    <row r="295" spans="1:6">
      <c r="A295" s="3" t="s">
        <v>210</v>
      </c>
      <c r="B295" s="4" t="s">
        <v>1</v>
      </c>
      <c r="C295" s="3">
        <v>19</v>
      </c>
      <c r="E295" s="1"/>
      <c r="F295" s="8"/>
    </row>
    <row r="296" spans="1:6">
      <c r="A296" s="3" t="s">
        <v>495</v>
      </c>
      <c r="B296" s="4"/>
      <c r="C296" s="3">
        <v>6</v>
      </c>
      <c r="E296" s="1"/>
      <c r="F296" s="8"/>
    </row>
    <row r="297" spans="1:6">
      <c r="A297" s="3" t="s">
        <v>496</v>
      </c>
      <c r="B297" s="4"/>
      <c r="C297" s="3">
        <v>16</v>
      </c>
      <c r="E297" s="1"/>
      <c r="F297" s="8"/>
    </row>
    <row r="298" spans="1:6">
      <c r="A298" s="3" t="s">
        <v>497</v>
      </c>
      <c r="B298" s="4" t="s">
        <v>10</v>
      </c>
      <c r="C298" s="3">
        <v>13</v>
      </c>
      <c r="E298" s="1"/>
      <c r="F298" s="8"/>
    </row>
    <row r="299" spans="1:6">
      <c r="A299" s="3" t="s">
        <v>498</v>
      </c>
      <c r="B299" s="4" t="s">
        <v>3</v>
      </c>
      <c r="C299" s="3">
        <v>26</v>
      </c>
      <c r="E299" s="1"/>
      <c r="F299" s="8"/>
    </row>
    <row r="300" spans="1:6">
      <c r="A300" s="3" t="s">
        <v>499</v>
      </c>
      <c r="B300" s="4" t="s">
        <v>10</v>
      </c>
      <c r="C300" s="3">
        <v>2</v>
      </c>
      <c r="E300" s="1"/>
      <c r="F300" s="8"/>
    </row>
    <row r="301" spans="1:6">
      <c r="A301" s="3" t="s">
        <v>219</v>
      </c>
      <c r="B301" s="4" t="s">
        <v>6</v>
      </c>
      <c r="C301" s="3">
        <v>19</v>
      </c>
      <c r="E301" s="1"/>
      <c r="F301" s="8"/>
    </row>
    <row r="302" spans="1:6">
      <c r="A302" s="3" t="s">
        <v>500</v>
      </c>
      <c r="B302" s="4"/>
      <c r="C302" s="3">
        <v>12</v>
      </c>
      <c r="E302" s="1"/>
      <c r="F302" s="8"/>
    </row>
    <row r="303" spans="1:6">
      <c r="A303" s="3" t="s">
        <v>501</v>
      </c>
      <c r="B303" s="4"/>
      <c r="C303" s="3">
        <v>12</v>
      </c>
      <c r="E303" s="1"/>
      <c r="F303" s="8"/>
    </row>
    <row r="304" spans="1:6">
      <c r="A304" s="3" t="s">
        <v>91</v>
      </c>
      <c r="B304" s="4" t="s">
        <v>3</v>
      </c>
      <c r="C304" s="3">
        <v>26</v>
      </c>
      <c r="E304" s="1"/>
      <c r="F304" s="8"/>
    </row>
    <row r="305" spans="1:6">
      <c r="A305" s="3" t="s">
        <v>502</v>
      </c>
      <c r="B305" s="4" t="s">
        <v>10</v>
      </c>
      <c r="C305" s="3">
        <v>2</v>
      </c>
      <c r="E305" s="1"/>
      <c r="F305" s="8"/>
    </row>
    <row r="306" spans="1:6">
      <c r="A306" s="3" t="s">
        <v>503</v>
      </c>
      <c r="B306" s="4" t="s">
        <v>1</v>
      </c>
      <c r="C306" s="3">
        <v>29</v>
      </c>
      <c r="E306" s="1"/>
      <c r="F306" s="8"/>
    </row>
    <row r="307" spans="1:6">
      <c r="A307" s="3" t="s">
        <v>504</v>
      </c>
      <c r="B307" s="4" t="s">
        <v>3</v>
      </c>
      <c r="C307" s="3">
        <v>13</v>
      </c>
      <c r="E307" s="1"/>
      <c r="F307" s="8"/>
    </row>
    <row r="308" spans="1:6">
      <c r="A308" s="3" t="s">
        <v>505</v>
      </c>
      <c r="B308" s="4" t="s">
        <v>1</v>
      </c>
      <c r="C308" s="3">
        <v>20</v>
      </c>
      <c r="E308" s="1"/>
      <c r="F308" s="8"/>
    </row>
    <row r="309" spans="1:6">
      <c r="A309" s="3" t="s">
        <v>506</v>
      </c>
      <c r="B309" s="4" t="s">
        <v>10</v>
      </c>
      <c r="C309" s="3">
        <v>3</v>
      </c>
      <c r="E309" s="1"/>
      <c r="F309" s="8"/>
    </row>
    <row r="310" spans="1:6">
      <c r="A310" s="3" t="s">
        <v>211</v>
      </c>
      <c r="B310" s="4" t="s">
        <v>1</v>
      </c>
      <c r="C310" s="3">
        <v>33</v>
      </c>
      <c r="E310" s="1"/>
      <c r="F310" s="8"/>
    </row>
    <row r="311" spans="1:6">
      <c r="A311" s="3" t="s">
        <v>220</v>
      </c>
      <c r="B311" s="4" t="s">
        <v>6</v>
      </c>
      <c r="C311" s="3">
        <v>25</v>
      </c>
      <c r="E311" s="1"/>
      <c r="F311" s="8"/>
    </row>
    <row r="312" spans="1:6">
      <c r="A312" s="3" t="s">
        <v>212</v>
      </c>
      <c r="B312" s="4" t="s">
        <v>1</v>
      </c>
      <c r="C312" s="3">
        <v>40</v>
      </c>
      <c r="E312" s="1"/>
      <c r="F312" s="8"/>
    </row>
    <row r="313" spans="1:6">
      <c r="A313" s="3" t="s">
        <v>95</v>
      </c>
      <c r="B313" s="4" t="s">
        <v>3</v>
      </c>
      <c r="C313" s="3">
        <v>26</v>
      </c>
      <c r="E313" s="1"/>
      <c r="F313" s="8"/>
    </row>
    <row r="314" spans="1:6">
      <c r="A314" s="3" t="s">
        <v>507</v>
      </c>
      <c r="B314" s="4" t="s">
        <v>1</v>
      </c>
      <c r="C314" s="3">
        <v>20</v>
      </c>
      <c r="E314" s="1"/>
      <c r="F314" s="8"/>
    </row>
    <row r="315" spans="1:6">
      <c r="A315" s="3" t="s">
        <v>508</v>
      </c>
      <c r="B315" s="4" t="s">
        <v>1</v>
      </c>
      <c r="C315" s="3">
        <v>58</v>
      </c>
      <c r="E315" s="1"/>
      <c r="F315" s="8"/>
    </row>
    <row r="316" spans="1:6">
      <c r="A316" s="3" t="s">
        <v>509</v>
      </c>
      <c r="B316" s="4" t="s">
        <v>1</v>
      </c>
      <c r="C316" s="3">
        <v>27</v>
      </c>
      <c r="E316" s="1"/>
      <c r="F316" s="8"/>
    </row>
    <row r="317" spans="1:6">
      <c r="A317" s="3" t="s">
        <v>510</v>
      </c>
      <c r="B317" s="4" t="s">
        <v>10</v>
      </c>
      <c r="C317" s="3">
        <v>2</v>
      </c>
      <c r="E317" s="1"/>
      <c r="F317" s="8"/>
    </row>
    <row r="318" spans="1:6">
      <c r="A318" s="3" t="s">
        <v>213</v>
      </c>
      <c r="B318" s="4" t="s">
        <v>1</v>
      </c>
      <c r="C318" s="3">
        <v>32</v>
      </c>
      <c r="E318" s="1"/>
      <c r="F318" s="8"/>
    </row>
    <row r="319" spans="1:6">
      <c r="A319" s="3" t="s">
        <v>511</v>
      </c>
      <c r="B319" s="4" t="s">
        <v>3</v>
      </c>
      <c r="C319" s="3">
        <v>11</v>
      </c>
      <c r="E319" s="1"/>
      <c r="F319" s="8"/>
    </row>
    <row r="320" spans="1:6">
      <c r="A320" s="3" t="s">
        <v>512</v>
      </c>
      <c r="B320" s="4"/>
      <c r="C320" s="3">
        <v>5</v>
      </c>
      <c r="E320" s="1"/>
      <c r="F320" s="8"/>
    </row>
    <row r="321" spans="1:6">
      <c r="A321" s="3" t="s">
        <v>513</v>
      </c>
      <c r="B321" s="4" t="s">
        <v>3</v>
      </c>
      <c r="C321" s="3">
        <v>19</v>
      </c>
      <c r="E321" s="1"/>
      <c r="F321" s="8"/>
    </row>
    <row r="322" spans="1:6">
      <c r="A322" s="3" t="s">
        <v>514</v>
      </c>
      <c r="B322" s="4" t="s">
        <v>10</v>
      </c>
      <c r="C322" s="3">
        <v>5</v>
      </c>
      <c r="E322" s="1"/>
      <c r="F322" s="8"/>
    </row>
    <row r="323" spans="1:6">
      <c r="A323" s="3" t="s">
        <v>515</v>
      </c>
      <c r="B323" s="4" t="s">
        <v>1</v>
      </c>
      <c r="C323" s="3">
        <v>25</v>
      </c>
      <c r="E323" s="1"/>
      <c r="F323" s="8"/>
    </row>
    <row r="324" spans="1:6">
      <c r="A324" s="3" t="s">
        <v>516</v>
      </c>
      <c r="B324" s="4" t="s">
        <v>1</v>
      </c>
      <c r="C324" s="3">
        <v>27</v>
      </c>
      <c r="E324" s="1"/>
      <c r="F324" s="8"/>
    </row>
    <row r="325" spans="1:6">
      <c r="A325" s="3" t="s">
        <v>94</v>
      </c>
      <c r="B325" s="4" t="s">
        <v>3</v>
      </c>
      <c r="C325" s="3">
        <v>70</v>
      </c>
      <c r="E325" s="1"/>
      <c r="F325" s="8"/>
    </row>
    <row r="326" spans="1:6">
      <c r="A326" s="3" t="s">
        <v>517</v>
      </c>
      <c r="B326" s="4" t="s">
        <v>3</v>
      </c>
      <c r="C326" s="3">
        <v>12</v>
      </c>
      <c r="E326" s="1"/>
      <c r="F326" s="8"/>
    </row>
    <row r="327" spans="1:6">
      <c r="A327" s="3" t="s">
        <v>518</v>
      </c>
      <c r="B327" s="4" t="s">
        <v>10</v>
      </c>
      <c r="C327" s="3">
        <v>6</v>
      </c>
      <c r="E327" s="1"/>
      <c r="F327" s="8"/>
    </row>
    <row r="328" spans="1:6">
      <c r="A328" s="3" t="s">
        <v>519</v>
      </c>
      <c r="B328" s="4"/>
      <c r="C328" s="3">
        <v>6</v>
      </c>
      <c r="E328" s="1"/>
      <c r="F328" s="8"/>
    </row>
    <row r="329" spans="1:6">
      <c r="A329" s="3" t="s">
        <v>97</v>
      </c>
      <c r="B329" s="4" t="s">
        <v>3</v>
      </c>
      <c r="C329" s="3">
        <v>40</v>
      </c>
      <c r="E329" s="1"/>
      <c r="F329" s="8"/>
    </row>
    <row r="330" spans="1:6">
      <c r="A330" s="3" t="s">
        <v>221</v>
      </c>
      <c r="B330" s="4" t="s">
        <v>6</v>
      </c>
      <c r="C330" s="3">
        <v>21</v>
      </c>
      <c r="E330" s="1"/>
      <c r="F330" s="8"/>
    </row>
    <row r="331" spans="1:6">
      <c r="A331" s="3" t="s">
        <v>520</v>
      </c>
      <c r="B331" s="4" t="s">
        <v>3</v>
      </c>
      <c r="C331" s="3">
        <v>14</v>
      </c>
      <c r="E331" s="1"/>
      <c r="F331" s="8"/>
    </row>
    <row r="332" spans="1:6">
      <c r="A332" s="3" t="s">
        <v>521</v>
      </c>
      <c r="B332" s="4"/>
      <c r="C332" s="3">
        <v>9</v>
      </c>
      <c r="E332" s="1"/>
      <c r="F332" s="8"/>
    </row>
    <row r="333" spans="1:6">
      <c r="A333" s="3" t="s">
        <v>522</v>
      </c>
      <c r="B333" s="4"/>
      <c r="C333" s="3">
        <v>9</v>
      </c>
      <c r="E333" s="1"/>
      <c r="F333" s="8"/>
    </row>
    <row r="334" spans="1:6">
      <c r="A334" s="3" t="s">
        <v>523</v>
      </c>
      <c r="B334" s="4" t="s">
        <v>3</v>
      </c>
      <c r="C334" s="3">
        <v>28</v>
      </c>
      <c r="E334" s="1"/>
      <c r="F334" s="8"/>
    </row>
    <row r="335" spans="1:6">
      <c r="A335" s="3" t="s">
        <v>524</v>
      </c>
      <c r="B335" s="4" t="s">
        <v>10</v>
      </c>
      <c r="C335" s="3">
        <v>8</v>
      </c>
      <c r="E335" s="1"/>
      <c r="F335" s="8"/>
    </row>
    <row r="336" spans="1:6">
      <c r="A336" s="3" t="s">
        <v>525</v>
      </c>
      <c r="B336" s="4"/>
      <c r="C336" s="3">
        <v>6</v>
      </c>
      <c r="E336" s="1"/>
      <c r="F336" s="8"/>
    </row>
    <row r="337" spans="1:6">
      <c r="A337" s="3" t="s">
        <v>96</v>
      </c>
      <c r="B337" s="4" t="s">
        <v>3</v>
      </c>
      <c r="C337" s="3">
        <v>20</v>
      </c>
      <c r="E337" s="1"/>
      <c r="F337" s="8"/>
    </row>
    <row r="338" spans="1:6">
      <c r="A338" s="3" t="s">
        <v>526</v>
      </c>
      <c r="B338" s="4"/>
      <c r="C338" s="3">
        <v>4</v>
      </c>
      <c r="E338" s="1"/>
      <c r="F338" s="8"/>
    </row>
    <row r="339" spans="1:6">
      <c r="A339" s="3" t="s">
        <v>527</v>
      </c>
      <c r="B339" s="4" t="s">
        <v>3</v>
      </c>
      <c r="C339" s="3">
        <v>19</v>
      </c>
      <c r="E339" s="1"/>
      <c r="F339" s="8"/>
    </row>
    <row r="340" spans="1:6">
      <c r="A340" s="3" t="s">
        <v>528</v>
      </c>
      <c r="B340" s="4" t="s">
        <v>10</v>
      </c>
      <c r="C340" s="3">
        <v>3</v>
      </c>
      <c r="E340" s="1"/>
      <c r="F340" s="8"/>
    </row>
    <row r="341" spans="1:6">
      <c r="A341" s="3" t="s">
        <v>93</v>
      </c>
      <c r="B341" s="4" t="s">
        <v>3</v>
      </c>
      <c r="C341" s="3">
        <v>43</v>
      </c>
      <c r="E341" s="1"/>
      <c r="F341" s="8"/>
    </row>
    <row r="342" spans="1:6">
      <c r="A342" s="3" t="s">
        <v>529</v>
      </c>
      <c r="B342" s="4" t="s">
        <v>3</v>
      </c>
      <c r="C342" s="3">
        <v>10</v>
      </c>
      <c r="E342" s="1"/>
      <c r="F342" s="8"/>
    </row>
    <row r="343" spans="1:6">
      <c r="A343" s="3" t="s">
        <v>530</v>
      </c>
      <c r="B343" s="4" t="s">
        <v>10</v>
      </c>
      <c r="C343" s="3">
        <v>5</v>
      </c>
      <c r="E343" s="1"/>
      <c r="F343" s="8"/>
    </row>
    <row r="344" spans="1:6">
      <c r="A344" s="3" t="s">
        <v>531</v>
      </c>
      <c r="B344" s="4" t="s">
        <v>3</v>
      </c>
      <c r="C344" s="3">
        <v>46</v>
      </c>
      <c r="E344" s="1"/>
      <c r="F344" s="8"/>
    </row>
    <row r="345" spans="1:6">
      <c r="A345" s="3" t="s">
        <v>532</v>
      </c>
      <c r="B345" s="4" t="s">
        <v>10</v>
      </c>
      <c r="C345" s="3">
        <v>6</v>
      </c>
      <c r="E345" s="1"/>
      <c r="F345" s="8"/>
    </row>
    <row r="346" spans="1:6">
      <c r="A346" s="3" t="s">
        <v>533</v>
      </c>
      <c r="B346" s="4"/>
      <c r="C346" s="3">
        <v>9</v>
      </c>
      <c r="E346" s="1"/>
      <c r="F346" s="8"/>
    </row>
    <row r="347" spans="1:6">
      <c r="A347" s="3" t="s">
        <v>534</v>
      </c>
      <c r="B347" s="4" t="s">
        <v>3</v>
      </c>
      <c r="C347" s="3">
        <v>42</v>
      </c>
      <c r="E347" s="1"/>
      <c r="F347" s="8"/>
    </row>
    <row r="348" spans="1:6">
      <c r="A348" s="3" t="s">
        <v>222</v>
      </c>
      <c r="B348" s="4" t="s">
        <v>6</v>
      </c>
      <c r="C348" s="3">
        <v>17</v>
      </c>
      <c r="E348" s="1"/>
      <c r="F348" s="8"/>
    </row>
    <row r="349" spans="1:6">
      <c r="A349" s="3" t="s">
        <v>535</v>
      </c>
      <c r="B349" s="4"/>
      <c r="C349" s="3">
        <v>12</v>
      </c>
      <c r="E349" s="1"/>
      <c r="F349" s="8"/>
    </row>
    <row r="350" spans="1:6">
      <c r="A350" s="3" t="s">
        <v>214</v>
      </c>
      <c r="B350" s="4" t="s">
        <v>1</v>
      </c>
      <c r="C350" s="3">
        <v>29</v>
      </c>
      <c r="E350" s="1"/>
      <c r="F350" s="8"/>
    </row>
    <row r="351" spans="1:6">
      <c r="A351" s="3" t="s">
        <v>536</v>
      </c>
      <c r="B351" s="4" t="s">
        <v>3</v>
      </c>
      <c r="C351" s="3">
        <v>81</v>
      </c>
      <c r="E351" s="1"/>
      <c r="F351" s="8"/>
    </row>
    <row r="352" spans="1:6">
      <c r="A352" s="3" t="s">
        <v>537</v>
      </c>
      <c r="B352" s="4" t="s">
        <v>10</v>
      </c>
      <c r="C352" s="3">
        <v>3</v>
      </c>
      <c r="E352" s="1"/>
      <c r="F352" s="8"/>
    </row>
    <row r="353" spans="1:6">
      <c r="A353" s="3" t="s">
        <v>538</v>
      </c>
      <c r="B353" s="4" t="s">
        <v>3</v>
      </c>
      <c r="C353" s="3">
        <v>26</v>
      </c>
      <c r="E353" s="1"/>
      <c r="F353" s="8"/>
    </row>
    <row r="354" spans="1:6">
      <c r="A354" s="3" t="s">
        <v>539</v>
      </c>
      <c r="B354" s="4" t="s">
        <v>10</v>
      </c>
      <c r="C354" s="3">
        <v>4</v>
      </c>
      <c r="E354" s="1"/>
      <c r="F354" s="8"/>
    </row>
    <row r="355" spans="1:6">
      <c r="A355" s="3" t="s">
        <v>540</v>
      </c>
      <c r="B355" s="4" t="s">
        <v>1</v>
      </c>
      <c r="C355" s="3">
        <v>20</v>
      </c>
      <c r="E355" s="1"/>
      <c r="F355" s="8"/>
    </row>
    <row r="356" spans="1:6">
      <c r="A356" s="3" t="s">
        <v>541</v>
      </c>
      <c r="B356" s="4" t="s">
        <v>10</v>
      </c>
      <c r="C356" s="3">
        <v>31</v>
      </c>
      <c r="E356" s="1"/>
      <c r="F356" s="8"/>
    </row>
    <row r="357" spans="1:6">
      <c r="A357" s="3" t="s">
        <v>542</v>
      </c>
      <c r="B357" s="4" t="s">
        <v>1</v>
      </c>
      <c r="C357" s="3">
        <v>23</v>
      </c>
      <c r="E357" s="1"/>
      <c r="F357" s="8"/>
    </row>
    <row r="358" spans="1:6">
      <c r="A358" s="3" t="s">
        <v>543</v>
      </c>
      <c r="B358" s="4" t="s">
        <v>3</v>
      </c>
      <c r="C358" s="3">
        <v>14</v>
      </c>
      <c r="E358" s="1"/>
      <c r="F358" s="8"/>
    </row>
    <row r="359" spans="1:6">
      <c r="A359" s="3" t="s">
        <v>544</v>
      </c>
      <c r="B359" s="4" t="s">
        <v>10</v>
      </c>
      <c r="C359" s="3">
        <v>2</v>
      </c>
      <c r="E359" s="1"/>
      <c r="F359" s="8"/>
    </row>
    <row r="360" spans="1:6">
      <c r="A360" s="3" t="s">
        <v>545</v>
      </c>
      <c r="B360" s="4" t="s">
        <v>3</v>
      </c>
      <c r="C360" s="3">
        <v>63</v>
      </c>
      <c r="E360" s="1"/>
      <c r="F360" s="8"/>
    </row>
    <row r="361" spans="1:6">
      <c r="A361" s="3" t="s">
        <v>546</v>
      </c>
      <c r="B361" s="4"/>
      <c r="C361" s="3">
        <v>9</v>
      </c>
      <c r="E361" s="1"/>
      <c r="F361" s="8"/>
    </row>
    <row r="362" spans="1:6">
      <c r="A362" s="3" t="s">
        <v>547</v>
      </c>
      <c r="B362" s="4" t="s">
        <v>3</v>
      </c>
      <c r="C362" s="3">
        <v>13</v>
      </c>
      <c r="E362" s="1"/>
      <c r="F362" s="8"/>
    </row>
    <row r="363" spans="1:6">
      <c r="A363" s="3" t="s">
        <v>548</v>
      </c>
      <c r="B363" s="4" t="s">
        <v>10</v>
      </c>
      <c r="C363" s="3">
        <v>10</v>
      </c>
      <c r="E363" s="1"/>
      <c r="F363" s="8"/>
    </row>
    <row r="364" spans="1:6">
      <c r="A364" s="3" t="s">
        <v>172</v>
      </c>
      <c r="B364" s="7" t="s">
        <v>3</v>
      </c>
      <c r="C364" s="3">
        <v>38</v>
      </c>
      <c r="E364" s="1"/>
      <c r="F364" s="8"/>
    </row>
    <row r="365" spans="1:6">
      <c r="A365" s="3" t="s">
        <v>231</v>
      </c>
      <c r="B365" s="7" t="s">
        <v>6</v>
      </c>
      <c r="C365" s="3">
        <v>20</v>
      </c>
      <c r="E365" s="1"/>
      <c r="F365" s="8"/>
    </row>
    <row r="366" spans="1:6">
      <c r="A366" s="3" t="s">
        <v>549</v>
      </c>
      <c r="B366" s="7"/>
      <c r="C366" s="3">
        <v>15</v>
      </c>
      <c r="E366" s="1"/>
      <c r="F366" s="8"/>
    </row>
    <row r="367" spans="1:6">
      <c r="A367" s="3" t="s">
        <v>550</v>
      </c>
      <c r="B367" s="7" t="s">
        <v>3</v>
      </c>
      <c r="C367" s="3">
        <v>56</v>
      </c>
      <c r="E367" s="1"/>
      <c r="F367" s="8"/>
    </row>
    <row r="368" spans="1:6">
      <c r="A368" s="3" t="s">
        <v>551</v>
      </c>
      <c r="B368" s="7" t="s">
        <v>10</v>
      </c>
      <c r="C368" s="3">
        <v>2</v>
      </c>
      <c r="E368" s="1"/>
      <c r="F368" s="8"/>
    </row>
    <row r="369" spans="1:6">
      <c r="A369" s="3" t="s">
        <v>223</v>
      </c>
      <c r="B369" s="7" t="s">
        <v>1</v>
      </c>
      <c r="C369" s="3">
        <v>40</v>
      </c>
      <c r="E369" s="1"/>
      <c r="F369" s="8"/>
    </row>
    <row r="370" spans="1:6">
      <c r="A370" s="3" t="s">
        <v>552</v>
      </c>
      <c r="B370" s="7"/>
      <c r="C370" s="3">
        <v>12</v>
      </c>
      <c r="E370" s="1"/>
      <c r="F370" s="8"/>
    </row>
    <row r="371" spans="1:6">
      <c r="A371" s="3" t="s">
        <v>553</v>
      </c>
      <c r="B371" s="7" t="s">
        <v>10</v>
      </c>
      <c r="C371" s="3">
        <v>2</v>
      </c>
      <c r="E371" s="1"/>
      <c r="F371" s="8"/>
    </row>
    <row r="372" spans="1:6">
      <c r="A372" s="3" t="s">
        <v>554</v>
      </c>
      <c r="B372" s="7" t="s">
        <v>3</v>
      </c>
      <c r="C372" s="3">
        <v>15</v>
      </c>
      <c r="E372" s="1"/>
      <c r="F372" s="8"/>
    </row>
    <row r="373" spans="1:6">
      <c r="A373" s="3" t="s">
        <v>555</v>
      </c>
      <c r="B373" s="7" t="s">
        <v>1</v>
      </c>
      <c r="C373" s="3">
        <v>26</v>
      </c>
      <c r="E373" s="1"/>
      <c r="F373" s="8"/>
    </row>
    <row r="374" spans="1:6">
      <c r="A374" s="3" t="s">
        <v>556</v>
      </c>
      <c r="B374" s="7"/>
      <c r="C374" s="3">
        <v>13</v>
      </c>
      <c r="E374" s="1"/>
      <c r="F374" s="8"/>
    </row>
    <row r="375" spans="1:6">
      <c r="A375" s="3" t="s">
        <v>165</v>
      </c>
      <c r="B375" s="7" t="s">
        <v>3</v>
      </c>
      <c r="C375" s="3">
        <v>44</v>
      </c>
      <c r="E375" s="1"/>
      <c r="F375" s="8"/>
    </row>
    <row r="376" spans="1:6">
      <c r="A376" s="3" t="s">
        <v>224</v>
      </c>
      <c r="B376" s="7" t="s">
        <v>1</v>
      </c>
      <c r="C376" s="3">
        <v>28</v>
      </c>
      <c r="E376" s="1"/>
      <c r="F376" s="8"/>
    </row>
    <row r="377" spans="1:6">
      <c r="A377" s="3" t="s">
        <v>166</v>
      </c>
      <c r="B377" s="7" t="s">
        <v>3</v>
      </c>
      <c r="C377" s="3">
        <v>23</v>
      </c>
      <c r="E377" s="1"/>
      <c r="F377" s="8"/>
    </row>
    <row r="378" spans="1:6">
      <c r="A378" s="3" t="s">
        <v>557</v>
      </c>
      <c r="B378" s="7" t="s">
        <v>10</v>
      </c>
      <c r="C378" s="3">
        <v>11</v>
      </c>
      <c r="E378" s="1"/>
      <c r="F378" s="8"/>
    </row>
    <row r="379" spans="1:6">
      <c r="A379" s="3" t="s">
        <v>558</v>
      </c>
      <c r="B379" s="7" t="s">
        <v>3</v>
      </c>
      <c r="C379" s="3">
        <v>59</v>
      </c>
      <c r="E379" s="1"/>
      <c r="F379" s="8"/>
    </row>
    <row r="380" spans="1:6">
      <c r="A380" s="3" t="s">
        <v>559</v>
      </c>
      <c r="B380" s="7" t="s">
        <v>1</v>
      </c>
      <c r="C380" s="3">
        <v>29</v>
      </c>
      <c r="E380" s="1"/>
      <c r="F380" s="8"/>
    </row>
    <row r="381" spans="1:6">
      <c r="A381" s="3" t="s">
        <v>560</v>
      </c>
      <c r="B381" s="7"/>
      <c r="C381" s="3">
        <v>8</v>
      </c>
      <c r="E381" s="1"/>
      <c r="F381" s="8"/>
    </row>
    <row r="382" spans="1:6">
      <c r="A382" s="3" t="s">
        <v>561</v>
      </c>
      <c r="B382" s="7" t="s">
        <v>10</v>
      </c>
      <c r="C382" s="3">
        <v>2</v>
      </c>
      <c r="E382" s="1"/>
      <c r="F382" s="8"/>
    </row>
    <row r="383" spans="1:6">
      <c r="A383" s="3" t="s">
        <v>562</v>
      </c>
      <c r="B383" s="7"/>
      <c r="C383" s="3">
        <v>12</v>
      </c>
      <c r="E383" s="1"/>
      <c r="F383" s="8"/>
    </row>
    <row r="384" spans="1:6">
      <c r="A384" s="3" t="s">
        <v>232</v>
      </c>
      <c r="B384" s="7" t="s">
        <v>6</v>
      </c>
      <c r="C384" s="3">
        <v>13</v>
      </c>
      <c r="E384" s="1"/>
      <c r="F384" s="8"/>
    </row>
    <row r="385" spans="1:6">
      <c r="A385" s="3" t="s">
        <v>563</v>
      </c>
      <c r="B385" s="7" t="s">
        <v>1</v>
      </c>
      <c r="C385" s="3">
        <v>29</v>
      </c>
      <c r="E385" s="1"/>
      <c r="F385" s="8"/>
    </row>
    <row r="386" spans="1:6">
      <c r="A386" s="3" t="s">
        <v>564</v>
      </c>
      <c r="B386" s="7" t="s">
        <v>10</v>
      </c>
      <c r="C386" s="3">
        <v>3</v>
      </c>
      <c r="E386" s="1"/>
      <c r="F386" s="8"/>
    </row>
    <row r="387" spans="1:6">
      <c r="A387" s="3" t="s">
        <v>565</v>
      </c>
      <c r="B387" s="7" t="s">
        <v>3</v>
      </c>
      <c r="C387" s="3">
        <v>68</v>
      </c>
      <c r="E387" s="1"/>
      <c r="F387" s="8"/>
    </row>
    <row r="388" spans="1:6">
      <c r="A388" s="3" t="s">
        <v>566</v>
      </c>
      <c r="B388" s="7" t="s">
        <v>1</v>
      </c>
      <c r="C388" s="3">
        <v>24</v>
      </c>
      <c r="E388" s="1"/>
      <c r="F388" s="8"/>
    </row>
    <row r="389" spans="1:6">
      <c r="A389" s="3" t="s">
        <v>567</v>
      </c>
      <c r="B389" s="7" t="s">
        <v>10</v>
      </c>
      <c r="C389" s="3">
        <v>19</v>
      </c>
      <c r="E389" s="1"/>
      <c r="F389" s="8"/>
    </row>
    <row r="390" spans="1:6">
      <c r="A390" s="3" t="s">
        <v>225</v>
      </c>
      <c r="B390" s="7" t="s">
        <v>1</v>
      </c>
      <c r="C390" s="3">
        <v>30</v>
      </c>
      <c r="E390" s="1"/>
      <c r="F390" s="8"/>
    </row>
    <row r="391" spans="1:6">
      <c r="A391" s="3" t="s">
        <v>568</v>
      </c>
      <c r="B391" s="7"/>
      <c r="C391" s="3">
        <v>5</v>
      </c>
      <c r="E391" s="1"/>
      <c r="F391" s="8"/>
    </row>
    <row r="392" spans="1:6">
      <c r="A392" s="3" t="s">
        <v>569</v>
      </c>
      <c r="B392" s="7" t="s">
        <v>10</v>
      </c>
      <c r="C392" s="3">
        <v>3</v>
      </c>
      <c r="E392" s="1"/>
      <c r="F392" s="8"/>
    </row>
    <row r="393" spans="1:6">
      <c r="A393" s="3" t="s">
        <v>167</v>
      </c>
      <c r="B393" s="7" t="s">
        <v>3</v>
      </c>
      <c r="C393" s="3">
        <v>25</v>
      </c>
      <c r="E393" s="1"/>
      <c r="F393" s="8"/>
    </row>
    <row r="394" spans="1:6">
      <c r="A394" s="3" t="s">
        <v>570</v>
      </c>
      <c r="B394" s="7"/>
      <c r="C394" s="3">
        <v>6</v>
      </c>
      <c r="E394" s="1"/>
      <c r="F394" s="8"/>
    </row>
    <row r="395" spans="1:6">
      <c r="A395" s="3" t="s">
        <v>571</v>
      </c>
      <c r="B395" s="7" t="s">
        <v>3</v>
      </c>
      <c r="C395" s="3">
        <v>18</v>
      </c>
      <c r="E395" s="1"/>
      <c r="F395" s="8"/>
    </row>
    <row r="396" spans="1:6">
      <c r="A396" s="3" t="s">
        <v>572</v>
      </c>
      <c r="B396" s="7" t="s">
        <v>10</v>
      </c>
      <c r="C396" s="3">
        <v>2</v>
      </c>
      <c r="E396" s="1"/>
      <c r="F396" s="8"/>
    </row>
    <row r="397" spans="1:6">
      <c r="A397" s="3" t="s">
        <v>573</v>
      </c>
      <c r="B397" s="7" t="s">
        <v>3</v>
      </c>
      <c r="C397" s="3">
        <v>58</v>
      </c>
      <c r="E397" s="1"/>
      <c r="F397" s="8"/>
    </row>
    <row r="398" spans="1:6">
      <c r="A398" s="3" t="s">
        <v>574</v>
      </c>
      <c r="B398" s="7" t="s">
        <v>1</v>
      </c>
      <c r="C398" s="3">
        <v>25</v>
      </c>
      <c r="E398" s="1"/>
      <c r="F398" s="8"/>
    </row>
    <row r="399" spans="1:6">
      <c r="A399" s="3" t="s">
        <v>168</v>
      </c>
      <c r="B399" s="7" t="s">
        <v>3</v>
      </c>
      <c r="C399" s="3">
        <v>23</v>
      </c>
      <c r="E399" s="1"/>
      <c r="F399" s="8"/>
    </row>
    <row r="400" spans="1:6">
      <c r="A400" s="3" t="s">
        <v>575</v>
      </c>
      <c r="B400" s="7" t="s">
        <v>1</v>
      </c>
      <c r="C400" s="3">
        <v>22</v>
      </c>
      <c r="E400" s="1"/>
      <c r="F400" s="8"/>
    </row>
    <row r="401" spans="1:6">
      <c r="A401" s="3" t="s">
        <v>576</v>
      </c>
      <c r="B401" s="7" t="s">
        <v>3</v>
      </c>
      <c r="C401" s="3">
        <v>30</v>
      </c>
      <c r="E401" s="1"/>
      <c r="F401" s="8"/>
    </row>
    <row r="402" spans="1:6">
      <c r="A402" s="3" t="s">
        <v>577</v>
      </c>
      <c r="B402" s="7"/>
      <c r="C402" s="3">
        <v>6</v>
      </c>
      <c r="E402" s="1"/>
      <c r="F402" s="8"/>
    </row>
    <row r="403" spans="1:6">
      <c r="A403" s="3" t="s">
        <v>170</v>
      </c>
      <c r="B403" s="7" t="s">
        <v>3</v>
      </c>
      <c r="C403" s="3">
        <v>12</v>
      </c>
      <c r="E403" s="1"/>
      <c r="F403" s="8"/>
    </row>
    <row r="404" spans="1:6">
      <c r="A404" s="3" t="s">
        <v>578</v>
      </c>
      <c r="B404" s="7"/>
      <c r="C404" s="3">
        <v>13</v>
      </c>
      <c r="E404" s="1"/>
      <c r="F404" s="8"/>
    </row>
    <row r="405" spans="1:6">
      <c r="A405" s="3" t="s">
        <v>579</v>
      </c>
      <c r="B405" s="7" t="s">
        <v>10</v>
      </c>
      <c r="C405" s="3">
        <v>2</v>
      </c>
      <c r="E405" s="1"/>
      <c r="F405" s="8"/>
    </row>
    <row r="406" spans="1:6">
      <c r="A406" s="3" t="s">
        <v>580</v>
      </c>
      <c r="B406" s="7" t="s">
        <v>3</v>
      </c>
      <c r="C406" s="3">
        <v>26</v>
      </c>
      <c r="E406" s="1"/>
      <c r="F406" s="8"/>
    </row>
    <row r="407" spans="1:6">
      <c r="A407" s="3" t="s">
        <v>226</v>
      </c>
      <c r="B407" s="7" t="s">
        <v>1</v>
      </c>
      <c r="C407" s="3">
        <v>26</v>
      </c>
      <c r="E407" s="1"/>
      <c r="F407" s="8"/>
    </row>
    <row r="408" spans="1:6">
      <c r="A408" s="3" t="s">
        <v>581</v>
      </c>
      <c r="B408" s="7" t="s">
        <v>3</v>
      </c>
      <c r="C408" s="3">
        <v>43</v>
      </c>
      <c r="E408" s="1"/>
      <c r="F408" s="8"/>
    </row>
    <row r="409" spans="1:6">
      <c r="A409" s="3" t="s">
        <v>233</v>
      </c>
      <c r="B409" s="7" t="s">
        <v>6</v>
      </c>
      <c r="C409" s="3">
        <v>26</v>
      </c>
      <c r="E409" s="1"/>
      <c r="F409" s="8"/>
    </row>
    <row r="410" spans="1:6">
      <c r="A410" s="3" t="s">
        <v>582</v>
      </c>
      <c r="B410" s="7"/>
      <c r="C410" s="3">
        <v>9</v>
      </c>
      <c r="E410" s="1"/>
      <c r="F410" s="8"/>
    </row>
    <row r="411" spans="1:6">
      <c r="A411" s="3" t="s">
        <v>171</v>
      </c>
      <c r="B411" s="7" t="s">
        <v>3</v>
      </c>
      <c r="C411" s="3">
        <v>23</v>
      </c>
      <c r="E411" s="1"/>
      <c r="F411" s="8"/>
    </row>
    <row r="412" spans="1:6">
      <c r="A412" s="3" t="s">
        <v>583</v>
      </c>
      <c r="B412" s="7" t="s">
        <v>1</v>
      </c>
      <c r="C412" s="3">
        <v>25</v>
      </c>
      <c r="E412" s="1"/>
      <c r="F412" s="8"/>
    </row>
    <row r="413" spans="1:6">
      <c r="A413" s="3" t="s">
        <v>584</v>
      </c>
      <c r="B413" s="7"/>
      <c r="C413" s="3">
        <v>6</v>
      </c>
      <c r="E413" s="1"/>
      <c r="F413" s="8"/>
    </row>
    <row r="414" spans="1:6">
      <c r="A414" s="3" t="s">
        <v>585</v>
      </c>
      <c r="B414" s="7" t="s">
        <v>3</v>
      </c>
      <c r="C414" s="3">
        <v>33</v>
      </c>
      <c r="E414" s="1"/>
      <c r="F414" s="8"/>
    </row>
    <row r="415" spans="1:6">
      <c r="A415" s="3" t="s">
        <v>234</v>
      </c>
      <c r="B415" s="7" t="s">
        <v>6</v>
      </c>
      <c r="C415" s="3">
        <v>29</v>
      </c>
      <c r="E415" s="1"/>
      <c r="F415" s="8"/>
    </row>
    <row r="416" spans="1:6">
      <c r="A416" s="3" t="s">
        <v>169</v>
      </c>
      <c r="B416" s="7" t="s">
        <v>3</v>
      </c>
      <c r="C416" s="3">
        <v>62</v>
      </c>
      <c r="E416" s="1"/>
      <c r="F416" s="8"/>
    </row>
    <row r="417" spans="1:6">
      <c r="A417" s="3" t="s">
        <v>235</v>
      </c>
      <c r="B417" s="7" t="s">
        <v>6</v>
      </c>
      <c r="C417" s="3">
        <v>27</v>
      </c>
      <c r="E417" s="1"/>
      <c r="F417" s="8"/>
    </row>
    <row r="418" spans="1:6">
      <c r="A418" s="3" t="s">
        <v>586</v>
      </c>
      <c r="B418" s="7" t="s">
        <v>1</v>
      </c>
      <c r="C418" s="3">
        <v>26</v>
      </c>
      <c r="E418" s="1"/>
      <c r="F418" s="8"/>
    </row>
    <row r="419" spans="1:6">
      <c r="A419" s="3" t="s">
        <v>587</v>
      </c>
      <c r="B419" s="7" t="s">
        <v>10</v>
      </c>
      <c r="C419" s="3">
        <v>11</v>
      </c>
      <c r="E419" s="1"/>
      <c r="F419" s="8"/>
    </row>
    <row r="420" spans="1:6">
      <c r="A420" s="3" t="s">
        <v>227</v>
      </c>
      <c r="B420" s="7" t="s">
        <v>1</v>
      </c>
      <c r="C420" s="3">
        <v>27</v>
      </c>
      <c r="E420" s="1"/>
      <c r="F420" s="8"/>
    </row>
    <row r="421" spans="1:6">
      <c r="A421" s="3" t="s">
        <v>588</v>
      </c>
      <c r="B421" s="7" t="s">
        <v>3</v>
      </c>
      <c r="C421" s="3">
        <v>20</v>
      </c>
      <c r="E421" s="1"/>
      <c r="F421" s="8"/>
    </row>
    <row r="422" spans="1:6">
      <c r="A422" s="3" t="s">
        <v>589</v>
      </c>
      <c r="B422" s="7" t="s">
        <v>1</v>
      </c>
      <c r="C422" s="3">
        <v>33</v>
      </c>
      <c r="E422" s="1"/>
      <c r="F422" s="8"/>
    </row>
    <row r="423" spans="1:6">
      <c r="A423" s="3" t="s">
        <v>590</v>
      </c>
      <c r="B423" s="7" t="s">
        <v>3</v>
      </c>
      <c r="C423" s="3">
        <v>35</v>
      </c>
      <c r="E423" s="1"/>
      <c r="F423" s="8"/>
    </row>
    <row r="424" spans="1:6">
      <c r="A424" s="3" t="s">
        <v>591</v>
      </c>
      <c r="B424" s="7" t="s">
        <v>1</v>
      </c>
      <c r="C424" s="3">
        <v>48</v>
      </c>
      <c r="E424" s="1"/>
      <c r="F424" s="8"/>
    </row>
    <row r="425" spans="1:6">
      <c r="A425" s="3" t="s">
        <v>592</v>
      </c>
      <c r="B425" s="7"/>
      <c r="C425" s="3">
        <v>6</v>
      </c>
      <c r="E425" s="1"/>
      <c r="F425" s="8"/>
    </row>
    <row r="426" spans="1:6">
      <c r="A426" s="3" t="s">
        <v>593</v>
      </c>
      <c r="B426" s="7" t="s">
        <v>3</v>
      </c>
      <c r="C426" s="3">
        <v>13</v>
      </c>
      <c r="E426" s="1"/>
      <c r="F426" s="8"/>
    </row>
    <row r="427" spans="1:6">
      <c r="A427" s="3" t="s">
        <v>594</v>
      </c>
      <c r="B427" s="7" t="s">
        <v>10</v>
      </c>
      <c r="C427" s="3">
        <v>3</v>
      </c>
      <c r="E427" s="1"/>
      <c r="F427" s="8"/>
    </row>
    <row r="428" spans="1:6">
      <c r="A428" s="3" t="s">
        <v>595</v>
      </c>
      <c r="B428" s="7" t="s">
        <v>3</v>
      </c>
      <c r="C428" s="3">
        <v>24</v>
      </c>
      <c r="E428" s="1"/>
      <c r="F428" s="8"/>
    </row>
    <row r="429" spans="1:6">
      <c r="A429" s="3" t="s">
        <v>596</v>
      </c>
      <c r="B429" s="7" t="s">
        <v>10</v>
      </c>
      <c r="C429" s="3">
        <v>3</v>
      </c>
      <c r="E429" s="1"/>
      <c r="F429" s="8"/>
    </row>
    <row r="430" spans="1:6">
      <c r="A430" s="3" t="s">
        <v>228</v>
      </c>
      <c r="B430" s="7" t="s">
        <v>1</v>
      </c>
      <c r="C430" s="3">
        <v>25</v>
      </c>
      <c r="E430" s="1"/>
      <c r="F430" s="8"/>
    </row>
    <row r="431" spans="1:6">
      <c r="A431" s="3" t="s">
        <v>597</v>
      </c>
      <c r="B431" s="7" t="s">
        <v>1</v>
      </c>
      <c r="C431" s="3">
        <v>29</v>
      </c>
      <c r="E431" s="1"/>
      <c r="F431" s="8"/>
    </row>
    <row r="432" spans="1:6">
      <c r="A432" s="3" t="s">
        <v>598</v>
      </c>
      <c r="B432" s="7" t="s">
        <v>1</v>
      </c>
      <c r="C432" s="3">
        <v>41</v>
      </c>
      <c r="E432" s="1"/>
      <c r="F432" s="8"/>
    </row>
    <row r="433" spans="1:6">
      <c r="A433" s="3" t="s">
        <v>599</v>
      </c>
      <c r="B433" s="7"/>
      <c r="C433" s="3">
        <v>14</v>
      </c>
      <c r="E433" s="1"/>
      <c r="F433" s="8"/>
    </row>
    <row r="434" spans="1:6">
      <c r="A434" s="3" t="s">
        <v>600</v>
      </c>
      <c r="B434" s="7" t="s">
        <v>6</v>
      </c>
      <c r="C434" s="3">
        <v>19</v>
      </c>
      <c r="E434" s="1"/>
      <c r="F434" s="8"/>
    </row>
    <row r="435" spans="1:6">
      <c r="A435" s="3" t="s">
        <v>601</v>
      </c>
      <c r="B435" s="7" t="s">
        <v>3</v>
      </c>
      <c r="C435" s="3">
        <v>14</v>
      </c>
      <c r="E435" s="1"/>
      <c r="F435" s="8"/>
    </row>
    <row r="436" spans="1:6">
      <c r="A436" s="3" t="s">
        <v>602</v>
      </c>
      <c r="B436" s="7" t="s">
        <v>10</v>
      </c>
      <c r="C436" s="3">
        <v>2</v>
      </c>
      <c r="E436" s="1"/>
      <c r="F436" s="8"/>
    </row>
    <row r="437" spans="1:6">
      <c r="A437" s="3" t="s">
        <v>603</v>
      </c>
      <c r="B437" s="7" t="s">
        <v>3</v>
      </c>
      <c r="C437" s="3">
        <v>14</v>
      </c>
      <c r="E437" s="1"/>
      <c r="F437" s="8"/>
    </row>
    <row r="438" spans="1:6">
      <c r="A438" s="3" t="s">
        <v>604</v>
      </c>
      <c r="B438" s="7" t="s">
        <v>10</v>
      </c>
      <c r="C438" s="3">
        <v>3</v>
      </c>
      <c r="E438" s="1"/>
      <c r="F438" s="8"/>
    </row>
    <row r="439" spans="1:6">
      <c r="A439" s="3" t="s">
        <v>605</v>
      </c>
      <c r="B439" s="7" t="s">
        <v>3</v>
      </c>
      <c r="C439" s="3">
        <v>11</v>
      </c>
      <c r="E439" s="1"/>
      <c r="F439" s="8"/>
    </row>
    <row r="440" spans="1:6">
      <c r="A440" s="3" t="s">
        <v>229</v>
      </c>
      <c r="B440" s="7" t="s">
        <v>1</v>
      </c>
      <c r="C440" s="3">
        <v>26</v>
      </c>
      <c r="E440" s="1"/>
      <c r="F440" s="8"/>
    </row>
    <row r="441" spans="1:6">
      <c r="A441" s="3" t="s">
        <v>606</v>
      </c>
      <c r="B441" s="7" t="s">
        <v>3</v>
      </c>
      <c r="C441" s="3">
        <v>71</v>
      </c>
      <c r="E441" s="1"/>
      <c r="F441" s="8"/>
    </row>
    <row r="442" spans="1:6">
      <c r="A442" s="3" t="s">
        <v>236</v>
      </c>
      <c r="B442" s="7" t="s">
        <v>6</v>
      </c>
      <c r="C442" s="3">
        <v>17</v>
      </c>
      <c r="E442" s="1"/>
      <c r="F442" s="8"/>
    </row>
    <row r="443" spans="1:6">
      <c r="A443" s="3" t="s">
        <v>607</v>
      </c>
      <c r="B443" s="7"/>
      <c r="C443" s="3">
        <v>15</v>
      </c>
      <c r="E443" s="1"/>
      <c r="F443" s="8"/>
    </row>
    <row r="444" spans="1:6">
      <c r="A444" s="3" t="s">
        <v>237</v>
      </c>
      <c r="B444" s="7" t="s">
        <v>6</v>
      </c>
      <c r="C444" s="3">
        <v>23</v>
      </c>
      <c r="E444" s="1"/>
      <c r="F444" s="8"/>
    </row>
    <row r="445" spans="1:6">
      <c r="A445" s="3" t="s">
        <v>608</v>
      </c>
      <c r="B445" s="7" t="s">
        <v>3</v>
      </c>
      <c r="C445" s="3">
        <v>59</v>
      </c>
      <c r="E445" s="1"/>
      <c r="F445" s="8"/>
    </row>
    <row r="446" spans="1:6">
      <c r="A446" s="3" t="s">
        <v>609</v>
      </c>
      <c r="B446" s="7" t="s">
        <v>1</v>
      </c>
      <c r="C446" s="3">
        <v>37</v>
      </c>
      <c r="E446" s="1"/>
      <c r="F446" s="8"/>
    </row>
    <row r="447" spans="1:6">
      <c r="A447" s="3" t="s">
        <v>238</v>
      </c>
      <c r="B447" s="7" t="s">
        <v>6</v>
      </c>
      <c r="C447" s="3">
        <v>29</v>
      </c>
      <c r="E447" s="1"/>
      <c r="F447" s="8"/>
    </row>
    <row r="448" spans="1:6">
      <c r="A448" s="3" t="s">
        <v>610</v>
      </c>
      <c r="B448" s="7" t="s">
        <v>1</v>
      </c>
      <c r="C448" s="3">
        <v>25</v>
      </c>
      <c r="E448" s="1"/>
      <c r="F448" s="8"/>
    </row>
    <row r="449" spans="1:6">
      <c r="A449" s="3" t="s">
        <v>611</v>
      </c>
      <c r="B449" s="7"/>
      <c r="C449" s="3">
        <v>5</v>
      </c>
      <c r="E449" s="1"/>
      <c r="F449" s="8"/>
    </row>
    <row r="450" spans="1:6">
      <c r="A450" s="3" t="s">
        <v>230</v>
      </c>
      <c r="B450" s="7" t="s">
        <v>1</v>
      </c>
      <c r="C450" s="3">
        <v>14</v>
      </c>
      <c r="E450" s="1"/>
      <c r="F450" s="8"/>
    </row>
    <row r="451" spans="1:6">
      <c r="A451" s="3" t="s">
        <v>612</v>
      </c>
      <c r="B451" s="7"/>
      <c r="C451" s="3">
        <v>7</v>
      </c>
      <c r="E451" s="1"/>
      <c r="F451" s="8"/>
    </row>
    <row r="452" spans="1:6">
      <c r="A452" s="3" t="s">
        <v>613</v>
      </c>
      <c r="B452" s="7" t="s">
        <v>1</v>
      </c>
      <c r="C452" s="3">
        <v>37</v>
      </c>
      <c r="E452" s="1"/>
      <c r="F452" s="8"/>
    </row>
    <row r="453" spans="1:6">
      <c r="A453" s="3" t="s">
        <v>614</v>
      </c>
      <c r="B453" s="7"/>
      <c r="C453" s="3">
        <v>10</v>
      </c>
      <c r="E453" s="1"/>
      <c r="F453" s="8"/>
    </row>
    <row r="454" spans="1:6">
      <c r="A454" s="3" t="s">
        <v>615</v>
      </c>
      <c r="B454" s="7" t="s">
        <v>1</v>
      </c>
      <c r="C454" s="3">
        <v>31</v>
      </c>
      <c r="E454" s="1"/>
      <c r="F454" s="8"/>
    </row>
    <row r="455" spans="1:6">
      <c r="A455" s="3" t="s">
        <v>616</v>
      </c>
      <c r="B455" s="7"/>
      <c r="C455" s="3">
        <v>12</v>
      </c>
      <c r="E455" s="1"/>
      <c r="F455" s="8"/>
    </row>
    <row r="456" spans="1:6">
      <c r="A456" s="3" t="s">
        <v>617</v>
      </c>
      <c r="B456" s="7" t="s">
        <v>3</v>
      </c>
      <c r="C456" s="3">
        <v>23</v>
      </c>
      <c r="E456" s="1"/>
      <c r="F456" s="8"/>
    </row>
    <row r="457" spans="1:6">
      <c r="A457" s="3" t="s">
        <v>618</v>
      </c>
      <c r="B457" s="7"/>
      <c r="C457" s="3">
        <v>6</v>
      </c>
      <c r="E457" s="1"/>
      <c r="F457" s="8"/>
    </row>
    <row r="458" spans="1:6">
      <c r="A458" s="3" t="s">
        <v>619</v>
      </c>
      <c r="B458" s="7" t="s">
        <v>3</v>
      </c>
      <c r="C458" s="3">
        <v>47</v>
      </c>
      <c r="E458" s="1"/>
      <c r="F458" s="8"/>
    </row>
    <row r="459" spans="1:6">
      <c r="A459" s="3" t="s">
        <v>620</v>
      </c>
      <c r="B459" s="7" t="s">
        <v>3</v>
      </c>
      <c r="C459" s="3">
        <v>97</v>
      </c>
      <c r="E459" s="1"/>
      <c r="F459" s="8"/>
    </row>
    <row r="460" spans="1:6">
      <c r="A460" s="3" t="s">
        <v>247</v>
      </c>
      <c r="B460" s="7" t="s">
        <v>6</v>
      </c>
      <c r="C460" s="3">
        <v>68</v>
      </c>
      <c r="E460" s="1"/>
      <c r="F460" s="8"/>
    </row>
    <row r="461" spans="1:6">
      <c r="A461" s="3" t="s">
        <v>621</v>
      </c>
      <c r="B461" s="7" t="s">
        <v>1</v>
      </c>
      <c r="C461" s="3">
        <v>70</v>
      </c>
      <c r="E461" s="1"/>
      <c r="F461" s="8"/>
    </row>
    <row r="462" spans="1:6">
      <c r="A462" s="3" t="s">
        <v>98</v>
      </c>
      <c r="B462" s="7" t="s">
        <v>3</v>
      </c>
      <c r="C462" s="3">
        <v>94</v>
      </c>
      <c r="E462" s="1"/>
      <c r="F462" s="8"/>
    </row>
    <row r="463" spans="1:6">
      <c r="A463" s="3" t="s">
        <v>622</v>
      </c>
      <c r="B463" s="7" t="s">
        <v>10</v>
      </c>
      <c r="C463" s="3">
        <v>3</v>
      </c>
      <c r="E463" s="1"/>
      <c r="F463" s="8"/>
    </row>
    <row r="464" spans="1:6">
      <c r="A464" s="3" t="s">
        <v>99</v>
      </c>
      <c r="B464" s="7" t="s">
        <v>3</v>
      </c>
      <c r="C464" s="3">
        <v>86</v>
      </c>
      <c r="E464" s="1"/>
      <c r="F464" s="8"/>
    </row>
    <row r="465" spans="1:6">
      <c r="A465" s="3" t="s">
        <v>248</v>
      </c>
      <c r="B465" s="7" t="s">
        <v>6</v>
      </c>
      <c r="C465" s="3">
        <v>81</v>
      </c>
      <c r="E465" s="1"/>
      <c r="F465" s="8"/>
    </row>
    <row r="466" spans="1:6">
      <c r="A466" s="3" t="s">
        <v>623</v>
      </c>
      <c r="B466" s="7" t="s">
        <v>1</v>
      </c>
      <c r="C466" s="3">
        <v>106</v>
      </c>
      <c r="E466" s="1"/>
      <c r="F466" s="8"/>
    </row>
    <row r="467" spans="1:6">
      <c r="A467" s="3" t="s">
        <v>624</v>
      </c>
      <c r="B467" s="7" t="s">
        <v>1</v>
      </c>
      <c r="C467" s="3">
        <v>58</v>
      </c>
      <c r="E467" s="1"/>
      <c r="F467" s="8"/>
    </row>
    <row r="468" spans="1:6">
      <c r="A468" s="3" t="s">
        <v>239</v>
      </c>
      <c r="B468" s="7" t="s">
        <v>1</v>
      </c>
      <c r="C468" s="3">
        <v>29</v>
      </c>
      <c r="E468" s="1"/>
      <c r="F468" s="8"/>
    </row>
    <row r="469" spans="1:6">
      <c r="A469" s="3" t="s">
        <v>240</v>
      </c>
      <c r="B469" s="7" t="s">
        <v>1</v>
      </c>
      <c r="C469" s="3">
        <v>48</v>
      </c>
      <c r="E469" s="1"/>
      <c r="F469" s="8"/>
    </row>
    <row r="470" spans="1:6">
      <c r="A470" s="3" t="s">
        <v>103</v>
      </c>
      <c r="B470" s="7" t="s">
        <v>3</v>
      </c>
      <c r="C470" s="3">
        <v>18</v>
      </c>
      <c r="E470" s="1"/>
      <c r="F470" s="8"/>
    </row>
    <row r="471" spans="1:6">
      <c r="A471" s="3" t="s">
        <v>625</v>
      </c>
      <c r="B471" s="7"/>
      <c r="C471" s="3">
        <v>19</v>
      </c>
      <c r="E471" s="1"/>
      <c r="F471" s="8"/>
    </row>
    <row r="472" spans="1:6">
      <c r="A472" s="3" t="s">
        <v>626</v>
      </c>
      <c r="B472" s="7" t="s">
        <v>10</v>
      </c>
      <c r="C472" s="3">
        <v>2</v>
      </c>
      <c r="E472" s="1"/>
      <c r="F472" s="8"/>
    </row>
    <row r="473" spans="1:6">
      <c r="A473" s="3" t="s">
        <v>104</v>
      </c>
      <c r="B473" s="7" t="s">
        <v>3</v>
      </c>
      <c r="C473" s="3">
        <v>32</v>
      </c>
      <c r="E473" s="1"/>
      <c r="F473" s="8"/>
    </row>
    <row r="474" spans="1:6">
      <c r="A474" s="3" t="s">
        <v>249</v>
      </c>
      <c r="B474" s="7" t="s">
        <v>6</v>
      </c>
      <c r="C474" s="3">
        <v>23</v>
      </c>
      <c r="E474" s="1"/>
      <c r="F474" s="8"/>
    </row>
    <row r="475" spans="1:6">
      <c r="A475" s="3" t="s">
        <v>627</v>
      </c>
      <c r="B475" s="7" t="s">
        <v>1</v>
      </c>
      <c r="C475" s="3">
        <v>73</v>
      </c>
      <c r="E475" s="1"/>
      <c r="F475" s="8"/>
    </row>
    <row r="476" spans="1:6">
      <c r="A476" s="3" t="s">
        <v>628</v>
      </c>
      <c r="B476" s="7"/>
      <c r="C476" s="3">
        <v>18</v>
      </c>
      <c r="E476" s="1"/>
      <c r="F476" s="8"/>
    </row>
    <row r="477" spans="1:6">
      <c r="A477" s="3" t="s">
        <v>629</v>
      </c>
      <c r="B477" s="7" t="s">
        <v>1</v>
      </c>
      <c r="C477" s="3">
        <v>38</v>
      </c>
      <c r="E477" s="1"/>
      <c r="F477" s="8"/>
    </row>
    <row r="478" spans="1:6">
      <c r="A478" s="3" t="s">
        <v>630</v>
      </c>
      <c r="B478" s="7"/>
      <c r="C478" s="3">
        <v>17</v>
      </c>
      <c r="E478" s="1"/>
      <c r="F478" s="8"/>
    </row>
    <row r="479" spans="1:6">
      <c r="A479" s="3" t="s">
        <v>631</v>
      </c>
      <c r="B479" s="7" t="s">
        <v>1</v>
      </c>
      <c r="C479" s="3">
        <v>22</v>
      </c>
      <c r="E479" s="1"/>
      <c r="F479" s="8"/>
    </row>
    <row r="480" spans="1:6">
      <c r="A480" s="3" t="s">
        <v>250</v>
      </c>
      <c r="B480" s="7" t="s">
        <v>6</v>
      </c>
      <c r="C480" s="3">
        <v>47</v>
      </c>
      <c r="E480" s="1"/>
      <c r="F480" s="8"/>
    </row>
    <row r="481" spans="1:6">
      <c r="A481" s="3" t="s">
        <v>632</v>
      </c>
      <c r="B481" s="7" t="s">
        <v>1</v>
      </c>
      <c r="C481" s="3">
        <v>40</v>
      </c>
      <c r="E481" s="1"/>
      <c r="F481" s="8"/>
    </row>
    <row r="482" spans="1:6">
      <c r="A482" s="3" t="s">
        <v>251</v>
      </c>
      <c r="B482" s="7" t="s">
        <v>6</v>
      </c>
      <c r="C482" s="3">
        <v>83</v>
      </c>
      <c r="E482" s="1"/>
      <c r="F482" s="8"/>
    </row>
    <row r="483" spans="1:6">
      <c r="A483" s="3" t="s">
        <v>241</v>
      </c>
      <c r="B483" s="7" t="s">
        <v>1</v>
      </c>
      <c r="C483" s="3">
        <v>45</v>
      </c>
      <c r="E483" s="1"/>
      <c r="F483" s="8"/>
    </row>
    <row r="484" spans="1:6">
      <c r="A484" s="3" t="s">
        <v>242</v>
      </c>
      <c r="B484" s="7" t="s">
        <v>1</v>
      </c>
      <c r="C484" s="3">
        <v>61</v>
      </c>
      <c r="E484" s="1"/>
      <c r="F484" s="8"/>
    </row>
    <row r="485" spans="1:6">
      <c r="A485" s="3" t="s">
        <v>633</v>
      </c>
      <c r="B485" s="7" t="s">
        <v>1</v>
      </c>
      <c r="C485" s="3">
        <v>74</v>
      </c>
      <c r="E485" s="1"/>
      <c r="F485" s="8"/>
    </row>
    <row r="486" spans="1:6">
      <c r="A486" s="3" t="s">
        <v>100</v>
      </c>
      <c r="B486" s="7" t="s">
        <v>3</v>
      </c>
      <c r="C486" s="3">
        <v>36</v>
      </c>
      <c r="E486" s="1"/>
      <c r="F486" s="8"/>
    </row>
    <row r="487" spans="1:6">
      <c r="A487" s="3" t="s">
        <v>634</v>
      </c>
      <c r="B487" s="7" t="s">
        <v>1</v>
      </c>
      <c r="C487" s="3">
        <v>76</v>
      </c>
      <c r="E487" s="1"/>
      <c r="F487" s="8"/>
    </row>
    <row r="488" spans="1:6">
      <c r="A488" s="3" t="s">
        <v>635</v>
      </c>
      <c r="B488" s="7"/>
      <c r="C488" s="3">
        <v>18</v>
      </c>
      <c r="E488" s="1"/>
      <c r="F488" s="8"/>
    </row>
    <row r="489" spans="1:6">
      <c r="A489" s="3" t="s">
        <v>636</v>
      </c>
      <c r="B489" s="7" t="s">
        <v>1</v>
      </c>
      <c r="C489" s="3">
        <v>95</v>
      </c>
      <c r="E489" s="1"/>
      <c r="F489" s="8"/>
    </row>
    <row r="490" spans="1:6">
      <c r="A490" s="3" t="s">
        <v>637</v>
      </c>
      <c r="B490" s="7" t="s">
        <v>1</v>
      </c>
      <c r="C490" s="3">
        <v>67</v>
      </c>
      <c r="E490" s="1"/>
      <c r="F490" s="8"/>
    </row>
    <row r="491" spans="1:6">
      <c r="A491" s="3" t="s">
        <v>243</v>
      </c>
      <c r="B491" s="7" t="s">
        <v>1</v>
      </c>
      <c r="C491" s="3">
        <v>73</v>
      </c>
      <c r="E491" s="1"/>
      <c r="F491" s="8"/>
    </row>
    <row r="492" spans="1:6">
      <c r="A492" s="3" t="s">
        <v>105</v>
      </c>
      <c r="B492" s="7" t="s">
        <v>3</v>
      </c>
      <c r="C492" s="3">
        <v>116</v>
      </c>
      <c r="E492" s="1"/>
      <c r="F492" s="8"/>
    </row>
    <row r="493" spans="1:6">
      <c r="A493" s="3" t="s">
        <v>638</v>
      </c>
      <c r="B493" s="7" t="s">
        <v>10</v>
      </c>
      <c r="C493" s="3">
        <v>3</v>
      </c>
      <c r="E493" s="1"/>
      <c r="F493" s="8"/>
    </row>
    <row r="494" spans="1:6">
      <c r="A494" s="3" t="s">
        <v>101</v>
      </c>
      <c r="B494" s="7" t="s">
        <v>3</v>
      </c>
      <c r="C494" s="3">
        <v>56</v>
      </c>
      <c r="E494" s="1"/>
      <c r="F494" s="8"/>
    </row>
    <row r="495" spans="1:6">
      <c r="A495" s="3" t="s">
        <v>639</v>
      </c>
      <c r="B495" s="7"/>
      <c r="C495" s="3">
        <v>11</v>
      </c>
      <c r="E495" s="1"/>
      <c r="F495" s="8"/>
    </row>
    <row r="496" spans="1:6">
      <c r="A496" s="3" t="s">
        <v>244</v>
      </c>
      <c r="B496" s="7" t="s">
        <v>1</v>
      </c>
      <c r="C496" s="3">
        <v>22</v>
      </c>
      <c r="E496" s="1"/>
      <c r="F496" s="8"/>
    </row>
    <row r="497" spans="1:6">
      <c r="A497" s="3" t="s">
        <v>640</v>
      </c>
      <c r="B497" s="7" t="s">
        <v>6</v>
      </c>
      <c r="C497" s="3">
        <v>16</v>
      </c>
      <c r="E497" s="1"/>
      <c r="F497" s="8"/>
    </row>
    <row r="498" spans="1:6">
      <c r="A498" s="3" t="s">
        <v>641</v>
      </c>
      <c r="B498" s="7" t="s">
        <v>1</v>
      </c>
      <c r="C498" s="3">
        <v>58</v>
      </c>
      <c r="E498" s="1"/>
      <c r="F498" s="8"/>
    </row>
    <row r="499" spans="1:6">
      <c r="A499" s="3" t="s">
        <v>252</v>
      </c>
      <c r="B499" s="7"/>
      <c r="C499" s="3">
        <v>25</v>
      </c>
      <c r="E499" s="1"/>
      <c r="F499" s="8"/>
    </row>
    <row r="500" spans="1:6">
      <c r="A500" s="3" t="s">
        <v>102</v>
      </c>
      <c r="B500" s="7" t="s">
        <v>3</v>
      </c>
      <c r="C500" s="3">
        <v>17</v>
      </c>
      <c r="E500" s="1"/>
      <c r="F500" s="8"/>
    </row>
    <row r="501" spans="1:6">
      <c r="A501" s="3" t="s">
        <v>642</v>
      </c>
      <c r="B501" s="7" t="s">
        <v>1</v>
      </c>
      <c r="C501" s="3">
        <v>30</v>
      </c>
      <c r="E501" s="1"/>
      <c r="F501" s="8"/>
    </row>
    <row r="502" spans="1:6">
      <c r="A502" s="3" t="s">
        <v>643</v>
      </c>
      <c r="B502" s="7" t="s">
        <v>1</v>
      </c>
      <c r="C502" s="3">
        <v>37</v>
      </c>
      <c r="E502" s="1"/>
      <c r="F502" s="8"/>
    </row>
    <row r="503" spans="1:6">
      <c r="A503" s="3" t="s">
        <v>644</v>
      </c>
      <c r="B503" s="7"/>
      <c r="C503" s="3">
        <v>10</v>
      </c>
      <c r="E503" s="1"/>
      <c r="F503" s="8"/>
    </row>
    <row r="504" spans="1:6">
      <c r="A504" s="3" t="s">
        <v>253</v>
      </c>
      <c r="B504" s="7" t="s">
        <v>6</v>
      </c>
      <c r="C504" s="3">
        <v>89</v>
      </c>
      <c r="E504" s="1"/>
      <c r="F504" s="8"/>
    </row>
    <row r="505" spans="1:6">
      <c r="A505" s="3" t="s">
        <v>645</v>
      </c>
      <c r="B505" s="7" t="s">
        <v>1</v>
      </c>
      <c r="C505" s="3">
        <v>76</v>
      </c>
      <c r="E505" s="1"/>
      <c r="F505" s="8"/>
    </row>
    <row r="506" spans="1:6">
      <c r="A506" s="3" t="s">
        <v>646</v>
      </c>
      <c r="B506" s="7" t="s">
        <v>3</v>
      </c>
      <c r="C506" s="3">
        <v>141</v>
      </c>
      <c r="E506" s="1"/>
      <c r="F506" s="8"/>
    </row>
    <row r="507" spans="1:6">
      <c r="A507" s="3" t="s">
        <v>245</v>
      </c>
      <c r="B507" s="7" t="s">
        <v>1</v>
      </c>
      <c r="C507" s="3">
        <v>94</v>
      </c>
      <c r="E507" s="1"/>
      <c r="F507" s="8"/>
    </row>
    <row r="508" spans="1:6">
      <c r="A508" s="3" t="s">
        <v>246</v>
      </c>
      <c r="B508" s="7" t="s">
        <v>1</v>
      </c>
      <c r="C508" s="3">
        <v>26</v>
      </c>
      <c r="E508" s="1"/>
      <c r="F508" s="8"/>
    </row>
    <row r="509" spans="1:6">
      <c r="A509" s="3" t="s">
        <v>647</v>
      </c>
      <c r="B509" s="7" t="s">
        <v>10</v>
      </c>
      <c r="C509" s="3">
        <v>6</v>
      </c>
      <c r="E509" s="1"/>
      <c r="F509" s="8"/>
    </row>
    <row r="510" spans="1:6">
      <c r="A510" s="3" t="s">
        <v>254</v>
      </c>
      <c r="B510" s="7" t="s">
        <v>6</v>
      </c>
      <c r="C510" s="3">
        <v>62</v>
      </c>
      <c r="E510" s="1"/>
      <c r="F510" s="8"/>
    </row>
    <row r="511" spans="1:6">
      <c r="A511" s="3" t="s">
        <v>106</v>
      </c>
      <c r="B511" s="3" t="s">
        <v>3</v>
      </c>
      <c r="C511" s="3">
        <v>339</v>
      </c>
      <c r="E511" s="1"/>
      <c r="F511" s="8"/>
    </row>
    <row r="512" spans="1:6">
      <c r="A512" s="3" t="s">
        <v>255</v>
      </c>
      <c r="B512" s="3" t="s">
        <v>1</v>
      </c>
      <c r="C512" s="3">
        <v>100</v>
      </c>
      <c r="E512" s="1"/>
      <c r="F512" s="8"/>
    </row>
    <row r="513" spans="1:6">
      <c r="A513" s="3" t="s">
        <v>263</v>
      </c>
      <c r="B513" s="3" t="s">
        <v>6</v>
      </c>
      <c r="C513" s="3">
        <v>20</v>
      </c>
      <c r="E513" s="1"/>
      <c r="F513" s="8"/>
    </row>
    <row r="514" spans="1:6">
      <c r="A514" s="3" t="s">
        <v>112</v>
      </c>
      <c r="B514" s="3" t="s">
        <v>3</v>
      </c>
      <c r="C514" s="3">
        <v>14</v>
      </c>
      <c r="E514" s="1"/>
      <c r="F514" s="8"/>
    </row>
    <row r="515" spans="1:6">
      <c r="A515" s="3" t="s">
        <v>648</v>
      </c>
      <c r="B515" s="3" t="s">
        <v>10</v>
      </c>
      <c r="C515" s="3">
        <v>6</v>
      </c>
      <c r="E515" s="1"/>
      <c r="F515" s="8"/>
    </row>
    <row r="516" spans="1:6">
      <c r="A516" s="3" t="s">
        <v>649</v>
      </c>
      <c r="B516" s="3"/>
      <c r="C516" s="3">
        <v>18</v>
      </c>
      <c r="E516" s="1"/>
      <c r="F516" s="8"/>
    </row>
    <row r="517" spans="1:6">
      <c r="A517" s="3" t="s">
        <v>264</v>
      </c>
      <c r="B517" s="3" t="s">
        <v>6</v>
      </c>
      <c r="C517" s="3">
        <v>37</v>
      </c>
      <c r="E517" s="1"/>
      <c r="F517" s="8"/>
    </row>
    <row r="518" spans="1:6">
      <c r="A518" s="3" t="s">
        <v>265</v>
      </c>
      <c r="B518" s="3" t="s">
        <v>6</v>
      </c>
      <c r="C518" s="3">
        <v>20</v>
      </c>
      <c r="E518" s="1"/>
      <c r="F518" s="8"/>
    </row>
    <row r="519" spans="1:6">
      <c r="A519" s="3" t="s">
        <v>650</v>
      </c>
      <c r="B519" s="3"/>
      <c r="C519" s="3">
        <v>17</v>
      </c>
      <c r="E519" s="1"/>
      <c r="F519" s="8"/>
    </row>
    <row r="520" spans="1:6">
      <c r="A520" s="3" t="s">
        <v>651</v>
      </c>
      <c r="B520" s="3" t="s">
        <v>10</v>
      </c>
      <c r="C520" s="3">
        <v>6</v>
      </c>
      <c r="E520" s="1"/>
      <c r="F520" s="8"/>
    </row>
    <row r="521" spans="1:6">
      <c r="A521" s="3" t="s">
        <v>652</v>
      </c>
      <c r="B521" s="3" t="s">
        <v>1</v>
      </c>
      <c r="C521" s="3">
        <v>52</v>
      </c>
      <c r="E521" s="1"/>
      <c r="F521" s="8"/>
    </row>
    <row r="522" spans="1:6">
      <c r="A522" s="3" t="s">
        <v>266</v>
      </c>
      <c r="B522" s="3" t="s">
        <v>6</v>
      </c>
      <c r="C522" s="3">
        <v>22</v>
      </c>
      <c r="E522" s="1"/>
      <c r="F522" s="8"/>
    </row>
    <row r="523" spans="1:6">
      <c r="A523" s="3" t="s">
        <v>653</v>
      </c>
      <c r="B523" s="3" t="s">
        <v>1</v>
      </c>
      <c r="C523" s="3">
        <v>49</v>
      </c>
      <c r="E523" s="1"/>
      <c r="F523" s="8"/>
    </row>
    <row r="524" spans="1:6">
      <c r="A524" s="3" t="s">
        <v>267</v>
      </c>
      <c r="B524" s="3" t="s">
        <v>6</v>
      </c>
      <c r="C524" s="3">
        <v>80</v>
      </c>
      <c r="E524" s="1"/>
      <c r="F524" s="8"/>
    </row>
    <row r="525" spans="1:6">
      <c r="A525" s="3" t="s">
        <v>654</v>
      </c>
      <c r="B525" s="3" t="s">
        <v>1</v>
      </c>
      <c r="C525" s="3">
        <v>37</v>
      </c>
      <c r="E525" s="1"/>
      <c r="F525" s="8"/>
    </row>
    <row r="526" spans="1:6">
      <c r="A526" s="3" t="s">
        <v>107</v>
      </c>
      <c r="B526" s="3" t="s">
        <v>3</v>
      </c>
      <c r="C526" s="3">
        <v>38</v>
      </c>
      <c r="E526" s="1"/>
      <c r="F526" s="8"/>
    </row>
    <row r="527" spans="1:6">
      <c r="A527" s="3" t="s">
        <v>256</v>
      </c>
      <c r="B527" s="3" t="s">
        <v>1</v>
      </c>
      <c r="C527" s="3">
        <v>45</v>
      </c>
      <c r="E527" s="1"/>
      <c r="F527" s="8"/>
    </row>
    <row r="528" spans="1:6">
      <c r="A528" s="3" t="s">
        <v>113</v>
      </c>
      <c r="B528" s="3" t="s">
        <v>3</v>
      </c>
      <c r="C528" s="3">
        <v>37</v>
      </c>
      <c r="E528" s="1"/>
      <c r="F528" s="8"/>
    </row>
    <row r="529" spans="1:6">
      <c r="A529" s="3" t="s">
        <v>655</v>
      </c>
      <c r="B529" s="3" t="s">
        <v>1</v>
      </c>
      <c r="C529" s="3">
        <v>48</v>
      </c>
      <c r="E529" s="1"/>
      <c r="F529" s="8"/>
    </row>
    <row r="530" spans="1:6">
      <c r="A530" s="3" t="s">
        <v>268</v>
      </c>
      <c r="B530" s="3" t="s">
        <v>6</v>
      </c>
      <c r="C530" s="3">
        <v>30</v>
      </c>
      <c r="E530" s="1"/>
      <c r="F530" s="8"/>
    </row>
    <row r="531" spans="1:6">
      <c r="A531" s="3" t="s">
        <v>656</v>
      </c>
      <c r="B531" s="3" t="s">
        <v>10</v>
      </c>
      <c r="C531" s="3">
        <v>6</v>
      </c>
      <c r="E531" s="1"/>
      <c r="F531" s="8"/>
    </row>
    <row r="532" spans="1:6">
      <c r="A532" s="3" t="s">
        <v>657</v>
      </c>
      <c r="B532" s="3" t="s">
        <v>1</v>
      </c>
      <c r="C532" s="3">
        <v>49</v>
      </c>
      <c r="E532" s="1"/>
      <c r="F532" s="8"/>
    </row>
    <row r="533" spans="1:6">
      <c r="A533" s="3" t="s">
        <v>658</v>
      </c>
      <c r="B533" s="3" t="s">
        <v>1</v>
      </c>
      <c r="C533" s="3">
        <v>45</v>
      </c>
      <c r="E533" s="1"/>
      <c r="F533" s="8"/>
    </row>
    <row r="534" spans="1:6">
      <c r="A534" s="3" t="s">
        <v>659</v>
      </c>
      <c r="B534" s="3" t="s">
        <v>10</v>
      </c>
      <c r="C534" s="3">
        <v>3</v>
      </c>
      <c r="E534" s="1"/>
      <c r="F534" s="8"/>
    </row>
    <row r="535" spans="1:6">
      <c r="A535" s="3" t="s">
        <v>108</v>
      </c>
      <c r="B535" s="3" t="s">
        <v>3</v>
      </c>
      <c r="C535" s="3">
        <v>38</v>
      </c>
      <c r="E535" s="1"/>
      <c r="F535" s="8"/>
    </row>
    <row r="536" spans="1:6">
      <c r="A536" s="3" t="s">
        <v>257</v>
      </c>
      <c r="B536" s="3" t="s">
        <v>1</v>
      </c>
      <c r="C536" s="3">
        <v>85</v>
      </c>
      <c r="E536" s="1"/>
      <c r="F536" s="8"/>
    </row>
    <row r="537" spans="1:6">
      <c r="A537" s="3" t="s">
        <v>660</v>
      </c>
      <c r="B537" s="3"/>
      <c r="C537" s="3">
        <v>8</v>
      </c>
      <c r="E537" s="1"/>
      <c r="F537" s="8"/>
    </row>
    <row r="538" spans="1:6">
      <c r="A538" s="3" t="s">
        <v>114</v>
      </c>
      <c r="B538" s="3" t="s">
        <v>3</v>
      </c>
      <c r="C538" s="3">
        <v>39</v>
      </c>
      <c r="E538" s="1"/>
      <c r="F538" s="8"/>
    </row>
    <row r="539" spans="1:6">
      <c r="A539" s="3" t="s">
        <v>661</v>
      </c>
      <c r="B539" s="3" t="s">
        <v>1</v>
      </c>
      <c r="C539" s="3">
        <v>46</v>
      </c>
      <c r="E539" s="1"/>
      <c r="F539" s="8"/>
    </row>
    <row r="540" spans="1:6">
      <c r="A540" s="3" t="s">
        <v>269</v>
      </c>
      <c r="B540" s="3" t="s">
        <v>6</v>
      </c>
      <c r="C540" s="3">
        <v>41</v>
      </c>
      <c r="E540" s="1"/>
      <c r="F540" s="8"/>
    </row>
    <row r="541" spans="1:6">
      <c r="A541" s="3" t="s">
        <v>662</v>
      </c>
      <c r="B541" s="3" t="s">
        <v>10</v>
      </c>
      <c r="C541" s="3">
        <v>31</v>
      </c>
      <c r="E541" s="1"/>
      <c r="F541" s="8"/>
    </row>
    <row r="542" spans="1:6">
      <c r="A542" s="3" t="s">
        <v>109</v>
      </c>
      <c r="B542" s="3" t="s">
        <v>3</v>
      </c>
      <c r="C542" s="3">
        <v>53</v>
      </c>
      <c r="E542" s="1"/>
      <c r="F542" s="8"/>
    </row>
    <row r="543" spans="1:6">
      <c r="A543" s="3" t="s">
        <v>663</v>
      </c>
      <c r="B543" s="3" t="s">
        <v>1</v>
      </c>
      <c r="C543" s="3">
        <v>26</v>
      </c>
      <c r="E543" s="1"/>
      <c r="F543" s="8"/>
    </row>
    <row r="544" spans="1:6">
      <c r="A544" s="3" t="s">
        <v>664</v>
      </c>
      <c r="B544" s="3" t="s">
        <v>1</v>
      </c>
      <c r="C544" s="3">
        <v>82</v>
      </c>
      <c r="E544" s="1"/>
      <c r="F544" s="8"/>
    </row>
    <row r="545" spans="1:6">
      <c r="A545" s="3" t="s">
        <v>270</v>
      </c>
      <c r="B545" s="3" t="s">
        <v>6</v>
      </c>
      <c r="C545" s="3">
        <v>25</v>
      </c>
      <c r="E545" s="1"/>
      <c r="F545" s="8"/>
    </row>
    <row r="546" spans="1:6">
      <c r="A546" s="3" t="s">
        <v>258</v>
      </c>
      <c r="B546" s="3" t="s">
        <v>1</v>
      </c>
      <c r="C546" s="3">
        <v>50</v>
      </c>
      <c r="E546" s="1"/>
      <c r="F546" s="8"/>
    </row>
    <row r="547" spans="1:6">
      <c r="A547" s="3" t="s">
        <v>665</v>
      </c>
      <c r="B547" s="3" t="s">
        <v>1</v>
      </c>
      <c r="C547" s="3">
        <v>68</v>
      </c>
      <c r="E547" s="1"/>
      <c r="F547" s="8"/>
    </row>
    <row r="548" spans="1:6">
      <c r="A548" s="3" t="s">
        <v>666</v>
      </c>
      <c r="B548" s="3" t="s">
        <v>1</v>
      </c>
      <c r="C548" s="3">
        <v>49</v>
      </c>
      <c r="E548" s="1"/>
      <c r="F548" s="8"/>
    </row>
    <row r="549" spans="1:6">
      <c r="A549" s="3" t="s">
        <v>667</v>
      </c>
      <c r="B549" s="3" t="s">
        <v>3</v>
      </c>
      <c r="C549" s="3">
        <v>26</v>
      </c>
      <c r="E549" s="1"/>
      <c r="F549" s="8"/>
    </row>
    <row r="550" spans="1:6">
      <c r="A550" s="3" t="s">
        <v>668</v>
      </c>
      <c r="B550" s="3" t="s">
        <v>10</v>
      </c>
      <c r="C550" s="3">
        <v>2</v>
      </c>
      <c r="E550" s="1"/>
      <c r="F550" s="8"/>
    </row>
    <row r="551" spans="1:6">
      <c r="A551" s="3" t="s">
        <v>669</v>
      </c>
      <c r="B551" s="3" t="s">
        <v>1</v>
      </c>
      <c r="C551" s="3">
        <v>20</v>
      </c>
      <c r="E551" s="1"/>
      <c r="F551" s="8"/>
    </row>
    <row r="552" spans="1:6">
      <c r="A552" s="3" t="s">
        <v>670</v>
      </c>
      <c r="B552" s="3" t="s">
        <v>10</v>
      </c>
      <c r="C552" s="3">
        <v>6</v>
      </c>
      <c r="E552" s="1"/>
      <c r="F552" s="8"/>
    </row>
    <row r="553" spans="1:6">
      <c r="A553" s="3" t="s">
        <v>110</v>
      </c>
      <c r="B553" s="3" t="s">
        <v>3</v>
      </c>
      <c r="C553" s="3">
        <v>10</v>
      </c>
      <c r="E553" s="1"/>
      <c r="F553" s="8"/>
    </row>
    <row r="554" spans="1:6">
      <c r="A554" s="3" t="s">
        <v>671</v>
      </c>
      <c r="B554" s="3" t="s">
        <v>10</v>
      </c>
      <c r="C554" s="3">
        <v>6</v>
      </c>
      <c r="E554" s="1"/>
      <c r="F554" s="8"/>
    </row>
    <row r="555" spans="1:6">
      <c r="A555" s="3" t="s">
        <v>111</v>
      </c>
      <c r="B555" s="3" t="s">
        <v>3</v>
      </c>
      <c r="C555" s="3">
        <v>20</v>
      </c>
      <c r="E555" s="1"/>
      <c r="F555" s="8"/>
    </row>
    <row r="556" spans="1:6">
      <c r="A556" s="3" t="s">
        <v>259</v>
      </c>
      <c r="B556" s="3" t="s">
        <v>1</v>
      </c>
      <c r="C556" s="3">
        <v>42</v>
      </c>
      <c r="E556" s="1"/>
      <c r="F556" s="8"/>
    </row>
    <row r="557" spans="1:6">
      <c r="A557" s="3" t="s">
        <v>672</v>
      </c>
      <c r="B557" s="3" t="s">
        <v>10</v>
      </c>
      <c r="C557" s="3">
        <v>7</v>
      </c>
      <c r="E557" s="1"/>
      <c r="F557" s="8"/>
    </row>
    <row r="558" spans="1:6">
      <c r="A558" s="3" t="s">
        <v>673</v>
      </c>
      <c r="B558" s="3" t="s">
        <v>1</v>
      </c>
      <c r="C558" s="3">
        <v>57</v>
      </c>
      <c r="E558" s="1"/>
      <c r="F558" s="8"/>
    </row>
    <row r="559" spans="1:6">
      <c r="A559" s="3" t="s">
        <v>674</v>
      </c>
      <c r="B559" s="3" t="s">
        <v>3</v>
      </c>
      <c r="C559" s="3">
        <v>40</v>
      </c>
      <c r="E559" s="1"/>
      <c r="F559" s="8"/>
    </row>
    <row r="560" spans="1:6">
      <c r="A560" s="3" t="s">
        <v>675</v>
      </c>
      <c r="B560" s="3" t="s">
        <v>6</v>
      </c>
      <c r="C560" s="3">
        <v>20</v>
      </c>
      <c r="E560" s="1"/>
      <c r="F560" s="8"/>
    </row>
    <row r="561" spans="1:6">
      <c r="A561" s="3" t="s">
        <v>676</v>
      </c>
      <c r="B561" s="3" t="s">
        <v>1</v>
      </c>
      <c r="C561" s="3">
        <v>22</v>
      </c>
      <c r="E561" s="1"/>
      <c r="F561" s="8"/>
    </row>
    <row r="562" spans="1:6">
      <c r="A562" s="3" t="s">
        <v>677</v>
      </c>
      <c r="B562" s="3" t="s">
        <v>1</v>
      </c>
      <c r="C562" s="3">
        <v>32</v>
      </c>
      <c r="E562" s="1"/>
      <c r="F562" s="8"/>
    </row>
    <row r="563" spans="1:6">
      <c r="A563" s="3" t="s">
        <v>260</v>
      </c>
      <c r="B563" s="3" t="s">
        <v>1</v>
      </c>
      <c r="C563" s="3">
        <v>42</v>
      </c>
      <c r="E563" s="1"/>
      <c r="F563" s="8"/>
    </row>
    <row r="564" spans="1:6">
      <c r="A564" s="3" t="s">
        <v>678</v>
      </c>
      <c r="B564" s="3" t="s">
        <v>10</v>
      </c>
      <c r="C564" s="3">
        <v>8</v>
      </c>
      <c r="E564" s="1"/>
      <c r="F564" s="8"/>
    </row>
    <row r="565" spans="1:6">
      <c r="A565" s="3" t="s">
        <v>679</v>
      </c>
      <c r="B565" s="3" t="s">
        <v>3</v>
      </c>
      <c r="C565" s="3">
        <v>12</v>
      </c>
      <c r="E565" s="1"/>
      <c r="F565" s="8"/>
    </row>
    <row r="566" spans="1:6">
      <c r="A566" s="3" t="s">
        <v>680</v>
      </c>
      <c r="B566" s="3" t="s">
        <v>1</v>
      </c>
      <c r="C566" s="3">
        <v>22</v>
      </c>
      <c r="E566" s="1"/>
      <c r="F566" s="8"/>
    </row>
    <row r="567" spans="1:6">
      <c r="A567" s="3" t="s">
        <v>681</v>
      </c>
      <c r="B567" s="3" t="s">
        <v>10</v>
      </c>
      <c r="C567" s="3">
        <v>6</v>
      </c>
      <c r="E567" s="1"/>
      <c r="F567" s="8"/>
    </row>
    <row r="568" spans="1:6">
      <c r="A568" s="3" t="s">
        <v>682</v>
      </c>
      <c r="B568" s="3" t="s">
        <v>1</v>
      </c>
      <c r="C568" s="3">
        <v>24</v>
      </c>
      <c r="E568" s="1"/>
      <c r="F568" s="8"/>
    </row>
    <row r="569" spans="1:6">
      <c r="A569" s="3" t="s">
        <v>683</v>
      </c>
      <c r="B569" s="3"/>
      <c r="C569" s="3">
        <v>9</v>
      </c>
      <c r="E569" s="1"/>
      <c r="F569" s="8"/>
    </row>
    <row r="570" spans="1:6">
      <c r="A570" s="3" t="s">
        <v>684</v>
      </c>
      <c r="B570" s="3" t="s">
        <v>1</v>
      </c>
      <c r="C570" s="3">
        <v>30</v>
      </c>
      <c r="E570" s="1"/>
      <c r="F570" s="8"/>
    </row>
    <row r="571" spans="1:6">
      <c r="A571" s="3" t="s">
        <v>685</v>
      </c>
      <c r="B571" s="3"/>
      <c r="C571" s="3">
        <v>11</v>
      </c>
      <c r="E571" s="1"/>
      <c r="F571" s="8"/>
    </row>
    <row r="572" spans="1:6">
      <c r="A572" s="3" t="s">
        <v>261</v>
      </c>
      <c r="B572" s="3" t="s">
        <v>1</v>
      </c>
      <c r="C572" s="3">
        <v>18</v>
      </c>
      <c r="E572" s="1"/>
      <c r="F572" s="8"/>
    </row>
    <row r="573" spans="1:6">
      <c r="A573" s="3" t="s">
        <v>686</v>
      </c>
      <c r="B573" s="3" t="s">
        <v>6</v>
      </c>
      <c r="C573" s="3">
        <v>60</v>
      </c>
      <c r="E573" s="1"/>
      <c r="F573" s="8"/>
    </row>
    <row r="574" spans="1:6">
      <c r="A574" s="3" t="s">
        <v>262</v>
      </c>
      <c r="B574" s="3" t="s">
        <v>1</v>
      </c>
      <c r="C574" s="3">
        <v>69</v>
      </c>
      <c r="E574" s="1"/>
      <c r="F574" s="8"/>
    </row>
    <row r="575" spans="1:6">
      <c r="A575" s="3" t="s">
        <v>687</v>
      </c>
      <c r="B575" s="7" t="s">
        <v>10</v>
      </c>
      <c r="C575" s="3">
        <v>30</v>
      </c>
      <c r="E575" s="1"/>
      <c r="F575" s="8"/>
    </row>
    <row r="576" spans="1:6">
      <c r="A576" s="3" t="s">
        <v>279</v>
      </c>
      <c r="B576" s="7" t="s">
        <v>6</v>
      </c>
      <c r="C576" s="3">
        <v>59</v>
      </c>
      <c r="E576" s="1"/>
      <c r="F576" s="8"/>
    </row>
    <row r="577" spans="1:6">
      <c r="A577" s="3" t="s">
        <v>271</v>
      </c>
      <c r="B577" s="7" t="s">
        <v>1</v>
      </c>
      <c r="C577" s="3">
        <v>41</v>
      </c>
      <c r="E577" s="1"/>
      <c r="F577" s="8"/>
    </row>
    <row r="578" spans="1:6">
      <c r="A578" s="3" t="s">
        <v>688</v>
      </c>
      <c r="B578" s="7" t="s">
        <v>3</v>
      </c>
      <c r="C578" s="3">
        <v>9</v>
      </c>
      <c r="E578" s="1"/>
      <c r="F578" s="8"/>
    </row>
    <row r="579" spans="1:6">
      <c r="A579" s="3" t="s">
        <v>689</v>
      </c>
      <c r="B579" s="7" t="s">
        <v>10</v>
      </c>
      <c r="C579" s="3">
        <v>8</v>
      </c>
      <c r="E579" s="1"/>
      <c r="F579" s="8"/>
    </row>
    <row r="580" spans="1:6">
      <c r="A580" s="3" t="s">
        <v>690</v>
      </c>
      <c r="B580" s="7"/>
      <c r="C580" s="3">
        <v>14</v>
      </c>
      <c r="E580" s="1"/>
      <c r="F580" s="8"/>
    </row>
    <row r="581" spans="1:6">
      <c r="A581" s="3" t="s">
        <v>691</v>
      </c>
      <c r="B581" s="7"/>
      <c r="C581" s="3">
        <v>6</v>
      </c>
      <c r="E581" s="1"/>
      <c r="F581" s="8"/>
    </row>
    <row r="582" spans="1:6">
      <c r="A582" s="3" t="s">
        <v>692</v>
      </c>
      <c r="B582" s="7" t="s">
        <v>3</v>
      </c>
      <c r="C582" s="3">
        <v>32</v>
      </c>
      <c r="E582" s="1"/>
      <c r="F582" s="8"/>
    </row>
    <row r="583" spans="1:6">
      <c r="A583" s="3" t="s">
        <v>693</v>
      </c>
      <c r="B583" s="7" t="s">
        <v>10</v>
      </c>
      <c r="C583" s="3">
        <v>7</v>
      </c>
      <c r="E583" s="1"/>
      <c r="F583" s="8"/>
    </row>
    <row r="584" spans="1:6">
      <c r="A584" s="3" t="s">
        <v>120</v>
      </c>
      <c r="B584" s="7" t="s">
        <v>3</v>
      </c>
      <c r="C584" s="3">
        <v>125</v>
      </c>
      <c r="E584" s="1"/>
      <c r="F584" s="8"/>
    </row>
    <row r="585" spans="1:6">
      <c r="A585" s="3" t="s">
        <v>280</v>
      </c>
      <c r="B585" s="7" t="s">
        <v>6</v>
      </c>
      <c r="C585" s="3">
        <v>15</v>
      </c>
      <c r="E585" s="1"/>
      <c r="F585" s="8"/>
    </row>
    <row r="586" spans="1:6">
      <c r="A586" s="3" t="s">
        <v>694</v>
      </c>
      <c r="B586" s="7"/>
      <c r="C586" s="3">
        <v>9</v>
      </c>
      <c r="E586" s="1"/>
      <c r="F586" s="8"/>
    </row>
    <row r="587" spans="1:6">
      <c r="A587" s="3" t="s">
        <v>695</v>
      </c>
      <c r="B587" s="7"/>
      <c r="C587" s="3">
        <v>5</v>
      </c>
      <c r="E587" s="1"/>
      <c r="F587" s="8"/>
    </row>
    <row r="588" spans="1:6">
      <c r="A588" s="3" t="s">
        <v>272</v>
      </c>
      <c r="B588" s="7" t="s">
        <v>1</v>
      </c>
      <c r="C588" s="3">
        <v>42</v>
      </c>
      <c r="E588" s="1"/>
      <c r="F588" s="8"/>
    </row>
    <row r="589" spans="1:6">
      <c r="A589" s="3" t="s">
        <v>696</v>
      </c>
      <c r="B589" s="7" t="s">
        <v>10</v>
      </c>
      <c r="C589" s="3">
        <v>15</v>
      </c>
      <c r="E589" s="1"/>
      <c r="F589" s="8"/>
    </row>
    <row r="590" spans="1:6">
      <c r="A590" s="3" t="s">
        <v>697</v>
      </c>
      <c r="B590" s="7" t="s">
        <v>3</v>
      </c>
      <c r="C590" s="3">
        <v>33</v>
      </c>
      <c r="E590" s="1"/>
      <c r="F590" s="8"/>
    </row>
    <row r="591" spans="1:6">
      <c r="A591" s="3" t="s">
        <v>698</v>
      </c>
      <c r="B591" s="7"/>
      <c r="C591" s="3">
        <v>16</v>
      </c>
      <c r="E591" s="1"/>
      <c r="F591" s="8"/>
    </row>
    <row r="592" spans="1:6">
      <c r="A592" s="3" t="s">
        <v>699</v>
      </c>
      <c r="B592" s="7" t="s">
        <v>1</v>
      </c>
      <c r="C592" s="3">
        <v>37</v>
      </c>
      <c r="E592" s="1"/>
      <c r="F592" s="8"/>
    </row>
    <row r="593" spans="1:6">
      <c r="A593" s="3" t="s">
        <v>273</v>
      </c>
      <c r="B593" s="7" t="s">
        <v>1</v>
      </c>
      <c r="C593" s="3">
        <v>62</v>
      </c>
      <c r="E593" s="1"/>
      <c r="F593" s="8"/>
    </row>
    <row r="594" spans="1:6">
      <c r="A594" s="3" t="s">
        <v>116</v>
      </c>
      <c r="B594" s="7" t="s">
        <v>3</v>
      </c>
      <c r="C594" s="3">
        <v>35</v>
      </c>
      <c r="E594" s="1"/>
      <c r="F594" s="8"/>
    </row>
    <row r="595" spans="1:6">
      <c r="A595" s="3" t="s">
        <v>700</v>
      </c>
      <c r="B595" s="7" t="s">
        <v>10</v>
      </c>
      <c r="C595" s="3">
        <v>10</v>
      </c>
      <c r="E595" s="1"/>
      <c r="F595" s="8"/>
    </row>
    <row r="596" spans="1:6">
      <c r="A596" s="3" t="s">
        <v>701</v>
      </c>
      <c r="B596" s="7" t="s">
        <v>3</v>
      </c>
      <c r="C596" s="3">
        <v>55</v>
      </c>
      <c r="E596" s="1"/>
      <c r="F596" s="8"/>
    </row>
    <row r="597" spans="1:6">
      <c r="A597" s="3" t="s">
        <v>702</v>
      </c>
      <c r="B597" s="7" t="s">
        <v>10</v>
      </c>
      <c r="C597" s="3">
        <v>9</v>
      </c>
      <c r="E597" s="1"/>
      <c r="F597" s="8"/>
    </row>
    <row r="598" spans="1:6">
      <c r="A598" s="3" t="s">
        <v>703</v>
      </c>
      <c r="B598" s="7" t="s">
        <v>3</v>
      </c>
      <c r="C598" s="3">
        <v>39</v>
      </c>
      <c r="E598" s="1"/>
      <c r="F598" s="8"/>
    </row>
    <row r="599" spans="1:6">
      <c r="A599" s="3" t="s">
        <v>704</v>
      </c>
      <c r="B599" s="7"/>
      <c r="C599" s="3">
        <v>7</v>
      </c>
      <c r="E599" s="1"/>
      <c r="F599" s="8"/>
    </row>
    <row r="600" spans="1:6">
      <c r="A600" s="3" t="s">
        <v>705</v>
      </c>
      <c r="B600" s="7" t="s">
        <v>10</v>
      </c>
      <c r="C600" s="3">
        <v>12</v>
      </c>
      <c r="E600" s="1"/>
      <c r="F600" s="8"/>
    </row>
    <row r="601" spans="1:6">
      <c r="A601" s="3" t="s">
        <v>706</v>
      </c>
      <c r="B601" s="7"/>
      <c r="C601" s="3">
        <v>11</v>
      </c>
      <c r="E601" s="1"/>
      <c r="F601" s="8"/>
    </row>
    <row r="602" spans="1:6">
      <c r="A602" s="3" t="s">
        <v>117</v>
      </c>
      <c r="B602" s="7" t="s">
        <v>3</v>
      </c>
      <c r="C602" s="3">
        <v>33</v>
      </c>
      <c r="E602" s="1"/>
      <c r="F602" s="8"/>
    </row>
    <row r="603" spans="1:6">
      <c r="A603" s="3" t="s">
        <v>707</v>
      </c>
      <c r="B603" s="7" t="s">
        <v>10</v>
      </c>
      <c r="C603" s="3">
        <v>4</v>
      </c>
      <c r="E603" s="1"/>
      <c r="F603" s="8"/>
    </row>
    <row r="604" spans="1:6">
      <c r="A604" s="3" t="s">
        <v>708</v>
      </c>
      <c r="B604" s="7" t="s">
        <v>10</v>
      </c>
      <c r="C604" s="3">
        <v>53</v>
      </c>
      <c r="E604" s="1"/>
      <c r="F604" s="8"/>
    </row>
    <row r="605" spans="1:6">
      <c r="A605" s="3" t="s">
        <v>274</v>
      </c>
      <c r="B605" s="7" t="s">
        <v>1</v>
      </c>
      <c r="C605" s="3">
        <v>26</v>
      </c>
      <c r="E605" s="1"/>
      <c r="F605" s="8"/>
    </row>
    <row r="606" spans="1:6">
      <c r="A606" s="3" t="s">
        <v>709</v>
      </c>
      <c r="B606" s="7"/>
      <c r="C606" s="3">
        <v>10</v>
      </c>
      <c r="E606" s="1"/>
      <c r="F606" s="8"/>
    </row>
    <row r="607" spans="1:6">
      <c r="A607" s="3" t="s">
        <v>710</v>
      </c>
      <c r="B607" s="7" t="s">
        <v>3</v>
      </c>
      <c r="C607" s="3">
        <v>26</v>
      </c>
      <c r="E607" s="1"/>
      <c r="F607" s="8"/>
    </row>
    <row r="608" spans="1:6">
      <c r="A608" s="3" t="s">
        <v>711</v>
      </c>
      <c r="B608" s="7"/>
      <c r="C608" s="3">
        <v>7</v>
      </c>
      <c r="E608" s="1"/>
      <c r="F608" s="8"/>
    </row>
    <row r="609" spans="1:6">
      <c r="A609" s="3" t="s">
        <v>712</v>
      </c>
      <c r="B609" s="7" t="s">
        <v>3</v>
      </c>
      <c r="C609" s="3">
        <v>39</v>
      </c>
      <c r="E609" s="1"/>
      <c r="F609" s="8"/>
    </row>
    <row r="610" spans="1:6">
      <c r="A610" s="3" t="s">
        <v>281</v>
      </c>
      <c r="B610" s="7" t="s">
        <v>6</v>
      </c>
      <c r="C610" s="3">
        <v>20</v>
      </c>
      <c r="E610" s="1"/>
      <c r="F610" s="8"/>
    </row>
    <row r="611" spans="1:6">
      <c r="A611" s="3" t="s">
        <v>713</v>
      </c>
      <c r="B611" s="7"/>
      <c r="C611" s="3">
        <v>4</v>
      </c>
      <c r="E611" s="1"/>
      <c r="F611" s="8"/>
    </row>
    <row r="612" spans="1:6">
      <c r="A612" s="3" t="s">
        <v>714</v>
      </c>
      <c r="B612" s="7" t="s">
        <v>10</v>
      </c>
      <c r="C612" s="3">
        <v>4</v>
      </c>
      <c r="E612" s="1"/>
      <c r="F612" s="8"/>
    </row>
    <row r="613" spans="1:6">
      <c r="A613" s="3" t="s">
        <v>275</v>
      </c>
      <c r="B613" s="7" t="s">
        <v>1</v>
      </c>
      <c r="C613" s="3">
        <v>24</v>
      </c>
      <c r="E613" s="1"/>
      <c r="F613" s="8"/>
    </row>
    <row r="614" spans="1:6">
      <c r="A614" s="3" t="s">
        <v>115</v>
      </c>
      <c r="B614" s="7" t="s">
        <v>3</v>
      </c>
      <c r="C614" s="3">
        <v>39</v>
      </c>
      <c r="E614" s="1"/>
      <c r="F614" s="8"/>
    </row>
    <row r="615" spans="1:6">
      <c r="A615" s="3" t="s">
        <v>715</v>
      </c>
      <c r="B615" s="7" t="s">
        <v>10</v>
      </c>
      <c r="C615" s="3">
        <v>63</v>
      </c>
      <c r="E615" s="1"/>
      <c r="F615" s="8"/>
    </row>
    <row r="616" spans="1:6">
      <c r="A616" s="3" t="s">
        <v>716</v>
      </c>
      <c r="B616" s="7" t="s">
        <v>3</v>
      </c>
      <c r="C616" s="3">
        <v>28</v>
      </c>
      <c r="E616" s="1"/>
      <c r="F616" s="8"/>
    </row>
    <row r="617" spans="1:6">
      <c r="A617" s="3" t="s">
        <v>717</v>
      </c>
      <c r="B617" s="7" t="s">
        <v>10</v>
      </c>
      <c r="C617" s="3">
        <v>9</v>
      </c>
      <c r="E617" s="1"/>
      <c r="F617" s="8"/>
    </row>
    <row r="618" spans="1:6">
      <c r="A618" s="3" t="s">
        <v>718</v>
      </c>
      <c r="B618" s="7"/>
      <c r="C618" s="3">
        <v>6</v>
      </c>
      <c r="E618" s="1"/>
      <c r="F618" s="8"/>
    </row>
    <row r="619" spans="1:6">
      <c r="A619" s="3" t="s">
        <v>719</v>
      </c>
      <c r="B619" s="7" t="s">
        <v>3</v>
      </c>
      <c r="C619" s="3">
        <v>13</v>
      </c>
      <c r="E619" s="1"/>
      <c r="F619" s="8"/>
    </row>
    <row r="620" spans="1:6">
      <c r="A620" s="3" t="s">
        <v>720</v>
      </c>
      <c r="B620" s="7" t="s">
        <v>10</v>
      </c>
      <c r="C620" s="3">
        <v>3</v>
      </c>
      <c r="E620" s="1"/>
      <c r="F620" s="8"/>
    </row>
    <row r="621" spans="1:6">
      <c r="A621" s="3" t="s">
        <v>721</v>
      </c>
      <c r="B621" s="7"/>
      <c r="C621" s="3">
        <v>11</v>
      </c>
      <c r="E621" s="1"/>
      <c r="F621" s="8"/>
    </row>
    <row r="622" spans="1:6">
      <c r="A622" s="3" t="s">
        <v>122</v>
      </c>
      <c r="B622" s="7" t="s">
        <v>3</v>
      </c>
      <c r="C622" s="3">
        <v>18</v>
      </c>
      <c r="E622" s="1"/>
      <c r="F622" s="8"/>
    </row>
    <row r="623" spans="1:6">
      <c r="A623" s="3" t="s">
        <v>282</v>
      </c>
      <c r="B623" s="7" t="s">
        <v>6</v>
      </c>
      <c r="C623" s="3">
        <v>21</v>
      </c>
      <c r="E623" s="1"/>
      <c r="F623" s="8"/>
    </row>
    <row r="624" spans="1:6">
      <c r="A624" s="3" t="s">
        <v>722</v>
      </c>
      <c r="B624" s="7"/>
      <c r="C624" s="3">
        <v>10</v>
      </c>
      <c r="E624" s="1"/>
      <c r="F624" s="8"/>
    </row>
    <row r="625" spans="1:6">
      <c r="A625" s="3" t="s">
        <v>723</v>
      </c>
      <c r="B625" s="7" t="s">
        <v>3</v>
      </c>
      <c r="C625" s="3">
        <v>19</v>
      </c>
      <c r="E625" s="1"/>
      <c r="F625" s="8"/>
    </row>
    <row r="626" spans="1:6">
      <c r="A626" s="3" t="s">
        <v>283</v>
      </c>
      <c r="B626" s="7" t="s">
        <v>6</v>
      </c>
      <c r="C626" s="3">
        <v>44</v>
      </c>
      <c r="E626" s="1"/>
      <c r="F626" s="8"/>
    </row>
    <row r="627" spans="1:6">
      <c r="A627" s="3" t="s">
        <v>724</v>
      </c>
      <c r="B627" s="7" t="s">
        <v>1</v>
      </c>
      <c r="C627" s="3">
        <v>48</v>
      </c>
      <c r="E627" s="1"/>
      <c r="F627" s="8"/>
    </row>
    <row r="628" spans="1:6">
      <c r="A628" s="3" t="s">
        <v>725</v>
      </c>
      <c r="B628" s="7"/>
      <c r="C628" s="3">
        <v>14</v>
      </c>
      <c r="E628" s="1"/>
      <c r="F628" s="8"/>
    </row>
    <row r="629" spans="1:6">
      <c r="A629" s="3" t="s">
        <v>726</v>
      </c>
      <c r="B629" s="7"/>
      <c r="C629" s="3">
        <v>14</v>
      </c>
      <c r="E629" s="1"/>
      <c r="F629" s="8"/>
    </row>
    <row r="630" spans="1:6">
      <c r="A630" s="3" t="s">
        <v>727</v>
      </c>
      <c r="B630" s="7" t="s">
        <v>3</v>
      </c>
      <c r="C630" s="3">
        <v>37</v>
      </c>
      <c r="E630" s="1"/>
      <c r="F630" s="8"/>
    </row>
    <row r="631" spans="1:6">
      <c r="A631" s="3" t="s">
        <v>728</v>
      </c>
      <c r="B631" s="7" t="s">
        <v>10</v>
      </c>
      <c r="C631" s="3">
        <v>9</v>
      </c>
      <c r="E631" s="1"/>
      <c r="F631" s="8"/>
    </row>
    <row r="632" spans="1:6">
      <c r="A632" s="3" t="s">
        <v>118</v>
      </c>
      <c r="B632" s="7" t="s">
        <v>3</v>
      </c>
      <c r="C632" s="3">
        <v>47</v>
      </c>
      <c r="E632" s="1"/>
      <c r="F632" s="8"/>
    </row>
    <row r="633" spans="1:6">
      <c r="A633" s="3" t="s">
        <v>729</v>
      </c>
      <c r="B633" s="7" t="s">
        <v>10</v>
      </c>
      <c r="C633" s="3">
        <v>14</v>
      </c>
      <c r="E633" s="1"/>
      <c r="F633" s="8"/>
    </row>
    <row r="634" spans="1:6">
      <c r="A634" s="3" t="s">
        <v>730</v>
      </c>
      <c r="B634" s="7" t="s">
        <v>10</v>
      </c>
      <c r="C634" s="3">
        <v>27</v>
      </c>
      <c r="E634" s="1"/>
      <c r="F634" s="8"/>
    </row>
    <row r="635" spans="1:6">
      <c r="A635" s="3" t="s">
        <v>276</v>
      </c>
      <c r="B635" s="7" t="s">
        <v>1</v>
      </c>
      <c r="C635" s="3">
        <v>50</v>
      </c>
      <c r="E635" s="1"/>
      <c r="F635" s="8"/>
    </row>
    <row r="636" spans="1:6">
      <c r="A636" s="3" t="s">
        <v>731</v>
      </c>
      <c r="B636" s="7" t="s">
        <v>10</v>
      </c>
      <c r="C636" s="3">
        <v>16</v>
      </c>
      <c r="E636" s="1"/>
      <c r="F636" s="8"/>
    </row>
    <row r="637" spans="1:6">
      <c r="A637" s="3" t="s">
        <v>732</v>
      </c>
      <c r="B637" s="7"/>
      <c r="C637" s="3">
        <v>12</v>
      </c>
      <c r="E637" s="1"/>
      <c r="F637" s="8"/>
    </row>
    <row r="638" spans="1:6">
      <c r="A638" s="3" t="s">
        <v>733</v>
      </c>
      <c r="B638" s="7" t="s">
        <v>3</v>
      </c>
      <c r="C638" s="3">
        <v>18</v>
      </c>
      <c r="E638" s="1"/>
      <c r="F638" s="8"/>
    </row>
    <row r="639" spans="1:6">
      <c r="A639" s="3" t="s">
        <v>734</v>
      </c>
      <c r="B639" s="7" t="s">
        <v>10</v>
      </c>
      <c r="C639" s="3">
        <v>3</v>
      </c>
      <c r="E639" s="1"/>
      <c r="F639" s="8"/>
    </row>
    <row r="640" spans="1:6">
      <c r="A640" s="3" t="s">
        <v>735</v>
      </c>
      <c r="B640" s="7" t="s">
        <v>3</v>
      </c>
      <c r="C640" s="3">
        <v>19</v>
      </c>
      <c r="E640" s="1"/>
      <c r="F640" s="8"/>
    </row>
    <row r="641" spans="1:6">
      <c r="A641" s="3" t="s">
        <v>736</v>
      </c>
      <c r="B641" s="7" t="s">
        <v>10</v>
      </c>
      <c r="C641" s="3">
        <v>5</v>
      </c>
      <c r="E641" s="1"/>
      <c r="F641" s="8"/>
    </row>
    <row r="642" spans="1:6">
      <c r="A642" s="3" t="s">
        <v>277</v>
      </c>
      <c r="B642" s="7" t="s">
        <v>1</v>
      </c>
      <c r="C642" s="3">
        <v>78</v>
      </c>
      <c r="E642" s="1"/>
      <c r="F642" s="8"/>
    </row>
    <row r="643" spans="1:6">
      <c r="A643" s="3" t="s">
        <v>737</v>
      </c>
      <c r="B643" s="7" t="s">
        <v>10</v>
      </c>
      <c r="C643" s="3">
        <v>3</v>
      </c>
      <c r="E643" s="1"/>
      <c r="F643" s="8"/>
    </row>
    <row r="644" spans="1:6">
      <c r="A644" s="3" t="s">
        <v>278</v>
      </c>
      <c r="B644" s="7" t="s">
        <v>1</v>
      </c>
      <c r="C644" s="3">
        <v>15</v>
      </c>
      <c r="E644" s="1"/>
      <c r="F644" s="8"/>
    </row>
    <row r="645" spans="1:6">
      <c r="A645" s="3" t="s">
        <v>738</v>
      </c>
      <c r="B645" s="7"/>
      <c r="C645" s="3">
        <v>13</v>
      </c>
      <c r="E645" s="1"/>
      <c r="F645" s="8"/>
    </row>
    <row r="646" spans="1:6">
      <c r="A646" s="3" t="s">
        <v>739</v>
      </c>
      <c r="B646" s="7"/>
      <c r="C646" s="3">
        <v>6</v>
      </c>
      <c r="E646" s="1"/>
      <c r="F646" s="8"/>
    </row>
    <row r="647" spans="1:6">
      <c r="A647" s="3" t="s">
        <v>119</v>
      </c>
      <c r="B647" s="7" t="s">
        <v>3</v>
      </c>
      <c r="C647" s="3">
        <v>51</v>
      </c>
      <c r="E647" s="1"/>
      <c r="F647" s="8"/>
    </row>
    <row r="648" spans="1:6">
      <c r="A648" s="3" t="s">
        <v>740</v>
      </c>
      <c r="B648" s="7" t="s">
        <v>1</v>
      </c>
      <c r="C648" s="3">
        <v>79</v>
      </c>
      <c r="E648" s="1"/>
      <c r="F648" s="8"/>
    </row>
    <row r="649" spans="1:6">
      <c r="A649" s="3" t="s">
        <v>741</v>
      </c>
      <c r="B649" s="7" t="s">
        <v>3</v>
      </c>
      <c r="C649" s="3">
        <v>70</v>
      </c>
      <c r="E649" s="1"/>
      <c r="F649" s="8"/>
    </row>
    <row r="650" spans="1:6">
      <c r="A650" s="3" t="s">
        <v>742</v>
      </c>
      <c r="B650" s="7" t="s">
        <v>10</v>
      </c>
      <c r="C650" s="3">
        <v>3</v>
      </c>
      <c r="E650" s="1"/>
      <c r="F650" s="8"/>
    </row>
    <row r="651" spans="1:6">
      <c r="A651" s="3" t="s">
        <v>743</v>
      </c>
      <c r="B651" s="7"/>
      <c r="C651" s="3">
        <v>17</v>
      </c>
      <c r="E651" s="1"/>
      <c r="F651" s="8"/>
    </row>
    <row r="652" spans="1:6">
      <c r="A652" s="3" t="s">
        <v>284</v>
      </c>
      <c r="B652" s="7" t="s">
        <v>6</v>
      </c>
      <c r="C652" s="3">
        <v>18</v>
      </c>
      <c r="E652" s="1"/>
      <c r="F652" s="8"/>
    </row>
    <row r="653" spans="1:6">
      <c r="A653" s="3" t="s">
        <v>285</v>
      </c>
      <c r="B653" s="7" t="s">
        <v>6</v>
      </c>
      <c r="C653" s="3">
        <v>35</v>
      </c>
      <c r="E653" s="1"/>
      <c r="F653" s="8"/>
    </row>
    <row r="654" spans="1:6">
      <c r="A654" s="3" t="s">
        <v>123</v>
      </c>
      <c r="B654" s="7" t="s">
        <v>3</v>
      </c>
      <c r="C654" s="3">
        <v>126</v>
      </c>
      <c r="E654" s="1"/>
      <c r="F654" s="8"/>
    </row>
    <row r="655" spans="1:6">
      <c r="A655" s="3" t="s">
        <v>744</v>
      </c>
      <c r="B655" s="7" t="s">
        <v>10</v>
      </c>
      <c r="C655" s="3">
        <v>20</v>
      </c>
      <c r="E655" s="1"/>
      <c r="F655" s="8"/>
    </row>
    <row r="656" spans="1:6">
      <c r="A656" s="3" t="s">
        <v>286</v>
      </c>
      <c r="B656" s="7" t="s">
        <v>6</v>
      </c>
      <c r="C656" s="3">
        <v>80</v>
      </c>
      <c r="E656" s="1"/>
      <c r="F656" s="8"/>
    </row>
    <row r="657" spans="1:6">
      <c r="A657" s="3" t="s">
        <v>745</v>
      </c>
      <c r="B657" s="7" t="s">
        <v>3</v>
      </c>
      <c r="C657" s="3">
        <v>103</v>
      </c>
      <c r="E657" s="1"/>
      <c r="F657" s="8"/>
    </row>
    <row r="658" spans="1:6">
      <c r="A658" s="3" t="s">
        <v>746</v>
      </c>
      <c r="B658" s="5" t="s">
        <v>6</v>
      </c>
      <c r="C658" s="5">
        <v>12</v>
      </c>
      <c r="E658" s="1"/>
      <c r="F658" s="2"/>
    </row>
    <row r="659" spans="1:6">
      <c r="A659" s="3" t="s">
        <v>747</v>
      </c>
      <c r="C659" s="5">
        <v>5</v>
      </c>
      <c r="E659" s="1"/>
      <c r="F659" s="2"/>
    </row>
    <row r="660" spans="1:6">
      <c r="A660" s="3" t="s">
        <v>748</v>
      </c>
      <c r="C660" s="5">
        <v>6</v>
      </c>
      <c r="E660" s="1"/>
      <c r="F660" s="2"/>
    </row>
    <row r="661" spans="1:6">
      <c r="A661" s="3" t="s">
        <v>749</v>
      </c>
      <c r="B661" s="5" t="s">
        <v>3</v>
      </c>
      <c r="C661" s="5">
        <v>16</v>
      </c>
      <c r="E661" s="1"/>
      <c r="F661" s="2"/>
    </row>
    <row r="662" spans="1:6">
      <c r="A662" s="3" t="s">
        <v>750</v>
      </c>
      <c r="B662" s="5" t="s">
        <v>10</v>
      </c>
      <c r="C662" s="5">
        <v>2</v>
      </c>
      <c r="E662" s="1"/>
      <c r="F662" s="2"/>
    </row>
    <row r="663" spans="1:6">
      <c r="A663" s="3" t="s">
        <v>751</v>
      </c>
      <c r="B663" s="5" t="s">
        <v>1</v>
      </c>
      <c r="C663" s="5">
        <v>10</v>
      </c>
      <c r="E663" s="1"/>
      <c r="F663" s="2"/>
    </row>
    <row r="664" spans="1:6">
      <c r="A664" s="3" t="s">
        <v>752</v>
      </c>
      <c r="C664" s="5">
        <v>7</v>
      </c>
      <c r="E664" s="1"/>
      <c r="F664" s="2"/>
    </row>
    <row r="665" spans="1:6">
      <c r="A665" s="3" t="s">
        <v>753</v>
      </c>
      <c r="B665" s="5" t="s">
        <v>10</v>
      </c>
      <c r="C665" s="5">
        <v>6</v>
      </c>
      <c r="E665" s="1"/>
      <c r="F665" s="2"/>
    </row>
    <row r="666" spans="1:6">
      <c r="A666" s="3" t="s">
        <v>754</v>
      </c>
      <c r="B666" s="5" t="s">
        <v>3</v>
      </c>
      <c r="C666" s="5">
        <v>11</v>
      </c>
      <c r="E666" s="1"/>
      <c r="F666" s="2"/>
    </row>
    <row r="667" spans="1:6">
      <c r="A667" s="3" t="s">
        <v>755</v>
      </c>
      <c r="C667" s="5">
        <v>10</v>
      </c>
      <c r="E667" s="1"/>
      <c r="F667" s="2"/>
    </row>
    <row r="668" spans="1:6">
      <c r="A668" s="3" t="s">
        <v>756</v>
      </c>
      <c r="B668" s="5" t="s">
        <v>1</v>
      </c>
      <c r="C668" s="5">
        <v>9</v>
      </c>
      <c r="E668" s="1"/>
      <c r="F668" s="2"/>
    </row>
    <row r="669" spans="1:6">
      <c r="A669" s="3" t="s">
        <v>757</v>
      </c>
      <c r="C669" s="5">
        <v>5</v>
      </c>
      <c r="E669" s="1"/>
      <c r="F669" s="2"/>
    </row>
    <row r="670" spans="1:6">
      <c r="A670" s="3" t="s">
        <v>295</v>
      </c>
      <c r="B670" s="5" t="s">
        <v>6</v>
      </c>
      <c r="C670" s="5">
        <v>22</v>
      </c>
      <c r="E670" s="1"/>
      <c r="F670" s="2"/>
    </row>
    <row r="671" spans="1:6">
      <c r="A671" s="3" t="s">
        <v>124</v>
      </c>
      <c r="B671" s="5" t="s">
        <v>3</v>
      </c>
      <c r="C671" s="5">
        <v>17</v>
      </c>
      <c r="E671" s="1"/>
      <c r="F671" s="2"/>
    </row>
    <row r="672" spans="1:6">
      <c r="A672" s="3" t="s">
        <v>758</v>
      </c>
      <c r="B672" s="5" t="s">
        <v>10</v>
      </c>
      <c r="C672" s="5">
        <v>3</v>
      </c>
      <c r="E672" s="1"/>
      <c r="F672" s="2"/>
    </row>
    <row r="673" spans="1:6">
      <c r="A673" s="3" t="s">
        <v>759</v>
      </c>
      <c r="B673" s="5" t="s">
        <v>1</v>
      </c>
      <c r="C673" s="5">
        <v>30</v>
      </c>
      <c r="E673" s="1"/>
      <c r="F673" s="2"/>
    </row>
    <row r="674" spans="1:6">
      <c r="A674" s="3" t="s">
        <v>760</v>
      </c>
      <c r="B674" s="5" t="s">
        <v>10</v>
      </c>
      <c r="C674" s="5">
        <v>5</v>
      </c>
      <c r="E674" s="1"/>
      <c r="F674" s="2"/>
    </row>
    <row r="675" spans="1:6">
      <c r="A675" s="3" t="s">
        <v>761</v>
      </c>
      <c r="B675" s="5" t="s">
        <v>3</v>
      </c>
      <c r="C675" s="5">
        <v>15</v>
      </c>
      <c r="E675" s="1"/>
      <c r="F675" s="2"/>
    </row>
    <row r="676" spans="1:6">
      <c r="A676" s="3" t="s">
        <v>287</v>
      </c>
      <c r="B676" s="5" t="s">
        <v>1</v>
      </c>
      <c r="C676" s="5">
        <v>33</v>
      </c>
      <c r="E676" s="1"/>
      <c r="F676" s="2"/>
    </row>
    <row r="677" spans="1:6">
      <c r="A677" s="3" t="s">
        <v>762</v>
      </c>
      <c r="B677" s="5" t="s">
        <v>10</v>
      </c>
      <c r="C677" s="5">
        <v>2</v>
      </c>
      <c r="E677" s="1"/>
      <c r="F677" s="2"/>
    </row>
    <row r="678" spans="1:6">
      <c r="A678" s="3" t="s">
        <v>763</v>
      </c>
      <c r="B678" s="5" t="s">
        <v>3</v>
      </c>
      <c r="C678" s="5">
        <v>9</v>
      </c>
      <c r="E678" s="1"/>
      <c r="F678" s="2"/>
    </row>
    <row r="679" spans="1:6">
      <c r="A679" s="3" t="s">
        <v>764</v>
      </c>
      <c r="C679" s="5">
        <v>18</v>
      </c>
      <c r="E679" s="1"/>
      <c r="F679" s="2"/>
    </row>
    <row r="680" spans="1:6">
      <c r="A680" s="3" t="s">
        <v>765</v>
      </c>
      <c r="B680" s="5" t="s">
        <v>1</v>
      </c>
      <c r="C680" s="5">
        <v>22</v>
      </c>
      <c r="E680" s="1"/>
      <c r="F680" s="2"/>
    </row>
    <row r="681" spans="1:6">
      <c r="A681" s="3" t="s">
        <v>766</v>
      </c>
      <c r="C681" s="5">
        <v>5</v>
      </c>
      <c r="E681" s="1"/>
      <c r="F681" s="2"/>
    </row>
    <row r="682" spans="1:6">
      <c r="A682" s="3" t="s">
        <v>767</v>
      </c>
      <c r="B682" s="5" t="s">
        <v>10</v>
      </c>
      <c r="C682" s="5">
        <v>2</v>
      </c>
      <c r="E682" s="1"/>
      <c r="F682" s="2"/>
    </row>
    <row r="683" spans="1:6">
      <c r="A683" s="3" t="s">
        <v>768</v>
      </c>
      <c r="B683" s="5" t="s">
        <v>10</v>
      </c>
      <c r="C683" s="5">
        <v>6</v>
      </c>
      <c r="E683" s="1"/>
      <c r="F683" s="2"/>
    </row>
    <row r="684" spans="1:6">
      <c r="A684" s="3" t="s">
        <v>769</v>
      </c>
      <c r="B684" s="5" t="s">
        <v>10</v>
      </c>
      <c r="C684" s="5">
        <v>2</v>
      </c>
      <c r="E684" s="1"/>
      <c r="F684" s="2"/>
    </row>
    <row r="685" spans="1:6">
      <c r="A685" s="3" t="s">
        <v>770</v>
      </c>
      <c r="C685" s="5">
        <v>8</v>
      </c>
      <c r="E685" s="1"/>
      <c r="F685" s="2"/>
    </row>
    <row r="686" spans="1:6">
      <c r="A686" s="3" t="s">
        <v>771</v>
      </c>
      <c r="B686" s="5" t="s">
        <v>1</v>
      </c>
      <c r="C686" s="5">
        <v>7</v>
      </c>
      <c r="E686" s="1"/>
      <c r="F686" s="2"/>
    </row>
    <row r="687" spans="1:6">
      <c r="A687" s="3" t="s">
        <v>772</v>
      </c>
      <c r="C687" s="5">
        <v>7</v>
      </c>
      <c r="E687" s="1"/>
      <c r="F687" s="2"/>
    </row>
    <row r="688" spans="1:6">
      <c r="A688" s="3" t="s">
        <v>773</v>
      </c>
      <c r="B688" s="5" t="s">
        <v>6</v>
      </c>
      <c r="C688" s="5">
        <v>20</v>
      </c>
      <c r="E688" s="1"/>
      <c r="F688" s="2"/>
    </row>
    <row r="689" spans="1:6">
      <c r="A689" s="3" t="s">
        <v>296</v>
      </c>
      <c r="B689" s="5" t="s">
        <v>6</v>
      </c>
      <c r="C689" s="5">
        <v>49</v>
      </c>
      <c r="E689" s="1"/>
      <c r="F689" s="2"/>
    </row>
    <row r="690" spans="1:6">
      <c r="A690" s="3" t="s">
        <v>125</v>
      </c>
      <c r="B690" s="5" t="s">
        <v>3</v>
      </c>
      <c r="C690" s="5">
        <v>16</v>
      </c>
      <c r="E690" s="1"/>
      <c r="F690" s="2"/>
    </row>
    <row r="691" spans="1:6">
      <c r="A691" s="3" t="s">
        <v>774</v>
      </c>
      <c r="B691" s="5" t="s">
        <v>6</v>
      </c>
      <c r="C691" s="5">
        <v>14</v>
      </c>
      <c r="E691" s="1"/>
      <c r="F691" s="2"/>
    </row>
    <row r="692" spans="1:6">
      <c r="A692" s="3" t="s">
        <v>775</v>
      </c>
      <c r="C692" s="5">
        <v>4</v>
      </c>
      <c r="E692" s="1"/>
      <c r="F692" s="2"/>
    </row>
    <row r="693" spans="1:6">
      <c r="A693" s="3" t="s">
        <v>776</v>
      </c>
      <c r="B693" s="5" t="s">
        <v>3</v>
      </c>
      <c r="C693" s="5">
        <v>19</v>
      </c>
      <c r="E693" s="1"/>
      <c r="F693" s="2"/>
    </row>
    <row r="694" spans="1:6">
      <c r="A694" s="3" t="s">
        <v>777</v>
      </c>
      <c r="B694" s="5" t="s">
        <v>10</v>
      </c>
      <c r="C694" s="5">
        <v>2</v>
      </c>
      <c r="E694" s="1"/>
      <c r="F694" s="2"/>
    </row>
    <row r="695" spans="1:6">
      <c r="A695" s="3" t="s">
        <v>778</v>
      </c>
      <c r="B695" s="5" t="s">
        <v>3</v>
      </c>
      <c r="C695" s="5">
        <v>21</v>
      </c>
      <c r="E695" s="1"/>
      <c r="F695" s="2"/>
    </row>
    <row r="696" spans="1:6">
      <c r="A696" s="3" t="s">
        <v>779</v>
      </c>
      <c r="B696" s="5" t="s">
        <v>10</v>
      </c>
      <c r="C696" s="5">
        <v>9</v>
      </c>
      <c r="E696" s="1"/>
      <c r="F696" s="2"/>
    </row>
    <row r="697" spans="1:6">
      <c r="A697" s="3" t="s">
        <v>780</v>
      </c>
      <c r="B697" s="5" t="s">
        <v>1</v>
      </c>
      <c r="C697" s="5">
        <v>15</v>
      </c>
      <c r="E697" s="1"/>
      <c r="F697" s="2"/>
    </row>
    <row r="698" spans="1:6">
      <c r="A698" s="3" t="s">
        <v>781</v>
      </c>
      <c r="C698" s="5">
        <v>9</v>
      </c>
      <c r="E698" s="1"/>
      <c r="F698" s="2"/>
    </row>
    <row r="699" spans="1:6">
      <c r="A699" s="3" t="s">
        <v>782</v>
      </c>
      <c r="B699" s="5" t="s">
        <v>1</v>
      </c>
      <c r="C699" s="5">
        <v>26</v>
      </c>
      <c r="E699" s="1"/>
      <c r="F699" s="2"/>
    </row>
    <row r="700" spans="1:6">
      <c r="A700" s="3" t="s">
        <v>129</v>
      </c>
      <c r="B700" s="5" t="s">
        <v>3</v>
      </c>
      <c r="C700" s="5">
        <v>11</v>
      </c>
      <c r="E700" s="1"/>
      <c r="F700" s="2"/>
    </row>
    <row r="701" spans="1:6">
      <c r="A701" s="3" t="s">
        <v>783</v>
      </c>
      <c r="B701" s="5" t="s">
        <v>10</v>
      </c>
      <c r="C701" s="5">
        <v>3</v>
      </c>
      <c r="E701" s="1"/>
      <c r="F701" s="2"/>
    </row>
    <row r="702" spans="1:6">
      <c r="A702" s="3" t="s">
        <v>784</v>
      </c>
      <c r="B702" s="5" t="s">
        <v>3</v>
      </c>
      <c r="C702" s="5">
        <v>10</v>
      </c>
      <c r="E702" s="1"/>
      <c r="F702" s="2"/>
    </row>
    <row r="703" spans="1:6">
      <c r="A703" s="3" t="s">
        <v>785</v>
      </c>
      <c r="B703" s="5" t="s">
        <v>10</v>
      </c>
      <c r="C703" s="3">
        <v>4</v>
      </c>
      <c r="E703" s="1"/>
      <c r="F703" s="2"/>
    </row>
    <row r="704" spans="1:6">
      <c r="A704" s="3" t="s">
        <v>288</v>
      </c>
      <c r="B704" s="5" t="s">
        <v>1</v>
      </c>
      <c r="C704" s="3">
        <v>11</v>
      </c>
      <c r="E704" s="1"/>
      <c r="F704" s="2"/>
    </row>
    <row r="705" spans="1:6">
      <c r="A705" s="3" t="s">
        <v>786</v>
      </c>
      <c r="C705" s="3">
        <v>10</v>
      </c>
      <c r="E705" s="1"/>
      <c r="F705" s="2"/>
    </row>
    <row r="706" spans="1:6">
      <c r="A706" s="3" t="s">
        <v>787</v>
      </c>
      <c r="B706" s="5" t="s">
        <v>10</v>
      </c>
      <c r="C706" s="3">
        <v>2</v>
      </c>
      <c r="E706" s="1"/>
      <c r="F706" s="2"/>
    </row>
    <row r="707" spans="1:6">
      <c r="A707" s="3" t="s">
        <v>788</v>
      </c>
      <c r="B707" s="5" t="s">
        <v>1</v>
      </c>
      <c r="C707" s="3">
        <v>20</v>
      </c>
      <c r="E707" s="1"/>
      <c r="F707" s="2"/>
    </row>
    <row r="708" spans="1:6">
      <c r="A708" s="3" t="s">
        <v>126</v>
      </c>
      <c r="B708" s="5" t="s">
        <v>3</v>
      </c>
      <c r="C708" s="3">
        <v>10</v>
      </c>
      <c r="E708" s="1"/>
      <c r="F708" s="2"/>
    </row>
    <row r="709" spans="1:6">
      <c r="A709" s="3" t="s">
        <v>789</v>
      </c>
      <c r="B709" s="5" t="s">
        <v>10</v>
      </c>
      <c r="C709" s="3">
        <v>2</v>
      </c>
      <c r="E709" s="1"/>
      <c r="F709" s="2"/>
    </row>
    <row r="710" spans="1:6">
      <c r="A710" s="3" t="s">
        <v>790</v>
      </c>
      <c r="C710" s="3">
        <v>0</v>
      </c>
      <c r="E710" s="1"/>
      <c r="F710" s="2"/>
    </row>
    <row r="711" spans="1:6">
      <c r="A711" s="3" t="s">
        <v>297</v>
      </c>
      <c r="B711" s="5" t="s">
        <v>6</v>
      </c>
      <c r="C711" s="3">
        <v>31</v>
      </c>
      <c r="E711" s="1"/>
      <c r="F711" s="2"/>
    </row>
    <row r="712" spans="1:6">
      <c r="A712" s="3" t="s">
        <v>791</v>
      </c>
      <c r="B712" s="5" t="s">
        <v>1</v>
      </c>
      <c r="C712" s="3">
        <v>14</v>
      </c>
      <c r="E712" s="1"/>
      <c r="F712" s="2"/>
    </row>
    <row r="713" spans="1:6">
      <c r="A713" s="3" t="s">
        <v>792</v>
      </c>
      <c r="C713" s="3">
        <v>10</v>
      </c>
      <c r="E713" s="1"/>
      <c r="F713" s="2"/>
    </row>
    <row r="714" spans="1:6">
      <c r="A714" s="3" t="s">
        <v>793</v>
      </c>
      <c r="C714" s="3">
        <v>12</v>
      </c>
      <c r="E714" s="1"/>
      <c r="F714" s="2"/>
    </row>
    <row r="715" spans="1:6">
      <c r="A715" s="3" t="s">
        <v>289</v>
      </c>
      <c r="B715" s="5" t="s">
        <v>1</v>
      </c>
      <c r="C715" s="3">
        <v>23</v>
      </c>
      <c r="E715" s="1"/>
      <c r="F715" s="2"/>
    </row>
    <row r="716" spans="1:6">
      <c r="A716" s="3" t="s">
        <v>794</v>
      </c>
      <c r="B716" s="5" t="s">
        <v>3</v>
      </c>
      <c r="C716" s="3">
        <v>23</v>
      </c>
      <c r="E716" s="1"/>
      <c r="F716" s="2"/>
    </row>
    <row r="717" spans="1:6">
      <c r="A717" s="3" t="s">
        <v>795</v>
      </c>
      <c r="C717" s="3">
        <v>14</v>
      </c>
      <c r="E717" s="1"/>
      <c r="F717" s="2"/>
    </row>
    <row r="718" spans="1:6">
      <c r="A718" s="3" t="s">
        <v>796</v>
      </c>
      <c r="B718" s="5" t="s">
        <v>6</v>
      </c>
      <c r="C718" s="3">
        <v>16</v>
      </c>
      <c r="E718" s="1"/>
      <c r="F718" s="2"/>
    </row>
    <row r="719" spans="1:6">
      <c r="A719" s="3" t="s">
        <v>797</v>
      </c>
      <c r="B719" s="5" t="s">
        <v>3</v>
      </c>
      <c r="C719" s="3">
        <v>24</v>
      </c>
      <c r="E719" s="1"/>
      <c r="F719" s="2"/>
    </row>
    <row r="720" spans="1:6">
      <c r="A720" s="3" t="s">
        <v>798</v>
      </c>
      <c r="B720" s="5" t="s">
        <v>1</v>
      </c>
      <c r="C720" s="3">
        <v>20</v>
      </c>
      <c r="E720" s="1"/>
      <c r="F720" s="2"/>
    </row>
    <row r="721" spans="1:6">
      <c r="A721" s="3" t="s">
        <v>799</v>
      </c>
      <c r="B721" s="5" t="s">
        <v>1</v>
      </c>
      <c r="C721" s="3">
        <v>20</v>
      </c>
      <c r="E721" s="1"/>
      <c r="F721" s="2"/>
    </row>
    <row r="722" spans="1:6">
      <c r="A722" s="3" t="s">
        <v>130</v>
      </c>
      <c r="B722" s="5" t="s">
        <v>3</v>
      </c>
      <c r="C722" s="3">
        <v>21</v>
      </c>
      <c r="E722" s="1"/>
      <c r="F722" s="2"/>
    </row>
    <row r="723" spans="1:6">
      <c r="A723" s="3" t="s">
        <v>290</v>
      </c>
      <c r="B723" s="5" t="s">
        <v>1</v>
      </c>
      <c r="C723" s="3">
        <v>31</v>
      </c>
      <c r="E723" s="1"/>
      <c r="F723" s="2"/>
    </row>
    <row r="724" spans="1:6">
      <c r="A724" s="3" t="s">
        <v>800</v>
      </c>
      <c r="B724" s="5" t="s">
        <v>1</v>
      </c>
      <c r="C724" s="3">
        <v>20</v>
      </c>
      <c r="E724" s="1"/>
      <c r="F724" s="2"/>
    </row>
    <row r="725" spans="1:6">
      <c r="A725" s="3" t="s">
        <v>801</v>
      </c>
      <c r="C725" s="3">
        <v>14</v>
      </c>
      <c r="E725" s="1"/>
      <c r="F725" s="2"/>
    </row>
    <row r="726" spans="1:6">
      <c r="A726" s="3" t="s">
        <v>802</v>
      </c>
      <c r="B726" s="5" t="s">
        <v>3</v>
      </c>
      <c r="C726" s="3">
        <v>37</v>
      </c>
      <c r="E726" s="1"/>
      <c r="F726" s="2"/>
    </row>
    <row r="727" spans="1:6">
      <c r="A727" s="3" t="s">
        <v>803</v>
      </c>
      <c r="B727" s="5" t="s">
        <v>10</v>
      </c>
      <c r="C727" s="3">
        <v>5</v>
      </c>
      <c r="E727" s="1"/>
      <c r="F727" s="2"/>
    </row>
    <row r="728" spans="1:6">
      <c r="A728" s="3" t="s">
        <v>298</v>
      </c>
      <c r="B728" s="5" t="s">
        <v>6</v>
      </c>
      <c r="C728" s="3">
        <v>34</v>
      </c>
      <c r="E728" s="1"/>
      <c r="F728" s="2"/>
    </row>
    <row r="729" spans="1:6">
      <c r="A729" s="3" t="s">
        <v>804</v>
      </c>
      <c r="B729" s="5" t="s">
        <v>3</v>
      </c>
      <c r="C729" s="3">
        <v>19</v>
      </c>
      <c r="E729" s="1"/>
      <c r="F729" s="2"/>
    </row>
    <row r="730" spans="1:6">
      <c r="A730" s="3" t="s">
        <v>805</v>
      </c>
      <c r="C730" s="3">
        <v>8</v>
      </c>
      <c r="E730" s="1"/>
      <c r="F730" s="2"/>
    </row>
    <row r="731" spans="1:6">
      <c r="A731" s="3" t="s">
        <v>127</v>
      </c>
      <c r="B731" s="5" t="s">
        <v>3</v>
      </c>
      <c r="C731" s="3">
        <v>28</v>
      </c>
      <c r="E731" s="1"/>
      <c r="F731" s="2"/>
    </row>
    <row r="732" spans="1:6">
      <c r="A732" s="3" t="s">
        <v>806</v>
      </c>
      <c r="B732" s="5" t="s">
        <v>10</v>
      </c>
      <c r="C732" s="3">
        <v>9</v>
      </c>
      <c r="E732" s="1"/>
      <c r="F732" s="2"/>
    </row>
    <row r="733" spans="1:6">
      <c r="A733" s="3" t="s">
        <v>807</v>
      </c>
      <c r="B733" s="5" t="s">
        <v>3</v>
      </c>
      <c r="C733" s="3">
        <v>12</v>
      </c>
      <c r="E733" s="1"/>
      <c r="F733" s="2"/>
    </row>
    <row r="734" spans="1:6">
      <c r="A734" s="3" t="s">
        <v>808</v>
      </c>
      <c r="B734" s="5" t="s">
        <v>10</v>
      </c>
      <c r="C734" s="3">
        <v>23</v>
      </c>
      <c r="E734" s="1"/>
      <c r="F734" s="2"/>
    </row>
    <row r="735" spans="1:6">
      <c r="A735" s="3" t="s">
        <v>809</v>
      </c>
      <c r="B735" s="5" t="s">
        <v>10</v>
      </c>
      <c r="C735" s="3">
        <v>8</v>
      </c>
      <c r="E735" s="1"/>
      <c r="F735" s="2"/>
    </row>
    <row r="736" spans="1:6">
      <c r="A736" s="3" t="s">
        <v>131</v>
      </c>
      <c r="B736" s="5" t="s">
        <v>3</v>
      </c>
      <c r="C736" s="3">
        <v>18</v>
      </c>
      <c r="E736" s="1"/>
      <c r="F736" s="2"/>
    </row>
    <row r="737" spans="1:6">
      <c r="A737" s="3" t="s">
        <v>810</v>
      </c>
      <c r="B737" s="5" t="s">
        <v>10</v>
      </c>
      <c r="C737" s="3">
        <v>3</v>
      </c>
      <c r="E737" s="1"/>
      <c r="F737" s="2"/>
    </row>
    <row r="738" spans="1:6">
      <c r="A738" s="3" t="s">
        <v>811</v>
      </c>
      <c r="B738" s="5" t="s">
        <v>1</v>
      </c>
      <c r="C738" s="3">
        <v>20</v>
      </c>
      <c r="E738" s="1"/>
      <c r="F738" s="2"/>
    </row>
    <row r="739" spans="1:6">
      <c r="A739" s="3" t="s">
        <v>812</v>
      </c>
      <c r="B739" s="5" t="s">
        <v>3</v>
      </c>
      <c r="C739" s="3">
        <v>23</v>
      </c>
      <c r="E739" s="1"/>
      <c r="F739" s="2"/>
    </row>
    <row r="740" spans="1:6">
      <c r="A740" s="3" t="s">
        <v>813</v>
      </c>
      <c r="B740" s="5" t="s">
        <v>10</v>
      </c>
      <c r="C740" s="3">
        <v>8</v>
      </c>
      <c r="E740" s="1"/>
      <c r="F740" s="2"/>
    </row>
    <row r="741" spans="1:6">
      <c r="A741" s="3" t="s">
        <v>291</v>
      </c>
      <c r="B741" s="5" t="s">
        <v>1</v>
      </c>
      <c r="C741" s="3">
        <v>26</v>
      </c>
      <c r="E741" s="1"/>
      <c r="F741" s="2"/>
    </row>
    <row r="742" spans="1:6">
      <c r="A742" s="3" t="s">
        <v>299</v>
      </c>
      <c r="B742" s="5" t="s">
        <v>6</v>
      </c>
      <c r="C742" s="3">
        <v>19</v>
      </c>
      <c r="E742" s="1"/>
      <c r="F742" s="2"/>
    </row>
    <row r="743" spans="1:6">
      <c r="A743" s="3" t="s">
        <v>814</v>
      </c>
      <c r="C743" s="3">
        <v>18</v>
      </c>
      <c r="E743" s="1"/>
      <c r="F743" s="2"/>
    </row>
    <row r="744" spans="1:6">
      <c r="A744" s="3" t="s">
        <v>815</v>
      </c>
      <c r="B744" s="5" t="s">
        <v>3</v>
      </c>
      <c r="C744" s="3">
        <v>16</v>
      </c>
      <c r="E744" s="1"/>
      <c r="F744" s="2"/>
    </row>
    <row r="745" spans="1:6">
      <c r="A745" s="3" t="s">
        <v>816</v>
      </c>
      <c r="B745" s="5" t="s">
        <v>10</v>
      </c>
      <c r="C745" s="3">
        <v>7</v>
      </c>
      <c r="E745" s="1"/>
      <c r="F745" s="2"/>
    </row>
    <row r="746" spans="1:6">
      <c r="A746" s="3" t="s">
        <v>817</v>
      </c>
      <c r="B746" s="5" t="s">
        <v>1</v>
      </c>
      <c r="C746" s="3">
        <v>20</v>
      </c>
      <c r="E746" s="1"/>
      <c r="F746" s="2"/>
    </row>
    <row r="747" spans="1:6">
      <c r="A747" s="3" t="s">
        <v>818</v>
      </c>
      <c r="C747" s="3">
        <v>8</v>
      </c>
      <c r="E747" s="1"/>
      <c r="F747" s="2"/>
    </row>
    <row r="748" spans="1:6">
      <c r="A748" s="3" t="s">
        <v>292</v>
      </c>
      <c r="B748" s="5" t="s">
        <v>1</v>
      </c>
      <c r="C748" s="3">
        <v>14</v>
      </c>
      <c r="E748" s="1"/>
      <c r="F748" s="2"/>
    </row>
    <row r="749" spans="1:6">
      <c r="A749" s="3" t="s">
        <v>819</v>
      </c>
      <c r="B749" s="5" t="s">
        <v>10</v>
      </c>
      <c r="C749" s="3">
        <v>17</v>
      </c>
      <c r="E749" s="1"/>
      <c r="F749" s="2"/>
    </row>
    <row r="750" spans="1:6">
      <c r="A750" s="3" t="s">
        <v>820</v>
      </c>
      <c r="B750" s="5" t="s">
        <v>6</v>
      </c>
      <c r="C750" s="3">
        <v>21</v>
      </c>
      <c r="E750" s="1"/>
      <c r="F750" s="2"/>
    </row>
    <row r="751" spans="1:6">
      <c r="A751" s="3" t="s">
        <v>128</v>
      </c>
      <c r="B751" s="5" t="s">
        <v>3</v>
      </c>
      <c r="C751" s="3">
        <v>26</v>
      </c>
      <c r="E751" s="1"/>
      <c r="F751" s="2"/>
    </row>
    <row r="752" spans="1:6">
      <c r="A752" s="3" t="s">
        <v>821</v>
      </c>
      <c r="B752" s="5" t="s">
        <v>1</v>
      </c>
      <c r="C752" s="3">
        <v>15</v>
      </c>
      <c r="E752" s="1"/>
      <c r="F752" s="2"/>
    </row>
    <row r="753" spans="1:6">
      <c r="A753" s="3" t="s">
        <v>822</v>
      </c>
      <c r="C753" s="3">
        <v>14</v>
      </c>
      <c r="E753" s="1"/>
      <c r="F753" s="2"/>
    </row>
    <row r="754" spans="1:6">
      <c r="A754" s="3" t="s">
        <v>823</v>
      </c>
      <c r="B754" s="5" t="s">
        <v>3</v>
      </c>
      <c r="C754" s="3">
        <v>6</v>
      </c>
      <c r="E754" s="1"/>
      <c r="F754" s="2"/>
    </row>
    <row r="755" spans="1:6">
      <c r="A755" s="3" t="s">
        <v>824</v>
      </c>
      <c r="B755" s="5" t="s">
        <v>10</v>
      </c>
      <c r="C755" s="3">
        <v>2</v>
      </c>
      <c r="E755" s="1"/>
      <c r="F755" s="2"/>
    </row>
    <row r="756" spans="1:6">
      <c r="A756" s="3" t="s">
        <v>300</v>
      </c>
      <c r="B756" s="5" t="s">
        <v>6</v>
      </c>
      <c r="C756" s="3">
        <v>24</v>
      </c>
      <c r="E756" s="1"/>
      <c r="F756" s="2"/>
    </row>
    <row r="757" spans="1:6">
      <c r="A757" s="3" t="s">
        <v>825</v>
      </c>
      <c r="B757" s="5" t="s">
        <v>3</v>
      </c>
      <c r="C757" s="3">
        <v>43</v>
      </c>
      <c r="E757" s="1"/>
      <c r="F757" s="2"/>
    </row>
    <row r="758" spans="1:6">
      <c r="A758" s="3" t="s">
        <v>293</v>
      </c>
      <c r="B758" s="5" t="s">
        <v>1</v>
      </c>
      <c r="C758" s="3">
        <v>26</v>
      </c>
      <c r="E758" s="1"/>
      <c r="F758" s="2"/>
    </row>
    <row r="759" spans="1:6">
      <c r="A759" s="3" t="s">
        <v>826</v>
      </c>
      <c r="B759" s="5" t="s">
        <v>6</v>
      </c>
      <c r="C759" s="3">
        <v>20</v>
      </c>
      <c r="E759" s="1"/>
      <c r="F759" s="2"/>
    </row>
    <row r="760" spans="1:6">
      <c r="A760" s="3" t="s">
        <v>827</v>
      </c>
      <c r="C760" s="3">
        <v>10</v>
      </c>
      <c r="E760" s="1"/>
      <c r="F760" s="2"/>
    </row>
    <row r="761" spans="1:6">
      <c r="A761" s="3" t="s">
        <v>301</v>
      </c>
      <c r="B761" s="5" t="s">
        <v>6</v>
      </c>
      <c r="C761" s="3">
        <v>11</v>
      </c>
      <c r="E761" s="1"/>
      <c r="F761" s="2"/>
    </row>
    <row r="762" spans="1:6">
      <c r="A762" s="3" t="s">
        <v>828</v>
      </c>
      <c r="C762" s="3">
        <v>9</v>
      </c>
      <c r="E762" s="1"/>
      <c r="F762" s="2"/>
    </row>
    <row r="763" spans="1:6">
      <c r="A763" s="3" t="s">
        <v>829</v>
      </c>
      <c r="B763" s="5" t="s">
        <v>3</v>
      </c>
      <c r="C763" s="3">
        <v>55</v>
      </c>
      <c r="E763" s="1"/>
      <c r="F763" s="2"/>
    </row>
    <row r="764" spans="1:6">
      <c r="A764" s="3" t="s">
        <v>302</v>
      </c>
      <c r="B764" s="5" t="s">
        <v>6</v>
      </c>
      <c r="C764" s="3">
        <v>15</v>
      </c>
      <c r="E764" s="1"/>
      <c r="F764" s="2"/>
    </row>
    <row r="765" spans="1:6">
      <c r="A765" s="3" t="s">
        <v>830</v>
      </c>
      <c r="C765" s="3">
        <v>8</v>
      </c>
      <c r="E765" s="1"/>
      <c r="F765" s="2"/>
    </row>
    <row r="766" spans="1:6">
      <c r="A766" s="3" t="s">
        <v>831</v>
      </c>
      <c r="B766" s="5" t="s">
        <v>10</v>
      </c>
      <c r="C766" s="3">
        <v>2</v>
      </c>
      <c r="E766" s="1"/>
      <c r="F766" s="2"/>
    </row>
    <row r="767" spans="1:6">
      <c r="A767" s="3" t="s">
        <v>832</v>
      </c>
      <c r="B767" s="5" t="s">
        <v>3</v>
      </c>
      <c r="C767" s="3">
        <v>64</v>
      </c>
      <c r="E767" s="1"/>
      <c r="F767" s="2"/>
    </row>
    <row r="768" spans="1:6">
      <c r="A768" s="3" t="s">
        <v>833</v>
      </c>
      <c r="B768" s="5" t="s">
        <v>10</v>
      </c>
      <c r="C768" s="5">
        <v>22</v>
      </c>
      <c r="E768" s="1"/>
      <c r="F768" s="2"/>
    </row>
    <row r="769" spans="1:6">
      <c r="A769" s="3" t="s">
        <v>834</v>
      </c>
      <c r="B769" s="5" t="s">
        <v>3</v>
      </c>
      <c r="C769" s="5">
        <v>18</v>
      </c>
      <c r="E769" s="1"/>
      <c r="F769" s="2"/>
    </row>
    <row r="770" spans="1:6">
      <c r="A770" s="3" t="s">
        <v>835</v>
      </c>
      <c r="C770" s="5">
        <v>4</v>
      </c>
      <c r="E770" s="1"/>
      <c r="F770" s="2"/>
    </row>
    <row r="771" spans="1:6">
      <c r="A771" s="3" t="s">
        <v>836</v>
      </c>
      <c r="B771" s="5" t="s">
        <v>3</v>
      </c>
      <c r="C771" s="5">
        <v>9</v>
      </c>
      <c r="E771" s="1"/>
      <c r="F771" s="2"/>
    </row>
    <row r="772" spans="1:6">
      <c r="A772" s="3" t="s">
        <v>837</v>
      </c>
      <c r="B772" s="5" t="s">
        <v>10</v>
      </c>
      <c r="C772" s="5">
        <v>4</v>
      </c>
      <c r="E772" s="1"/>
      <c r="F772" s="2"/>
    </row>
    <row r="773" spans="1:6">
      <c r="A773" s="3" t="s">
        <v>294</v>
      </c>
      <c r="B773" s="5" t="s">
        <v>1</v>
      </c>
      <c r="C773" s="5">
        <v>21</v>
      </c>
      <c r="E773" s="1"/>
      <c r="F773" s="8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workbookViewId="0"/>
  </sheetViews>
  <sheetFormatPr baseColWidth="10" defaultColWidth="9" defaultRowHeight="10" x14ac:dyDescent="0"/>
  <cols>
    <col min="1" max="3" width="12.796875" style="3" customWidth="1"/>
    <col min="4" max="4" width="9" style="1"/>
    <col min="6" max="6" width="11.59765625" style="1" customWidth="1"/>
    <col min="7" max="16384" width="9" style="1"/>
  </cols>
  <sheetData>
    <row r="1" spans="1:9" s="13" customFormat="1">
      <c r="A1" s="149" t="s">
        <v>24</v>
      </c>
      <c r="B1" s="149" t="s">
        <v>25</v>
      </c>
      <c r="C1" s="149" t="s">
        <v>11</v>
      </c>
      <c r="D1" s="1"/>
      <c r="E1" s="132" t="s">
        <v>1037</v>
      </c>
      <c r="F1" s="14"/>
      <c r="G1" s="14"/>
      <c r="H1" s="14"/>
      <c r="I1" s="14"/>
    </row>
    <row r="2" spans="1:9">
      <c r="A2" s="3" t="s">
        <v>303</v>
      </c>
      <c r="B2" s="3" t="s">
        <v>1</v>
      </c>
      <c r="C2" s="3">
        <v>114</v>
      </c>
      <c r="F2" s="10"/>
      <c r="G2" s="6"/>
      <c r="H2" s="6"/>
      <c r="I2" s="6"/>
    </row>
    <row r="3" spans="1:9">
      <c r="A3" s="3" t="s">
        <v>304</v>
      </c>
      <c r="B3" s="3" t="s">
        <v>1</v>
      </c>
      <c r="C3" s="3">
        <v>104</v>
      </c>
      <c r="E3" s="1"/>
      <c r="F3" s="2"/>
    </row>
    <row r="4" spans="1:9">
      <c r="A4" s="3" t="s">
        <v>30</v>
      </c>
      <c r="B4" s="3" t="s">
        <v>3</v>
      </c>
      <c r="C4" s="3">
        <v>74</v>
      </c>
      <c r="E4" s="1"/>
      <c r="F4" s="2"/>
    </row>
    <row r="5" spans="1:9">
      <c r="A5" s="3" t="s">
        <v>36</v>
      </c>
      <c r="B5" s="3" t="s">
        <v>1</v>
      </c>
      <c r="C5" s="3">
        <v>137</v>
      </c>
      <c r="E5" s="1"/>
      <c r="F5" s="2"/>
    </row>
    <row r="6" spans="1:9">
      <c r="A6" s="3" t="s">
        <v>175</v>
      </c>
      <c r="B6" s="3" t="s">
        <v>6</v>
      </c>
      <c r="C6" s="3">
        <v>42</v>
      </c>
      <c r="E6" s="1"/>
      <c r="F6" s="2"/>
    </row>
    <row r="7" spans="1:9">
      <c r="A7" s="3" t="s">
        <v>305</v>
      </c>
      <c r="B7" s="3" t="s">
        <v>1</v>
      </c>
      <c r="C7" s="3">
        <v>97</v>
      </c>
      <c r="E7" s="1"/>
      <c r="F7" s="2"/>
    </row>
    <row r="8" spans="1:9">
      <c r="A8" s="3" t="s">
        <v>306</v>
      </c>
      <c r="B8" s="3" t="s">
        <v>3</v>
      </c>
      <c r="C8" s="3">
        <v>94</v>
      </c>
      <c r="E8" s="1"/>
      <c r="F8" s="2"/>
    </row>
    <row r="9" spans="1:9">
      <c r="A9" s="3" t="s">
        <v>307</v>
      </c>
      <c r="B9" s="3" t="s">
        <v>1</v>
      </c>
      <c r="C9" s="3">
        <v>86</v>
      </c>
      <c r="E9" s="1"/>
      <c r="F9" s="2"/>
    </row>
    <row r="10" spans="1:9">
      <c r="A10" s="3" t="s">
        <v>308</v>
      </c>
      <c r="B10" s="3" t="s">
        <v>3</v>
      </c>
      <c r="C10" s="3">
        <v>104</v>
      </c>
      <c r="E10" s="1"/>
      <c r="F10" s="2"/>
    </row>
    <row r="11" spans="1:9">
      <c r="A11" s="3" t="s">
        <v>309</v>
      </c>
      <c r="B11" s="3" t="s">
        <v>6</v>
      </c>
      <c r="C11" s="3">
        <v>55</v>
      </c>
      <c r="E11" s="1"/>
      <c r="F11" s="2"/>
    </row>
    <row r="12" spans="1:9">
      <c r="A12" s="3" t="s">
        <v>33</v>
      </c>
      <c r="B12" s="3" t="s">
        <v>1</v>
      </c>
      <c r="C12" s="3">
        <v>65</v>
      </c>
      <c r="E12" s="1"/>
      <c r="F12" s="2"/>
    </row>
    <row r="13" spans="1:9">
      <c r="A13" s="3" t="s">
        <v>310</v>
      </c>
      <c r="B13" s="3" t="s">
        <v>6</v>
      </c>
      <c r="C13" s="3">
        <v>59</v>
      </c>
      <c r="E13" s="1"/>
      <c r="F13" s="2"/>
    </row>
    <row r="14" spans="1:9">
      <c r="A14" s="3" t="s">
        <v>311</v>
      </c>
      <c r="B14" s="3" t="s">
        <v>1</v>
      </c>
      <c r="C14" s="3">
        <v>104</v>
      </c>
      <c r="E14" s="1"/>
      <c r="F14" s="2"/>
    </row>
    <row r="15" spans="1:9">
      <c r="A15" s="3" t="s">
        <v>312</v>
      </c>
      <c r="B15" s="3" t="s">
        <v>3</v>
      </c>
      <c r="C15" s="3">
        <v>175</v>
      </c>
      <c r="E15" s="1"/>
      <c r="F15" s="2"/>
    </row>
    <row r="16" spans="1:9">
      <c r="A16" s="3" t="s">
        <v>313</v>
      </c>
      <c r="B16" s="3" t="s">
        <v>1</v>
      </c>
      <c r="C16" s="3">
        <v>68</v>
      </c>
      <c r="E16" s="1"/>
      <c r="F16" s="2"/>
    </row>
    <row r="17" spans="1:6">
      <c r="A17" s="3" t="s">
        <v>314</v>
      </c>
      <c r="B17" s="3" t="s">
        <v>1</v>
      </c>
      <c r="C17" s="3">
        <v>39</v>
      </c>
      <c r="E17" s="1"/>
      <c r="F17" s="2"/>
    </row>
    <row r="18" spans="1:6">
      <c r="A18" s="3" t="s">
        <v>176</v>
      </c>
      <c r="B18" s="3" t="s">
        <v>6</v>
      </c>
      <c r="C18" s="3">
        <v>78</v>
      </c>
      <c r="E18" s="1"/>
      <c r="F18" s="2"/>
    </row>
    <row r="19" spans="1:6">
      <c r="A19" s="3" t="s">
        <v>315</v>
      </c>
      <c r="B19" s="3" t="s">
        <v>1</v>
      </c>
      <c r="C19" s="3">
        <v>125</v>
      </c>
      <c r="E19" s="1"/>
      <c r="F19" s="2"/>
    </row>
    <row r="20" spans="1:6">
      <c r="A20" s="3" t="s">
        <v>26</v>
      </c>
      <c r="B20" s="3" t="s">
        <v>3</v>
      </c>
      <c r="C20" s="3">
        <v>230</v>
      </c>
      <c r="E20" s="1"/>
      <c r="F20" s="2"/>
    </row>
    <row r="21" spans="1:6">
      <c r="A21" s="3" t="s">
        <v>316</v>
      </c>
      <c r="B21" s="3" t="s">
        <v>1</v>
      </c>
      <c r="C21" s="3">
        <v>115</v>
      </c>
      <c r="E21" s="1"/>
      <c r="F21" s="2"/>
    </row>
    <row r="22" spans="1:6">
      <c r="A22" s="3" t="s">
        <v>317</v>
      </c>
      <c r="B22" s="3" t="s">
        <v>1</v>
      </c>
      <c r="C22" s="3">
        <v>105</v>
      </c>
      <c r="E22" s="1"/>
      <c r="F22" s="2"/>
    </row>
    <row r="23" spans="1:6">
      <c r="A23" s="3" t="s">
        <v>318</v>
      </c>
      <c r="B23" s="3" t="s">
        <v>1</v>
      </c>
      <c r="C23" s="3">
        <v>45</v>
      </c>
      <c r="E23" s="1"/>
      <c r="F23" s="2"/>
    </row>
    <row r="24" spans="1:6">
      <c r="A24" s="3" t="s">
        <v>319</v>
      </c>
      <c r="B24" s="3" t="s">
        <v>3</v>
      </c>
      <c r="C24" s="3">
        <v>71</v>
      </c>
      <c r="E24" s="1"/>
      <c r="F24" s="2"/>
    </row>
    <row r="25" spans="1:6">
      <c r="A25" s="3" t="s">
        <v>320</v>
      </c>
      <c r="B25" s="3" t="s">
        <v>6</v>
      </c>
      <c r="C25" s="3">
        <v>81</v>
      </c>
      <c r="E25" s="1"/>
      <c r="F25" s="2"/>
    </row>
    <row r="26" spans="1:6">
      <c r="A26" s="3" t="s">
        <v>34</v>
      </c>
      <c r="B26" s="3" t="s">
        <v>1</v>
      </c>
      <c r="C26" s="3">
        <v>108</v>
      </c>
      <c r="E26" s="1"/>
      <c r="F26" s="2"/>
    </row>
    <row r="27" spans="1:6">
      <c r="A27" s="3" t="s">
        <v>321</v>
      </c>
      <c r="B27" s="3" t="s">
        <v>1</v>
      </c>
      <c r="C27" s="3">
        <v>105</v>
      </c>
      <c r="E27" s="1"/>
      <c r="F27" s="2"/>
    </row>
    <row r="28" spans="1:6">
      <c r="A28" s="3" t="s">
        <v>322</v>
      </c>
      <c r="B28" s="3" t="s">
        <v>6</v>
      </c>
      <c r="C28" s="3">
        <v>96</v>
      </c>
      <c r="E28" s="1"/>
      <c r="F28" s="2"/>
    </row>
    <row r="29" spans="1:6">
      <c r="A29" s="3" t="s">
        <v>177</v>
      </c>
      <c r="B29" s="3" t="s">
        <v>6</v>
      </c>
      <c r="C29" s="3">
        <v>67</v>
      </c>
      <c r="E29" s="1"/>
      <c r="F29" s="2"/>
    </row>
    <row r="30" spans="1:6">
      <c r="A30" s="3" t="s">
        <v>323</v>
      </c>
      <c r="B30" s="3" t="s">
        <v>1</v>
      </c>
      <c r="C30" s="3">
        <v>81</v>
      </c>
      <c r="E30" s="1"/>
      <c r="F30" s="2"/>
    </row>
    <row r="31" spans="1:6">
      <c r="A31" s="3" t="s">
        <v>324</v>
      </c>
      <c r="B31" s="3" t="s">
        <v>1</v>
      </c>
      <c r="C31" s="3">
        <v>94</v>
      </c>
      <c r="E31" s="1"/>
      <c r="F31" s="2"/>
    </row>
    <row r="32" spans="1:6">
      <c r="A32" s="3" t="s">
        <v>325</v>
      </c>
      <c r="B32" s="3" t="s">
        <v>6</v>
      </c>
      <c r="C32" s="3">
        <v>55</v>
      </c>
      <c r="E32" s="1"/>
      <c r="F32" s="2"/>
    </row>
    <row r="33" spans="1:6">
      <c r="A33" s="3" t="s">
        <v>326</v>
      </c>
      <c r="B33" s="3" t="s">
        <v>6</v>
      </c>
      <c r="C33" s="3">
        <v>97</v>
      </c>
      <c r="E33" s="1"/>
      <c r="F33" s="2"/>
    </row>
    <row r="34" spans="1:6">
      <c r="A34" s="3" t="s">
        <v>327</v>
      </c>
      <c r="B34" s="3" t="s">
        <v>1</v>
      </c>
      <c r="C34" s="3">
        <v>105</v>
      </c>
      <c r="E34" s="1"/>
      <c r="F34" s="2"/>
    </row>
    <row r="35" spans="1:6">
      <c r="A35" s="3" t="s">
        <v>178</v>
      </c>
      <c r="B35" s="3" t="s">
        <v>6</v>
      </c>
      <c r="C35" s="3">
        <v>66</v>
      </c>
      <c r="E35" s="1"/>
      <c r="F35" s="2"/>
    </row>
    <row r="36" spans="1:6">
      <c r="A36" s="3" t="s">
        <v>328</v>
      </c>
      <c r="B36" s="3" t="s">
        <v>1</v>
      </c>
      <c r="C36" s="3">
        <v>82</v>
      </c>
      <c r="E36" s="1"/>
      <c r="F36" s="2"/>
    </row>
    <row r="37" spans="1:6">
      <c r="A37" s="3" t="s">
        <v>329</v>
      </c>
      <c r="B37" s="3" t="s">
        <v>1</v>
      </c>
      <c r="C37" s="3">
        <v>120</v>
      </c>
      <c r="E37" s="1"/>
      <c r="F37" s="2"/>
    </row>
    <row r="38" spans="1:6">
      <c r="A38" s="3" t="s">
        <v>330</v>
      </c>
      <c r="B38" s="3" t="s">
        <v>1</v>
      </c>
      <c r="C38" s="3">
        <v>136</v>
      </c>
      <c r="E38" s="1"/>
      <c r="F38" s="2"/>
    </row>
    <row r="39" spans="1:6">
      <c r="A39" s="3" t="s">
        <v>28</v>
      </c>
      <c r="B39" s="3" t="s">
        <v>3</v>
      </c>
      <c r="C39" s="3">
        <v>292</v>
      </c>
      <c r="E39" s="1"/>
      <c r="F39" s="2"/>
    </row>
    <row r="40" spans="1:6">
      <c r="A40" s="3" t="s">
        <v>35</v>
      </c>
      <c r="B40" s="3" t="s">
        <v>1</v>
      </c>
      <c r="C40" s="3">
        <v>64</v>
      </c>
      <c r="E40" s="1"/>
      <c r="F40" s="2"/>
    </row>
    <row r="41" spans="1:6">
      <c r="A41" s="3" t="s">
        <v>331</v>
      </c>
      <c r="B41" s="3" t="s">
        <v>6</v>
      </c>
      <c r="C41" s="3">
        <v>38</v>
      </c>
      <c r="E41" s="1"/>
      <c r="F41" s="2"/>
    </row>
    <row r="42" spans="1:6">
      <c r="A42" s="3" t="s">
        <v>332</v>
      </c>
      <c r="B42" s="3" t="s">
        <v>6</v>
      </c>
      <c r="C42" s="3">
        <v>32</v>
      </c>
      <c r="E42" s="1"/>
      <c r="F42" s="2"/>
    </row>
    <row r="43" spans="1:6">
      <c r="A43" s="3" t="s">
        <v>333</v>
      </c>
      <c r="B43" s="3" t="s">
        <v>1</v>
      </c>
      <c r="C43" s="3">
        <v>100</v>
      </c>
      <c r="E43" s="1"/>
      <c r="F43" s="2"/>
    </row>
    <row r="44" spans="1:6">
      <c r="A44" s="3" t="s">
        <v>334</v>
      </c>
      <c r="B44" s="3" t="s">
        <v>1</v>
      </c>
      <c r="C44" s="3">
        <v>110</v>
      </c>
      <c r="E44" s="1"/>
      <c r="F44" s="2"/>
    </row>
    <row r="45" spans="1:6">
      <c r="A45" s="3" t="s">
        <v>335</v>
      </c>
      <c r="B45" s="3" t="s">
        <v>1</v>
      </c>
      <c r="C45" s="3">
        <v>60</v>
      </c>
      <c r="E45" s="1"/>
      <c r="F45" s="2"/>
    </row>
    <row r="46" spans="1:6">
      <c r="A46" s="3" t="s">
        <v>336</v>
      </c>
      <c r="B46" s="3" t="s">
        <v>6</v>
      </c>
      <c r="C46" s="3">
        <v>99</v>
      </c>
      <c r="E46" s="1"/>
      <c r="F46" s="2"/>
    </row>
    <row r="47" spans="1:6">
      <c r="A47" s="3" t="s">
        <v>337</v>
      </c>
      <c r="B47" s="3" t="s">
        <v>6</v>
      </c>
      <c r="C47" s="3">
        <v>102</v>
      </c>
      <c r="E47" s="1"/>
      <c r="F47" s="2"/>
    </row>
    <row r="48" spans="1:6">
      <c r="A48" s="3" t="s">
        <v>338</v>
      </c>
      <c r="B48" s="3" t="s">
        <v>1</v>
      </c>
      <c r="C48" s="3">
        <v>120</v>
      </c>
      <c r="E48" s="1"/>
      <c r="F48" s="2"/>
    </row>
    <row r="49" spans="1:6">
      <c r="A49" s="3" t="s">
        <v>339</v>
      </c>
      <c r="B49" s="3" t="s">
        <v>1</v>
      </c>
      <c r="C49" s="3">
        <v>95</v>
      </c>
      <c r="E49" s="1"/>
      <c r="F49" s="2"/>
    </row>
    <row r="50" spans="1:6">
      <c r="A50" s="3" t="s">
        <v>340</v>
      </c>
      <c r="B50" s="3" t="s">
        <v>1</v>
      </c>
      <c r="C50" s="3">
        <v>89</v>
      </c>
      <c r="E50" s="1"/>
      <c r="F50" s="2"/>
    </row>
    <row r="51" spans="1:6">
      <c r="A51" s="3" t="s">
        <v>29</v>
      </c>
      <c r="B51" s="3" t="s">
        <v>3</v>
      </c>
      <c r="C51" s="3">
        <v>235</v>
      </c>
      <c r="E51" s="1"/>
      <c r="F51" s="8"/>
    </row>
    <row r="52" spans="1:6">
      <c r="A52" s="3" t="s">
        <v>43</v>
      </c>
      <c r="B52" s="3" t="s">
        <v>1</v>
      </c>
      <c r="C52" s="3">
        <v>83</v>
      </c>
      <c r="E52" s="1"/>
      <c r="F52" s="2"/>
    </row>
    <row r="53" spans="1:6" s="5" customFormat="1">
      <c r="A53" s="3" t="s">
        <v>341</v>
      </c>
      <c r="B53" s="3" t="s">
        <v>1</v>
      </c>
      <c r="C53" s="3">
        <v>105</v>
      </c>
      <c r="F53" s="2"/>
    </row>
    <row r="54" spans="1:6" s="5" customFormat="1">
      <c r="A54" s="3" t="s">
        <v>342</v>
      </c>
      <c r="B54" s="3" t="s">
        <v>1</v>
      </c>
      <c r="C54" s="3">
        <v>102</v>
      </c>
      <c r="F54" s="2"/>
    </row>
    <row r="55" spans="1:6" s="5" customFormat="1">
      <c r="A55" s="3" t="s">
        <v>37</v>
      </c>
      <c r="B55" s="3" t="s">
        <v>3</v>
      </c>
      <c r="C55" s="3">
        <v>149</v>
      </c>
      <c r="F55" s="2"/>
    </row>
    <row r="56" spans="1:6" s="5" customFormat="1">
      <c r="A56" s="3" t="s">
        <v>343</v>
      </c>
      <c r="B56" s="3" t="s">
        <v>6</v>
      </c>
      <c r="C56" s="3">
        <v>30</v>
      </c>
      <c r="F56" s="2"/>
    </row>
    <row r="57" spans="1:6" s="5" customFormat="1">
      <c r="A57" s="3" t="s">
        <v>344</v>
      </c>
      <c r="B57" s="3" t="s">
        <v>1</v>
      </c>
      <c r="C57" s="3">
        <v>71</v>
      </c>
      <c r="F57" s="2"/>
    </row>
    <row r="58" spans="1:6" s="5" customFormat="1">
      <c r="A58" s="3" t="s">
        <v>47</v>
      </c>
      <c r="B58" s="3" t="s">
        <v>1</v>
      </c>
      <c r="C58" s="3">
        <v>89</v>
      </c>
      <c r="F58" s="2"/>
    </row>
    <row r="59" spans="1:6" s="5" customFormat="1">
      <c r="A59" s="3" t="s">
        <v>345</v>
      </c>
      <c r="B59" s="3" t="s">
        <v>1</v>
      </c>
      <c r="C59" s="3">
        <v>46</v>
      </c>
      <c r="F59" s="2"/>
    </row>
    <row r="60" spans="1:6" s="5" customFormat="1">
      <c r="A60" s="3" t="s">
        <v>179</v>
      </c>
      <c r="B60" s="3" t="s">
        <v>6</v>
      </c>
      <c r="C60" s="3">
        <v>57</v>
      </c>
      <c r="F60" s="2"/>
    </row>
    <row r="61" spans="1:6" s="5" customFormat="1">
      <c r="A61" s="3" t="s">
        <v>346</v>
      </c>
      <c r="B61" s="3" t="s">
        <v>1</v>
      </c>
      <c r="C61" s="3">
        <v>120</v>
      </c>
      <c r="F61" s="2"/>
    </row>
    <row r="62" spans="1:6" s="5" customFormat="1">
      <c r="A62" s="3" t="s">
        <v>347</v>
      </c>
      <c r="B62" s="3" t="s">
        <v>1</v>
      </c>
      <c r="C62" s="3">
        <v>77</v>
      </c>
      <c r="F62" s="2"/>
    </row>
    <row r="63" spans="1:6" s="5" customFormat="1">
      <c r="A63" s="3" t="s">
        <v>348</v>
      </c>
      <c r="B63" s="3" t="s">
        <v>6</v>
      </c>
      <c r="C63" s="3">
        <v>94</v>
      </c>
      <c r="F63" s="2"/>
    </row>
    <row r="64" spans="1:6" s="5" customFormat="1">
      <c r="A64" s="3" t="s">
        <v>180</v>
      </c>
      <c r="B64" s="3" t="s">
        <v>6</v>
      </c>
      <c r="C64" s="3">
        <v>53</v>
      </c>
      <c r="F64" s="2"/>
    </row>
    <row r="65" spans="1:6" s="5" customFormat="1">
      <c r="A65" s="3" t="s">
        <v>44</v>
      </c>
      <c r="B65" s="3" t="s">
        <v>1</v>
      </c>
      <c r="C65" s="3">
        <v>97</v>
      </c>
      <c r="F65" s="2"/>
    </row>
    <row r="66" spans="1:6" s="5" customFormat="1">
      <c r="A66" s="3" t="s">
        <v>349</v>
      </c>
      <c r="B66" s="3" t="s">
        <v>1</v>
      </c>
      <c r="C66" s="3">
        <v>67</v>
      </c>
      <c r="F66" s="2"/>
    </row>
    <row r="67" spans="1:6" s="5" customFormat="1">
      <c r="A67" s="3" t="s">
        <v>350</v>
      </c>
      <c r="B67" s="3" t="s">
        <v>1</v>
      </c>
      <c r="C67" s="3">
        <v>86</v>
      </c>
      <c r="F67" s="2"/>
    </row>
    <row r="68" spans="1:6" s="5" customFormat="1">
      <c r="A68" s="3" t="s">
        <v>351</v>
      </c>
      <c r="B68" s="3" t="s">
        <v>1</v>
      </c>
      <c r="C68" s="3">
        <v>101</v>
      </c>
      <c r="F68" s="2"/>
    </row>
    <row r="69" spans="1:6" s="5" customFormat="1">
      <c r="A69" s="3" t="s">
        <v>38</v>
      </c>
      <c r="B69" s="3" t="s">
        <v>3</v>
      </c>
      <c r="C69" s="3">
        <v>236</v>
      </c>
      <c r="F69" s="2"/>
    </row>
    <row r="70" spans="1:6" s="5" customFormat="1">
      <c r="A70" s="3" t="s">
        <v>352</v>
      </c>
      <c r="B70" s="3" t="s">
        <v>6</v>
      </c>
      <c r="C70" s="3">
        <v>33</v>
      </c>
      <c r="F70" s="2"/>
    </row>
    <row r="71" spans="1:6" s="5" customFormat="1">
      <c r="A71" s="3" t="s">
        <v>353</v>
      </c>
      <c r="B71" s="3" t="s">
        <v>6</v>
      </c>
      <c r="C71" s="3">
        <v>111</v>
      </c>
      <c r="F71" s="2"/>
    </row>
    <row r="72" spans="1:6" s="5" customFormat="1">
      <c r="A72" s="3" t="s">
        <v>48</v>
      </c>
      <c r="B72" s="3" t="s">
        <v>1</v>
      </c>
      <c r="C72" s="3">
        <v>66</v>
      </c>
      <c r="F72" s="2"/>
    </row>
    <row r="73" spans="1:6" s="5" customFormat="1">
      <c r="A73" s="3" t="s">
        <v>181</v>
      </c>
      <c r="B73" s="3" t="s">
        <v>6</v>
      </c>
      <c r="C73" s="3">
        <v>112</v>
      </c>
      <c r="F73" s="2"/>
    </row>
    <row r="74" spans="1:6" s="5" customFormat="1">
      <c r="A74" s="3" t="s">
        <v>354</v>
      </c>
      <c r="B74" s="3" t="s">
        <v>1</v>
      </c>
      <c r="C74" s="3">
        <v>140</v>
      </c>
      <c r="F74" s="2"/>
    </row>
    <row r="75" spans="1:6" s="5" customFormat="1">
      <c r="A75" s="3" t="s">
        <v>355</v>
      </c>
      <c r="B75" s="3" t="s">
        <v>1</v>
      </c>
      <c r="C75" s="3">
        <v>181</v>
      </c>
      <c r="F75" s="2"/>
    </row>
    <row r="76" spans="1:6" s="5" customFormat="1">
      <c r="A76" s="3" t="s">
        <v>356</v>
      </c>
      <c r="B76" s="3" t="s">
        <v>1</v>
      </c>
      <c r="C76" s="3">
        <v>155</v>
      </c>
      <c r="F76" s="2"/>
    </row>
    <row r="77" spans="1:6" s="5" customFormat="1">
      <c r="A77" s="3" t="s">
        <v>357</v>
      </c>
      <c r="B77" s="3" t="s">
        <v>1</v>
      </c>
      <c r="C77" s="3">
        <v>63</v>
      </c>
      <c r="F77" s="2"/>
    </row>
    <row r="78" spans="1:6" s="5" customFormat="1">
      <c r="A78" s="3" t="s">
        <v>358</v>
      </c>
      <c r="B78" s="3" t="s">
        <v>6</v>
      </c>
      <c r="C78" s="3">
        <v>59</v>
      </c>
      <c r="F78" s="2"/>
    </row>
    <row r="79" spans="1:6" s="5" customFormat="1">
      <c r="A79" s="3" t="s">
        <v>45</v>
      </c>
      <c r="B79" s="3" t="s">
        <v>1</v>
      </c>
      <c r="C79" s="3">
        <v>65</v>
      </c>
      <c r="F79" s="2"/>
    </row>
    <row r="80" spans="1:6" s="5" customFormat="1">
      <c r="A80" s="3" t="s">
        <v>359</v>
      </c>
      <c r="B80" s="3" t="s">
        <v>6</v>
      </c>
      <c r="C80" s="3">
        <v>52</v>
      </c>
      <c r="F80" s="2"/>
    </row>
    <row r="81" spans="1:6" s="5" customFormat="1">
      <c r="A81" s="3" t="s">
        <v>41</v>
      </c>
      <c r="B81" s="3" t="s">
        <v>3</v>
      </c>
      <c r="C81" s="3">
        <v>113</v>
      </c>
      <c r="F81" s="2"/>
    </row>
    <row r="82" spans="1:6" s="5" customFormat="1">
      <c r="A82" s="3" t="s">
        <v>182</v>
      </c>
      <c r="B82" s="3" t="s">
        <v>6</v>
      </c>
      <c r="C82" s="3">
        <v>45</v>
      </c>
      <c r="F82" s="2"/>
    </row>
    <row r="83" spans="1:6" s="5" customFormat="1">
      <c r="A83" s="3" t="s">
        <v>360</v>
      </c>
      <c r="B83" s="3" t="s">
        <v>1</v>
      </c>
      <c r="C83" s="3">
        <v>58</v>
      </c>
      <c r="F83" s="2"/>
    </row>
    <row r="84" spans="1:6" s="5" customFormat="1">
      <c r="A84" s="3" t="s">
        <v>361</v>
      </c>
      <c r="B84" s="3" t="s">
        <v>10</v>
      </c>
      <c r="C84" s="3">
        <v>16</v>
      </c>
      <c r="F84" s="2"/>
    </row>
    <row r="85" spans="1:6" s="5" customFormat="1">
      <c r="A85" s="3" t="s">
        <v>362</v>
      </c>
      <c r="B85" s="3" t="s">
        <v>1</v>
      </c>
      <c r="C85" s="3">
        <v>66</v>
      </c>
      <c r="F85" s="2"/>
    </row>
    <row r="86" spans="1:6" s="5" customFormat="1">
      <c r="A86" s="3" t="s">
        <v>363</v>
      </c>
      <c r="B86" s="3" t="s">
        <v>6</v>
      </c>
      <c r="C86" s="3">
        <v>36</v>
      </c>
      <c r="F86" s="2"/>
    </row>
    <row r="87" spans="1:6" s="5" customFormat="1">
      <c r="A87" s="3" t="s">
        <v>364</v>
      </c>
      <c r="B87" s="3" t="s">
        <v>1</v>
      </c>
      <c r="C87" s="3">
        <v>76</v>
      </c>
      <c r="F87" s="2"/>
    </row>
    <row r="88" spans="1:6" s="5" customFormat="1">
      <c r="A88" s="3" t="s">
        <v>365</v>
      </c>
      <c r="B88" s="3" t="s">
        <v>6</v>
      </c>
      <c r="C88" s="3">
        <v>70</v>
      </c>
      <c r="F88" s="2"/>
    </row>
    <row r="89" spans="1:6" s="5" customFormat="1">
      <c r="A89" s="3" t="s">
        <v>49</v>
      </c>
      <c r="B89" s="3" t="s">
        <v>1</v>
      </c>
      <c r="C89" s="3">
        <v>108</v>
      </c>
      <c r="F89" s="2"/>
    </row>
    <row r="90" spans="1:6" s="5" customFormat="1">
      <c r="A90" s="3" t="s">
        <v>183</v>
      </c>
      <c r="B90" s="3" t="s">
        <v>6</v>
      </c>
      <c r="C90" s="3">
        <v>100</v>
      </c>
      <c r="F90" s="2"/>
    </row>
    <row r="91" spans="1:6" s="5" customFormat="1">
      <c r="A91" s="3" t="s">
        <v>366</v>
      </c>
      <c r="B91" s="3" t="s">
        <v>1</v>
      </c>
      <c r="C91" s="3">
        <v>76</v>
      </c>
      <c r="F91" s="2"/>
    </row>
    <row r="92" spans="1:6" s="5" customFormat="1">
      <c r="A92" s="3" t="s">
        <v>367</v>
      </c>
      <c r="B92" s="3" t="s">
        <v>1</v>
      </c>
      <c r="C92" s="3">
        <v>103</v>
      </c>
      <c r="F92" s="2"/>
    </row>
    <row r="93" spans="1:6" s="5" customFormat="1">
      <c r="A93" s="3" t="s">
        <v>368</v>
      </c>
      <c r="B93" s="3" t="s">
        <v>1</v>
      </c>
      <c r="C93" s="3">
        <v>61</v>
      </c>
      <c r="F93" s="2"/>
    </row>
    <row r="94" spans="1:6" s="5" customFormat="1">
      <c r="A94" s="3" t="s">
        <v>46</v>
      </c>
      <c r="B94" s="3" t="s">
        <v>1</v>
      </c>
      <c r="C94" s="3">
        <v>96</v>
      </c>
      <c r="F94" s="2"/>
    </row>
    <row r="95" spans="1:6" s="5" customFormat="1">
      <c r="A95" s="3" t="s">
        <v>369</v>
      </c>
      <c r="B95" s="3" t="s">
        <v>1</v>
      </c>
      <c r="C95" s="3">
        <v>63</v>
      </c>
      <c r="F95" s="2"/>
    </row>
    <row r="96" spans="1:6" s="5" customFormat="1">
      <c r="A96" s="3" t="s">
        <v>39</v>
      </c>
      <c r="B96" s="3" t="s">
        <v>3</v>
      </c>
      <c r="C96" s="3">
        <v>272</v>
      </c>
      <c r="F96" s="2"/>
    </row>
    <row r="97" spans="1:6" s="5" customFormat="1">
      <c r="A97" s="3" t="s">
        <v>370</v>
      </c>
      <c r="B97" s="3" t="s">
        <v>1</v>
      </c>
      <c r="C97" s="3">
        <v>84</v>
      </c>
      <c r="F97" s="2"/>
    </row>
    <row r="98" spans="1:6" s="5" customFormat="1">
      <c r="A98" s="3" t="s">
        <v>371</v>
      </c>
      <c r="B98" s="3" t="s">
        <v>6</v>
      </c>
      <c r="C98" s="3">
        <v>30</v>
      </c>
      <c r="F98" s="2"/>
    </row>
    <row r="99" spans="1:6" s="5" customFormat="1">
      <c r="A99" s="3" t="s">
        <v>184</v>
      </c>
      <c r="B99" s="3" t="s">
        <v>6</v>
      </c>
      <c r="C99" s="3">
        <v>76</v>
      </c>
      <c r="F99" s="2"/>
    </row>
    <row r="100" spans="1:6" s="5" customFormat="1">
      <c r="A100" s="3" t="s">
        <v>372</v>
      </c>
      <c r="B100" s="3" t="s">
        <v>1</v>
      </c>
      <c r="C100" s="3">
        <v>86</v>
      </c>
      <c r="F100" s="2"/>
    </row>
    <row r="101" spans="1:6" s="5" customFormat="1">
      <c r="A101" s="3" t="s">
        <v>50</v>
      </c>
      <c r="B101" s="3" t="s">
        <v>1</v>
      </c>
      <c r="C101" s="3">
        <v>138</v>
      </c>
      <c r="F101" s="2"/>
    </row>
    <row r="102" spans="1:6" s="5" customFormat="1">
      <c r="A102" s="3" t="s">
        <v>373</v>
      </c>
      <c r="B102" s="3" t="s">
        <v>6</v>
      </c>
      <c r="C102" s="3">
        <v>31</v>
      </c>
      <c r="F102" s="2"/>
    </row>
    <row r="103" spans="1:6" s="5" customFormat="1">
      <c r="A103" s="3" t="s">
        <v>374</v>
      </c>
      <c r="B103" s="3" t="s">
        <v>1</v>
      </c>
      <c r="C103" s="3">
        <v>69</v>
      </c>
      <c r="F103" s="2"/>
    </row>
    <row r="104" spans="1:6" s="5" customFormat="1">
      <c r="A104" s="3" t="s">
        <v>42</v>
      </c>
      <c r="B104" s="3" t="s">
        <v>3</v>
      </c>
      <c r="C104" s="3">
        <v>95</v>
      </c>
      <c r="F104" s="2"/>
    </row>
    <row r="105" spans="1:6" s="5" customFormat="1">
      <c r="A105" s="3" t="s">
        <v>375</v>
      </c>
      <c r="B105" s="3" t="s">
        <v>1</v>
      </c>
      <c r="C105" s="3">
        <v>53</v>
      </c>
      <c r="F105" s="2"/>
    </row>
    <row r="106" spans="1:6" s="5" customFormat="1">
      <c r="A106" s="3" t="s">
        <v>185</v>
      </c>
      <c r="B106" s="3" t="s">
        <v>6</v>
      </c>
      <c r="C106" s="3">
        <v>57</v>
      </c>
      <c r="F106" s="2"/>
    </row>
    <row r="107" spans="1:6" s="5" customFormat="1">
      <c r="A107" s="3" t="s">
        <v>40</v>
      </c>
      <c r="B107" s="3" t="s">
        <v>3</v>
      </c>
      <c r="C107" s="3">
        <v>91</v>
      </c>
      <c r="F107" s="2"/>
    </row>
    <row r="108" spans="1:6" s="5" customFormat="1">
      <c r="A108" s="3" t="s">
        <v>376</v>
      </c>
      <c r="B108" s="3" t="s">
        <v>1</v>
      </c>
      <c r="C108" s="3">
        <v>52</v>
      </c>
      <c r="F108" s="2"/>
    </row>
    <row r="109" spans="1:6" s="5" customFormat="1">
      <c r="A109" s="3" t="s">
        <v>377</v>
      </c>
      <c r="B109" s="3" t="s">
        <v>6</v>
      </c>
      <c r="C109" s="3">
        <v>30</v>
      </c>
      <c r="F109" s="2"/>
    </row>
    <row r="110" spans="1:6" s="5" customFormat="1">
      <c r="A110" s="3" t="s">
        <v>186</v>
      </c>
      <c r="B110" s="3" t="s">
        <v>6</v>
      </c>
      <c r="C110" s="3">
        <v>58</v>
      </c>
      <c r="F110" s="8"/>
    </row>
    <row r="111" spans="1:6" s="5" customFormat="1">
      <c r="A111" s="3" t="s">
        <v>57</v>
      </c>
      <c r="B111" s="7" t="s">
        <v>1</v>
      </c>
      <c r="C111" s="3">
        <v>102</v>
      </c>
      <c r="F111" s="8"/>
    </row>
    <row r="112" spans="1:6" s="5" customFormat="1">
      <c r="A112" s="3" t="s">
        <v>378</v>
      </c>
      <c r="B112" s="7" t="s">
        <v>1</v>
      </c>
      <c r="C112" s="3">
        <v>131</v>
      </c>
      <c r="F112" s="8"/>
    </row>
    <row r="113" spans="1:6" s="5" customFormat="1">
      <c r="A113" s="3" t="s">
        <v>187</v>
      </c>
      <c r="B113" s="7" t="s">
        <v>6</v>
      </c>
      <c r="C113" s="3">
        <v>60</v>
      </c>
      <c r="F113" s="8"/>
    </row>
    <row r="114" spans="1:6" s="5" customFormat="1">
      <c r="A114" s="3" t="s">
        <v>379</v>
      </c>
      <c r="B114" s="7" t="s">
        <v>6</v>
      </c>
      <c r="C114" s="3">
        <v>61</v>
      </c>
      <c r="F114" s="8"/>
    </row>
    <row r="115" spans="1:6" s="5" customFormat="1">
      <c r="A115" s="3" t="s">
        <v>380</v>
      </c>
      <c r="B115" s="7" t="s">
        <v>1</v>
      </c>
      <c r="C115" s="3">
        <v>73</v>
      </c>
      <c r="F115" s="8"/>
    </row>
    <row r="116" spans="1:6" s="5" customFormat="1">
      <c r="A116" s="3" t="s">
        <v>381</v>
      </c>
      <c r="B116" s="7" t="s">
        <v>6</v>
      </c>
      <c r="C116" s="3">
        <v>36</v>
      </c>
      <c r="F116" s="8"/>
    </row>
    <row r="117" spans="1:6" s="5" customFormat="1">
      <c r="A117" s="3" t="s">
        <v>382</v>
      </c>
      <c r="B117" s="7" t="s">
        <v>1</v>
      </c>
      <c r="C117" s="3">
        <v>52</v>
      </c>
      <c r="F117" s="8"/>
    </row>
    <row r="118" spans="1:6" s="5" customFormat="1">
      <c r="A118" s="3" t="s">
        <v>58</v>
      </c>
      <c r="B118" s="7" t="s">
        <v>1</v>
      </c>
      <c r="C118" s="3">
        <v>45</v>
      </c>
      <c r="F118" s="8"/>
    </row>
    <row r="119" spans="1:6" s="5" customFormat="1">
      <c r="A119" s="3" t="s">
        <v>383</v>
      </c>
      <c r="B119" s="7" t="s">
        <v>1</v>
      </c>
      <c r="C119" s="3">
        <v>36</v>
      </c>
      <c r="F119" s="8"/>
    </row>
    <row r="120" spans="1:6" s="5" customFormat="1">
      <c r="A120" s="3" t="s">
        <v>188</v>
      </c>
      <c r="B120" s="7" t="s">
        <v>6</v>
      </c>
      <c r="C120" s="3">
        <v>66</v>
      </c>
      <c r="F120" s="8"/>
    </row>
    <row r="121" spans="1:6" s="5" customFormat="1">
      <c r="A121" s="3" t="s">
        <v>384</v>
      </c>
      <c r="B121" s="7" t="s">
        <v>6</v>
      </c>
      <c r="C121" s="3">
        <v>55</v>
      </c>
      <c r="F121" s="8"/>
    </row>
    <row r="122" spans="1:6" s="5" customFormat="1">
      <c r="A122" s="3" t="s">
        <v>385</v>
      </c>
      <c r="B122" s="7" t="s">
        <v>1</v>
      </c>
      <c r="C122" s="3">
        <v>81</v>
      </c>
      <c r="F122" s="8"/>
    </row>
    <row r="123" spans="1:6">
      <c r="A123" s="3" t="s">
        <v>62</v>
      </c>
      <c r="B123" s="7" t="s">
        <v>1</v>
      </c>
      <c r="C123" s="3">
        <v>130</v>
      </c>
      <c r="E123" s="1"/>
      <c r="F123" s="8"/>
    </row>
    <row r="124" spans="1:6">
      <c r="A124" s="3" t="s">
        <v>386</v>
      </c>
      <c r="B124" s="7" t="s">
        <v>1</v>
      </c>
      <c r="C124" s="3">
        <v>75</v>
      </c>
      <c r="E124" s="1"/>
      <c r="F124" s="8"/>
    </row>
    <row r="125" spans="1:6">
      <c r="A125" s="3" t="s">
        <v>387</v>
      </c>
      <c r="B125" s="7" t="s">
        <v>6</v>
      </c>
      <c r="C125" s="3">
        <v>89</v>
      </c>
      <c r="E125" s="1"/>
      <c r="F125" s="8"/>
    </row>
    <row r="126" spans="1:6">
      <c r="A126" s="3" t="s">
        <v>388</v>
      </c>
      <c r="B126" s="7" t="s">
        <v>1</v>
      </c>
      <c r="C126" s="3">
        <v>100</v>
      </c>
      <c r="E126" s="1"/>
      <c r="F126" s="8"/>
    </row>
    <row r="127" spans="1:6">
      <c r="A127" s="3" t="s">
        <v>55</v>
      </c>
      <c r="B127" s="7" t="s">
        <v>3</v>
      </c>
      <c r="C127" s="3">
        <v>110</v>
      </c>
      <c r="E127" s="1"/>
      <c r="F127" s="8"/>
    </row>
    <row r="128" spans="1:6">
      <c r="A128" s="3" t="s">
        <v>189</v>
      </c>
      <c r="B128" s="7" t="s">
        <v>6</v>
      </c>
      <c r="C128" s="3">
        <v>80</v>
      </c>
      <c r="E128" s="1"/>
      <c r="F128" s="8"/>
    </row>
    <row r="129" spans="1:6">
      <c r="A129" s="3" t="s">
        <v>389</v>
      </c>
      <c r="B129" s="7" t="s">
        <v>6</v>
      </c>
      <c r="C129" s="3">
        <v>45</v>
      </c>
      <c r="E129" s="1"/>
      <c r="F129" s="8"/>
    </row>
    <row r="130" spans="1:6">
      <c r="A130" s="3" t="s">
        <v>390</v>
      </c>
      <c r="B130" s="7" t="s">
        <v>1</v>
      </c>
      <c r="C130" s="3">
        <v>69</v>
      </c>
      <c r="E130" s="1"/>
      <c r="F130" s="8"/>
    </row>
    <row r="131" spans="1:6">
      <c r="A131" s="3" t="s">
        <v>59</v>
      </c>
      <c r="B131" s="7" t="s">
        <v>1</v>
      </c>
      <c r="C131" s="3">
        <v>142</v>
      </c>
      <c r="E131" s="1"/>
      <c r="F131" s="8"/>
    </row>
    <row r="132" spans="1:6">
      <c r="A132" s="3" t="s">
        <v>391</v>
      </c>
      <c r="B132" s="7" t="s">
        <v>6</v>
      </c>
      <c r="C132" s="3">
        <v>68</v>
      </c>
      <c r="E132" s="1"/>
      <c r="F132" s="8"/>
    </row>
    <row r="133" spans="1:6">
      <c r="A133" s="3" t="s">
        <v>190</v>
      </c>
      <c r="B133" s="7" t="s">
        <v>6</v>
      </c>
      <c r="C133" s="3">
        <v>67</v>
      </c>
      <c r="E133" s="1"/>
      <c r="F133" s="8"/>
    </row>
    <row r="134" spans="1:6">
      <c r="A134" s="3" t="s">
        <v>392</v>
      </c>
      <c r="B134" s="7" t="s">
        <v>1</v>
      </c>
      <c r="C134" s="3">
        <v>122</v>
      </c>
      <c r="E134" s="1"/>
      <c r="F134" s="8"/>
    </row>
    <row r="135" spans="1:6">
      <c r="A135" s="3" t="s">
        <v>51</v>
      </c>
      <c r="B135" s="7" t="s">
        <v>3</v>
      </c>
      <c r="C135" s="3">
        <v>729</v>
      </c>
      <c r="E135" s="1"/>
      <c r="F135" s="8"/>
    </row>
    <row r="136" spans="1:6">
      <c r="A136" s="3" t="s">
        <v>393</v>
      </c>
      <c r="B136" s="7" t="s">
        <v>6</v>
      </c>
      <c r="C136" s="3">
        <v>61</v>
      </c>
      <c r="E136" s="1"/>
      <c r="F136" s="8"/>
    </row>
    <row r="137" spans="1:6">
      <c r="A137" s="3" t="s">
        <v>394</v>
      </c>
      <c r="B137" s="7" t="s">
        <v>1</v>
      </c>
      <c r="C137" s="3">
        <v>52</v>
      </c>
      <c r="E137" s="1"/>
      <c r="F137" s="8"/>
    </row>
    <row r="138" spans="1:6">
      <c r="A138" s="3" t="s">
        <v>52</v>
      </c>
      <c r="B138" s="7" t="s">
        <v>3</v>
      </c>
      <c r="C138" s="3">
        <v>135</v>
      </c>
      <c r="E138" s="1"/>
      <c r="F138" s="8"/>
    </row>
    <row r="139" spans="1:6">
      <c r="A139" s="3" t="s">
        <v>191</v>
      </c>
      <c r="B139" s="7" t="s">
        <v>6</v>
      </c>
      <c r="C139" s="3">
        <v>61</v>
      </c>
      <c r="E139" s="1"/>
      <c r="F139" s="8"/>
    </row>
    <row r="140" spans="1:6">
      <c r="A140" s="3" t="s">
        <v>63</v>
      </c>
      <c r="B140" s="7" t="s">
        <v>1</v>
      </c>
      <c r="C140" s="3">
        <v>81</v>
      </c>
      <c r="E140" s="1"/>
      <c r="F140" s="8"/>
    </row>
    <row r="141" spans="1:6">
      <c r="A141" s="3" t="s">
        <v>395</v>
      </c>
      <c r="B141" s="7" t="s">
        <v>1</v>
      </c>
      <c r="C141" s="3">
        <v>120</v>
      </c>
      <c r="E141" s="1"/>
      <c r="F141" s="8"/>
    </row>
    <row r="142" spans="1:6">
      <c r="A142" s="3" t="s">
        <v>396</v>
      </c>
      <c r="B142" s="7" t="s">
        <v>1</v>
      </c>
      <c r="C142" s="3">
        <v>120</v>
      </c>
      <c r="E142" s="1"/>
      <c r="F142" s="8"/>
    </row>
    <row r="143" spans="1:6">
      <c r="A143" s="3" t="s">
        <v>397</v>
      </c>
      <c r="B143" s="7" t="s">
        <v>1</v>
      </c>
      <c r="C143" s="3">
        <v>131</v>
      </c>
      <c r="E143" s="1"/>
      <c r="F143" s="8"/>
    </row>
    <row r="144" spans="1:6">
      <c r="A144" s="3" t="s">
        <v>192</v>
      </c>
      <c r="B144" s="7" t="s">
        <v>6</v>
      </c>
      <c r="C144" s="3">
        <v>48</v>
      </c>
      <c r="E144" s="1"/>
      <c r="F144" s="8"/>
    </row>
    <row r="145" spans="1:6">
      <c r="A145" s="3" t="s">
        <v>60</v>
      </c>
      <c r="B145" s="7" t="s">
        <v>1</v>
      </c>
      <c r="C145" s="3">
        <v>84</v>
      </c>
      <c r="E145" s="1"/>
      <c r="F145" s="8"/>
    </row>
    <row r="146" spans="1:6">
      <c r="A146" s="3" t="s">
        <v>398</v>
      </c>
      <c r="B146" s="7" t="s">
        <v>6</v>
      </c>
      <c r="C146" s="3">
        <v>62</v>
      </c>
      <c r="E146" s="1"/>
      <c r="F146" s="8"/>
    </row>
    <row r="147" spans="1:6">
      <c r="A147" s="3" t="s">
        <v>399</v>
      </c>
      <c r="B147" s="7" t="s">
        <v>1</v>
      </c>
      <c r="C147" s="3">
        <v>105</v>
      </c>
      <c r="E147" s="1"/>
      <c r="F147" s="8"/>
    </row>
    <row r="148" spans="1:6">
      <c r="A148" s="3" t="s">
        <v>400</v>
      </c>
      <c r="B148" s="7" t="s">
        <v>1</v>
      </c>
      <c r="C148" s="3">
        <v>54</v>
      </c>
      <c r="E148" s="1"/>
      <c r="F148" s="8"/>
    </row>
    <row r="149" spans="1:6">
      <c r="A149" s="3" t="s">
        <v>401</v>
      </c>
      <c r="B149" s="7" t="s">
        <v>6</v>
      </c>
      <c r="C149" s="3">
        <v>137</v>
      </c>
      <c r="E149" s="1"/>
      <c r="F149" s="8"/>
    </row>
    <row r="150" spans="1:6">
      <c r="A150" s="3" t="s">
        <v>56</v>
      </c>
      <c r="B150" s="7" t="s">
        <v>3</v>
      </c>
      <c r="C150" s="3">
        <v>130</v>
      </c>
      <c r="E150" s="1"/>
      <c r="F150" s="8"/>
    </row>
    <row r="151" spans="1:6">
      <c r="A151" s="3" t="s">
        <v>64</v>
      </c>
      <c r="B151" s="7" t="s">
        <v>1</v>
      </c>
      <c r="C151" s="3">
        <v>110</v>
      </c>
      <c r="E151" s="1"/>
      <c r="F151" s="8"/>
    </row>
    <row r="152" spans="1:6">
      <c r="A152" s="3" t="s">
        <v>53</v>
      </c>
      <c r="B152" s="7" t="s">
        <v>3</v>
      </c>
      <c r="C152" s="3">
        <v>142</v>
      </c>
      <c r="E152" s="1"/>
      <c r="F152" s="8"/>
    </row>
    <row r="153" spans="1:6">
      <c r="A153" s="3" t="s">
        <v>402</v>
      </c>
      <c r="B153" s="7" t="s">
        <v>1</v>
      </c>
      <c r="C153" s="3">
        <v>76</v>
      </c>
      <c r="E153" s="1"/>
      <c r="F153" s="8"/>
    </row>
    <row r="154" spans="1:6">
      <c r="A154" s="3" t="s">
        <v>403</v>
      </c>
      <c r="B154" s="7" t="s">
        <v>1</v>
      </c>
      <c r="C154" s="3">
        <v>74</v>
      </c>
      <c r="E154" s="1"/>
      <c r="F154" s="8"/>
    </row>
    <row r="155" spans="1:6">
      <c r="A155" s="3" t="s">
        <v>193</v>
      </c>
      <c r="B155" s="7" t="s">
        <v>6</v>
      </c>
      <c r="C155" s="3">
        <v>35</v>
      </c>
      <c r="E155" s="1"/>
      <c r="F155" s="8"/>
    </row>
    <row r="156" spans="1:6">
      <c r="A156" s="3" t="s">
        <v>404</v>
      </c>
      <c r="B156" s="7" t="s">
        <v>1</v>
      </c>
      <c r="C156" s="3">
        <v>70</v>
      </c>
      <c r="E156" s="1"/>
      <c r="F156" s="8"/>
    </row>
    <row r="157" spans="1:6">
      <c r="A157" s="3" t="s">
        <v>194</v>
      </c>
      <c r="B157" s="7" t="s">
        <v>6</v>
      </c>
      <c r="C157" s="3">
        <v>52</v>
      </c>
      <c r="E157" s="1"/>
      <c r="F157" s="8"/>
    </row>
    <row r="158" spans="1:6">
      <c r="A158" s="3" t="s">
        <v>61</v>
      </c>
      <c r="B158" s="7" t="s">
        <v>1</v>
      </c>
      <c r="C158" s="3">
        <v>137</v>
      </c>
      <c r="E158" s="1"/>
      <c r="F158" s="8"/>
    </row>
    <row r="159" spans="1:6">
      <c r="A159" s="3" t="s">
        <v>405</v>
      </c>
      <c r="B159" s="7" t="s">
        <v>1</v>
      </c>
      <c r="C159" s="3">
        <v>75</v>
      </c>
      <c r="E159" s="1"/>
      <c r="F159" s="8"/>
    </row>
    <row r="160" spans="1:6">
      <c r="A160" s="3" t="s">
        <v>54</v>
      </c>
      <c r="B160" s="7" t="s">
        <v>3</v>
      </c>
      <c r="C160" s="3">
        <v>99</v>
      </c>
      <c r="E160" s="1"/>
      <c r="F160" s="8"/>
    </row>
    <row r="161" spans="1:6">
      <c r="A161" s="3" t="s">
        <v>65</v>
      </c>
      <c r="B161" s="7" t="s">
        <v>3</v>
      </c>
      <c r="C161" s="3">
        <v>111</v>
      </c>
      <c r="E161" s="1"/>
      <c r="F161" s="8"/>
    </row>
    <row r="162" spans="1:6">
      <c r="A162" s="3" t="s">
        <v>406</v>
      </c>
      <c r="B162" s="7" t="s">
        <v>1</v>
      </c>
      <c r="C162" s="3">
        <v>48</v>
      </c>
      <c r="E162" s="1"/>
      <c r="F162" s="8"/>
    </row>
    <row r="163" spans="1:6">
      <c r="A163" s="3" t="s">
        <v>195</v>
      </c>
      <c r="B163" s="7" t="s">
        <v>6</v>
      </c>
      <c r="C163" s="3">
        <v>79</v>
      </c>
      <c r="E163" s="1"/>
      <c r="F163" s="8"/>
    </row>
    <row r="164" spans="1:6">
      <c r="A164" s="3" t="s">
        <v>407</v>
      </c>
      <c r="B164" s="7" t="s">
        <v>6</v>
      </c>
      <c r="C164" s="3">
        <v>48</v>
      </c>
      <c r="E164" s="1"/>
      <c r="F164" s="8"/>
    </row>
    <row r="165" spans="1:6">
      <c r="A165" s="3" t="s">
        <v>69</v>
      </c>
      <c r="B165" s="7" t="s">
        <v>1</v>
      </c>
      <c r="C165" s="3">
        <v>44</v>
      </c>
      <c r="E165" s="1"/>
      <c r="F165" s="8"/>
    </row>
    <row r="166" spans="1:6">
      <c r="A166" s="3" t="s">
        <v>408</v>
      </c>
      <c r="B166" s="7" t="s">
        <v>1</v>
      </c>
      <c r="C166" s="3">
        <v>74</v>
      </c>
      <c r="E166" s="1"/>
      <c r="F166" s="8"/>
    </row>
    <row r="167" spans="1:6">
      <c r="A167" s="3" t="s">
        <v>409</v>
      </c>
      <c r="B167" s="7" t="s">
        <v>1</v>
      </c>
      <c r="C167" s="3">
        <v>84</v>
      </c>
      <c r="E167" s="1"/>
      <c r="F167" s="8"/>
    </row>
    <row r="168" spans="1:6">
      <c r="A168" s="3" t="s">
        <v>196</v>
      </c>
      <c r="B168" s="7" t="s">
        <v>6</v>
      </c>
      <c r="C168" s="3">
        <v>67</v>
      </c>
      <c r="E168" s="1"/>
      <c r="F168" s="8"/>
    </row>
    <row r="169" spans="1:6">
      <c r="A169" s="3" t="s">
        <v>410</v>
      </c>
      <c r="B169" s="7" t="s">
        <v>1</v>
      </c>
      <c r="C169" s="3">
        <v>57</v>
      </c>
      <c r="E169" s="1"/>
      <c r="F169" s="8"/>
    </row>
    <row r="170" spans="1:6">
      <c r="A170" s="3" t="s">
        <v>411</v>
      </c>
      <c r="B170" s="7" t="s">
        <v>1</v>
      </c>
      <c r="C170" s="3">
        <v>64</v>
      </c>
      <c r="E170" s="1"/>
      <c r="F170" s="8"/>
    </row>
    <row r="171" spans="1:6">
      <c r="A171" s="3" t="s">
        <v>412</v>
      </c>
      <c r="B171" s="7" t="s">
        <v>1</v>
      </c>
      <c r="C171" s="3">
        <v>50</v>
      </c>
      <c r="E171" s="1"/>
      <c r="F171" s="8"/>
    </row>
    <row r="172" spans="1:6">
      <c r="A172" s="3" t="s">
        <v>413</v>
      </c>
      <c r="B172" s="7" t="s">
        <v>6</v>
      </c>
      <c r="C172" s="3">
        <v>71</v>
      </c>
      <c r="E172" s="1"/>
      <c r="F172" s="8"/>
    </row>
    <row r="173" spans="1:6">
      <c r="A173" s="3" t="s">
        <v>414</v>
      </c>
      <c r="B173" s="7" t="s">
        <v>1</v>
      </c>
      <c r="C173" s="3">
        <v>20</v>
      </c>
      <c r="E173" s="1"/>
      <c r="F173" s="8"/>
    </row>
    <row r="174" spans="1:6">
      <c r="A174" s="3" t="s">
        <v>197</v>
      </c>
      <c r="B174" s="7" t="s">
        <v>6</v>
      </c>
      <c r="C174" s="3">
        <v>59</v>
      </c>
      <c r="E174" s="1"/>
      <c r="F174" s="8"/>
    </row>
    <row r="175" spans="1:6">
      <c r="A175" s="3" t="s">
        <v>70</v>
      </c>
      <c r="B175" s="7" t="s">
        <v>1</v>
      </c>
      <c r="C175" s="3">
        <v>89</v>
      </c>
      <c r="E175" s="1"/>
      <c r="F175" s="8"/>
    </row>
    <row r="176" spans="1:6">
      <c r="A176" s="3" t="s">
        <v>415</v>
      </c>
      <c r="B176" s="7" t="s">
        <v>1</v>
      </c>
      <c r="C176" s="3">
        <v>50</v>
      </c>
      <c r="E176" s="1"/>
      <c r="F176" s="8"/>
    </row>
    <row r="177" spans="1:6">
      <c r="A177" s="3" t="s">
        <v>66</v>
      </c>
      <c r="B177" s="7" t="s">
        <v>3</v>
      </c>
      <c r="C177" s="3">
        <v>212</v>
      </c>
      <c r="E177" s="1"/>
      <c r="F177" s="8"/>
    </row>
    <row r="178" spans="1:6">
      <c r="A178" s="3" t="s">
        <v>416</v>
      </c>
      <c r="B178" s="7" t="s">
        <v>1</v>
      </c>
      <c r="C178" s="3">
        <v>56</v>
      </c>
      <c r="E178" s="1"/>
      <c r="F178" s="8"/>
    </row>
    <row r="179" spans="1:6">
      <c r="A179" s="3" t="s">
        <v>417</v>
      </c>
      <c r="B179" s="7" t="s">
        <v>3</v>
      </c>
      <c r="C179" s="3">
        <v>30</v>
      </c>
      <c r="E179" s="1"/>
      <c r="F179" s="8"/>
    </row>
    <row r="180" spans="1:6">
      <c r="A180" s="3" t="s">
        <v>418</v>
      </c>
      <c r="B180" s="7" t="s">
        <v>6</v>
      </c>
      <c r="C180" s="3">
        <v>38</v>
      </c>
      <c r="E180" s="1"/>
      <c r="F180" s="8"/>
    </row>
    <row r="181" spans="1:6">
      <c r="A181" s="3" t="s">
        <v>419</v>
      </c>
      <c r="B181" s="7" t="s">
        <v>1</v>
      </c>
      <c r="C181" s="3">
        <v>101</v>
      </c>
      <c r="E181" s="1"/>
      <c r="F181" s="8"/>
    </row>
    <row r="182" spans="1:6">
      <c r="A182" s="3" t="s">
        <v>420</v>
      </c>
      <c r="B182" s="7" t="s">
        <v>1</v>
      </c>
      <c r="C182" s="3">
        <v>76</v>
      </c>
      <c r="E182" s="1"/>
      <c r="F182" s="8"/>
    </row>
    <row r="183" spans="1:6">
      <c r="A183" s="3" t="s">
        <v>67</v>
      </c>
      <c r="B183" s="7" t="s">
        <v>3</v>
      </c>
      <c r="C183" s="3">
        <v>118</v>
      </c>
      <c r="E183" s="1"/>
      <c r="F183" s="8"/>
    </row>
    <row r="184" spans="1:6">
      <c r="A184" s="3" t="s">
        <v>198</v>
      </c>
      <c r="B184" s="7" t="s">
        <v>6</v>
      </c>
      <c r="C184" s="3">
        <v>48</v>
      </c>
      <c r="E184" s="1"/>
      <c r="F184" s="8"/>
    </row>
    <row r="185" spans="1:6">
      <c r="A185" s="3" t="s">
        <v>421</v>
      </c>
      <c r="B185" s="7" t="s">
        <v>3</v>
      </c>
      <c r="C185" s="3">
        <v>20</v>
      </c>
      <c r="E185" s="1"/>
      <c r="F185" s="8"/>
    </row>
    <row r="186" spans="1:6">
      <c r="A186" s="3" t="s">
        <v>422</v>
      </c>
      <c r="B186" s="7" t="s">
        <v>6</v>
      </c>
      <c r="C186" s="3">
        <v>37</v>
      </c>
      <c r="E186" s="1"/>
      <c r="F186" s="8"/>
    </row>
    <row r="187" spans="1:6">
      <c r="A187" s="3" t="s">
        <v>423</v>
      </c>
      <c r="B187" s="7" t="s">
        <v>1</v>
      </c>
      <c r="C187" s="3">
        <v>96</v>
      </c>
      <c r="E187" s="1"/>
      <c r="F187" s="8"/>
    </row>
    <row r="188" spans="1:6">
      <c r="A188" s="3" t="s">
        <v>424</v>
      </c>
      <c r="B188" s="7" t="s">
        <v>1</v>
      </c>
      <c r="C188" s="3">
        <v>59</v>
      </c>
      <c r="E188" s="1"/>
      <c r="F188" s="8"/>
    </row>
    <row r="189" spans="1:6">
      <c r="A189" s="3" t="s">
        <v>425</v>
      </c>
      <c r="B189" s="7" t="s">
        <v>1</v>
      </c>
      <c r="C189" s="3">
        <v>75</v>
      </c>
      <c r="E189" s="1"/>
      <c r="F189" s="8"/>
    </row>
    <row r="190" spans="1:6">
      <c r="A190" s="3" t="s">
        <v>71</v>
      </c>
      <c r="B190" s="7" t="s">
        <v>1</v>
      </c>
      <c r="C190" s="3">
        <v>39</v>
      </c>
      <c r="E190" s="1"/>
      <c r="F190" s="8"/>
    </row>
    <row r="191" spans="1:6">
      <c r="A191" s="3" t="s">
        <v>426</v>
      </c>
      <c r="B191" s="7" t="s">
        <v>6</v>
      </c>
      <c r="C191" s="3">
        <v>60</v>
      </c>
      <c r="E191" s="1"/>
      <c r="F191" s="8"/>
    </row>
    <row r="192" spans="1:6">
      <c r="A192" s="3" t="s">
        <v>427</v>
      </c>
      <c r="B192" s="7" t="s">
        <v>1</v>
      </c>
      <c r="C192" s="3">
        <v>73</v>
      </c>
      <c r="E192" s="1"/>
      <c r="F192" s="8"/>
    </row>
    <row r="193" spans="1:6">
      <c r="A193" s="3" t="s">
        <v>428</v>
      </c>
      <c r="B193" s="7" t="s">
        <v>1</v>
      </c>
      <c r="C193" s="3">
        <v>46</v>
      </c>
      <c r="E193" s="1"/>
      <c r="F193" s="8"/>
    </row>
    <row r="194" spans="1:6">
      <c r="A194" s="3" t="s">
        <v>68</v>
      </c>
      <c r="B194" s="7" t="s">
        <v>3</v>
      </c>
      <c r="C194" s="3">
        <v>133</v>
      </c>
      <c r="E194" s="1"/>
      <c r="F194" s="8"/>
    </row>
    <row r="195" spans="1:6">
      <c r="A195" s="3" t="s">
        <v>429</v>
      </c>
      <c r="B195" s="7" t="s">
        <v>1</v>
      </c>
      <c r="C195" s="3">
        <v>79</v>
      </c>
      <c r="E195" s="1"/>
      <c r="F195" s="8"/>
    </row>
    <row r="196" spans="1:6">
      <c r="A196" s="3" t="s">
        <v>430</v>
      </c>
      <c r="B196" s="7" t="s">
        <v>1</v>
      </c>
      <c r="C196" s="3">
        <v>69</v>
      </c>
      <c r="E196" s="1"/>
      <c r="F196" s="8"/>
    </row>
    <row r="197" spans="1:6">
      <c r="A197" s="3" t="s">
        <v>431</v>
      </c>
      <c r="B197" s="7" t="s">
        <v>1</v>
      </c>
      <c r="C197" s="3">
        <v>62</v>
      </c>
      <c r="E197" s="1"/>
      <c r="F197" s="8"/>
    </row>
    <row r="198" spans="1:6">
      <c r="A198" s="3" t="s">
        <v>432</v>
      </c>
      <c r="B198" s="7" t="s">
        <v>1</v>
      </c>
      <c r="C198" s="3">
        <v>30</v>
      </c>
      <c r="E198" s="1"/>
      <c r="F198" s="8"/>
    </row>
    <row r="199" spans="1:6">
      <c r="A199" s="3" t="s">
        <v>72</v>
      </c>
      <c r="B199" s="7" t="s">
        <v>1</v>
      </c>
      <c r="C199" s="3">
        <v>48</v>
      </c>
      <c r="E199" s="1"/>
      <c r="F199" s="8"/>
    </row>
    <row r="200" spans="1:6">
      <c r="A200" s="3" t="s">
        <v>433</v>
      </c>
      <c r="B200" s="7" t="s">
        <v>6</v>
      </c>
      <c r="C200" s="3">
        <v>47</v>
      </c>
      <c r="E200" s="1"/>
      <c r="F200" s="8"/>
    </row>
    <row r="201" spans="1:6">
      <c r="A201" s="3" t="s">
        <v>434</v>
      </c>
      <c r="B201" s="7" t="s">
        <v>1</v>
      </c>
      <c r="C201" s="3">
        <v>72</v>
      </c>
      <c r="E201" s="1"/>
      <c r="F201" s="8"/>
    </row>
    <row r="202" spans="1:6">
      <c r="A202" s="3" t="s">
        <v>435</v>
      </c>
      <c r="B202" s="7" t="s">
        <v>1</v>
      </c>
      <c r="C202" s="3">
        <v>30</v>
      </c>
      <c r="E202" s="1"/>
      <c r="F202" s="8"/>
    </row>
    <row r="203" spans="1:6">
      <c r="A203" s="3" t="s">
        <v>436</v>
      </c>
      <c r="B203" s="7" t="s">
        <v>1</v>
      </c>
      <c r="C203" s="3">
        <v>47</v>
      </c>
      <c r="E203" s="1"/>
      <c r="F203" s="8"/>
    </row>
    <row r="204" spans="1:6">
      <c r="A204" s="3" t="s">
        <v>437</v>
      </c>
      <c r="B204" s="7" t="s">
        <v>6</v>
      </c>
      <c r="C204" s="3">
        <v>30</v>
      </c>
      <c r="E204" s="1"/>
      <c r="F204" s="8"/>
    </row>
    <row r="205" spans="1:6">
      <c r="A205" s="3" t="s">
        <v>438</v>
      </c>
      <c r="B205" s="7" t="s">
        <v>1</v>
      </c>
      <c r="C205" s="3">
        <v>134</v>
      </c>
      <c r="E205" s="1"/>
      <c r="F205" s="8"/>
    </row>
    <row r="206" spans="1:6">
      <c r="A206" s="3" t="s">
        <v>439</v>
      </c>
      <c r="B206" s="7" t="s">
        <v>6</v>
      </c>
      <c r="C206" s="3">
        <v>94</v>
      </c>
      <c r="E206" s="1"/>
      <c r="F206" s="8"/>
    </row>
    <row r="207" spans="1:6">
      <c r="A207" s="3" t="s">
        <v>440</v>
      </c>
      <c r="B207" s="7" t="s">
        <v>1</v>
      </c>
      <c r="C207" s="3">
        <v>75</v>
      </c>
      <c r="E207" s="1"/>
      <c r="F207" s="8"/>
    </row>
    <row r="208" spans="1:6">
      <c r="A208" s="3" t="s">
        <v>441</v>
      </c>
      <c r="B208" s="7" t="s">
        <v>1</v>
      </c>
      <c r="C208" s="3">
        <v>68</v>
      </c>
      <c r="E208" s="1"/>
      <c r="F208" s="8"/>
    </row>
    <row r="209" spans="1:6">
      <c r="A209" s="3" t="s">
        <v>442</v>
      </c>
      <c r="B209" s="7" t="s">
        <v>6</v>
      </c>
      <c r="C209" s="3">
        <v>13</v>
      </c>
      <c r="E209" s="1"/>
      <c r="F209" s="8"/>
    </row>
    <row r="210" spans="1:6">
      <c r="A210" s="3" t="s">
        <v>443</v>
      </c>
      <c r="B210" s="7" t="s">
        <v>6</v>
      </c>
      <c r="C210" s="3">
        <v>52</v>
      </c>
      <c r="E210" s="1"/>
      <c r="F210" s="8"/>
    </row>
    <row r="211" spans="1:6">
      <c r="A211" s="3" t="s">
        <v>199</v>
      </c>
      <c r="B211" s="7" t="s">
        <v>6</v>
      </c>
      <c r="C211" s="3">
        <v>43</v>
      </c>
      <c r="E211" s="1"/>
      <c r="F211" s="8"/>
    </row>
    <row r="212" spans="1:6">
      <c r="A212" s="3" t="s">
        <v>86</v>
      </c>
      <c r="B212" s="7" t="s">
        <v>1</v>
      </c>
      <c r="C212" s="3">
        <v>46</v>
      </c>
      <c r="E212" s="1"/>
      <c r="F212" s="8"/>
    </row>
    <row r="213" spans="1:6">
      <c r="A213" s="3" t="s">
        <v>444</v>
      </c>
      <c r="B213" s="7" t="s">
        <v>1</v>
      </c>
      <c r="C213" s="3">
        <v>29</v>
      </c>
      <c r="E213" s="1"/>
      <c r="F213" s="8"/>
    </row>
    <row r="214" spans="1:6">
      <c r="A214" s="3" t="s">
        <v>78</v>
      </c>
      <c r="B214" s="7" t="s">
        <v>3</v>
      </c>
      <c r="C214" s="3">
        <v>150</v>
      </c>
      <c r="E214" s="1"/>
      <c r="F214" s="8"/>
    </row>
    <row r="215" spans="1:6">
      <c r="A215" s="3" t="s">
        <v>445</v>
      </c>
      <c r="B215" s="7" t="s">
        <v>1</v>
      </c>
      <c r="C215" s="3">
        <v>42</v>
      </c>
      <c r="E215" s="1"/>
      <c r="F215" s="8"/>
    </row>
    <row r="216" spans="1:6">
      <c r="A216" s="3" t="s">
        <v>446</v>
      </c>
      <c r="B216" s="7" t="s">
        <v>3</v>
      </c>
      <c r="C216" s="3">
        <v>112</v>
      </c>
      <c r="E216" s="1"/>
      <c r="F216" s="8"/>
    </row>
    <row r="217" spans="1:6">
      <c r="A217" s="3" t="s">
        <v>447</v>
      </c>
      <c r="B217" s="7" t="s">
        <v>6</v>
      </c>
      <c r="C217" s="3">
        <v>42</v>
      </c>
      <c r="E217" s="1"/>
      <c r="F217" s="8"/>
    </row>
    <row r="218" spans="1:6">
      <c r="A218" s="3" t="s">
        <v>87</v>
      </c>
      <c r="B218" s="7" t="s">
        <v>1</v>
      </c>
      <c r="C218" s="3">
        <v>47</v>
      </c>
      <c r="E218" s="1"/>
      <c r="F218" s="8"/>
    </row>
    <row r="219" spans="1:6">
      <c r="A219" s="3" t="s">
        <v>448</v>
      </c>
      <c r="B219" s="7" t="s">
        <v>1</v>
      </c>
      <c r="C219" s="3">
        <v>55</v>
      </c>
      <c r="E219" s="1"/>
      <c r="F219" s="8"/>
    </row>
    <row r="220" spans="1:6">
      <c r="A220" s="3" t="s">
        <v>449</v>
      </c>
      <c r="B220" s="7" t="s">
        <v>1</v>
      </c>
      <c r="C220" s="3">
        <v>24</v>
      </c>
      <c r="E220" s="1"/>
      <c r="F220" s="8"/>
    </row>
    <row r="221" spans="1:6">
      <c r="A221" s="3" t="s">
        <v>450</v>
      </c>
      <c r="B221" s="7" t="s">
        <v>3</v>
      </c>
      <c r="C221" s="3">
        <v>32</v>
      </c>
      <c r="E221" s="1"/>
      <c r="F221" s="8"/>
    </row>
    <row r="222" spans="1:6">
      <c r="A222" s="3" t="s">
        <v>451</v>
      </c>
      <c r="B222" s="7" t="s">
        <v>6</v>
      </c>
      <c r="C222" s="3">
        <v>32</v>
      </c>
      <c r="E222" s="1"/>
      <c r="F222" s="8"/>
    </row>
    <row r="223" spans="1:6">
      <c r="A223" s="3" t="s">
        <v>73</v>
      </c>
      <c r="B223" s="7" t="s">
        <v>3</v>
      </c>
      <c r="C223" s="3">
        <v>59</v>
      </c>
      <c r="E223" s="1"/>
      <c r="F223" s="8"/>
    </row>
    <row r="224" spans="1:6">
      <c r="A224" s="3" t="s">
        <v>81</v>
      </c>
      <c r="B224" s="7" t="s">
        <v>1</v>
      </c>
      <c r="C224" s="3">
        <v>64</v>
      </c>
      <c r="E224" s="1"/>
      <c r="F224" s="8"/>
    </row>
    <row r="225" spans="1:6">
      <c r="A225" s="3" t="s">
        <v>452</v>
      </c>
      <c r="B225" s="7" t="s">
        <v>3</v>
      </c>
      <c r="C225" s="3">
        <v>37</v>
      </c>
      <c r="E225" s="1"/>
      <c r="F225" s="8"/>
    </row>
    <row r="226" spans="1:6">
      <c r="A226" s="3" t="s">
        <v>453</v>
      </c>
      <c r="B226" s="7" t="s">
        <v>1</v>
      </c>
      <c r="C226" s="3">
        <v>55</v>
      </c>
      <c r="E226" s="1"/>
      <c r="F226" s="8"/>
    </row>
    <row r="227" spans="1:6">
      <c r="A227" s="3" t="s">
        <v>200</v>
      </c>
      <c r="B227" s="7" t="s">
        <v>6</v>
      </c>
      <c r="C227" s="3">
        <v>29</v>
      </c>
      <c r="E227" s="1"/>
      <c r="F227" s="8"/>
    </row>
    <row r="228" spans="1:6">
      <c r="A228" s="3" t="s">
        <v>454</v>
      </c>
      <c r="B228" s="7" t="s">
        <v>6</v>
      </c>
      <c r="C228" s="3">
        <v>31</v>
      </c>
      <c r="E228" s="1"/>
      <c r="F228" s="8"/>
    </row>
    <row r="229" spans="1:6">
      <c r="A229" s="3" t="s">
        <v>455</v>
      </c>
      <c r="B229" s="7" t="s">
        <v>1</v>
      </c>
      <c r="C229" s="3">
        <v>49</v>
      </c>
      <c r="E229" s="1"/>
      <c r="F229" s="8"/>
    </row>
    <row r="230" spans="1:6">
      <c r="A230" s="3" t="s">
        <v>82</v>
      </c>
      <c r="B230" s="7" t="s">
        <v>1</v>
      </c>
      <c r="C230" s="3">
        <v>91</v>
      </c>
      <c r="E230" s="1"/>
      <c r="F230" s="8"/>
    </row>
    <row r="231" spans="1:6">
      <c r="A231" s="3" t="s">
        <v>456</v>
      </c>
      <c r="B231" s="7" t="s">
        <v>1</v>
      </c>
      <c r="C231" s="3">
        <v>89</v>
      </c>
      <c r="E231" s="1"/>
      <c r="F231" s="8"/>
    </row>
    <row r="232" spans="1:6">
      <c r="A232" s="3" t="s">
        <v>457</v>
      </c>
      <c r="B232" s="7" t="s">
        <v>3</v>
      </c>
      <c r="C232" s="3">
        <v>60</v>
      </c>
      <c r="E232" s="1"/>
      <c r="F232" s="8"/>
    </row>
    <row r="233" spans="1:6">
      <c r="A233" s="3" t="s">
        <v>79</v>
      </c>
      <c r="B233" s="7" t="s">
        <v>3</v>
      </c>
      <c r="C233" s="3">
        <v>49</v>
      </c>
      <c r="E233" s="1"/>
      <c r="F233" s="8"/>
    </row>
    <row r="234" spans="1:6">
      <c r="A234" s="3" t="s">
        <v>458</v>
      </c>
      <c r="B234" s="7" t="s">
        <v>10</v>
      </c>
      <c r="C234" s="3">
        <v>35</v>
      </c>
      <c r="E234" s="1"/>
      <c r="F234" s="8"/>
    </row>
    <row r="235" spans="1:6">
      <c r="A235" s="3" t="s">
        <v>459</v>
      </c>
      <c r="B235" s="7" t="s">
        <v>3</v>
      </c>
      <c r="C235" s="3">
        <v>29</v>
      </c>
      <c r="E235" s="1"/>
      <c r="F235" s="8"/>
    </row>
    <row r="236" spans="1:6">
      <c r="A236" s="3" t="s">
        <v>201</v>
      </c>
      <c r="B236" s="7" t="s">
        <v>6</v>
      </c>
      <c r="C236" s="3">
        <v>34</v>
      </c>
      <c r="E236" s="1"/>
      <c r="F236" s="8"/>
    </row>
    <row r="237" spans="1:6">
      <c r="A237" s="3" t="s">
        <v>460</v>
      </c>
      <c r="B237" s="7" t="s">
        <v>1</v>
      </c>
      <c r="C237" s="3">
        <v>64</v>
      </c>
      <c r="E237" s="1"/>
      <c r="F237" s="8"/>
    </row>
    <row r="238" spans="1:6">
      <c r="A238" s="3" t="s">
        <v>461</v>
      </c>
      <c r="B238" s="7" t="s">
        <v>6</v>
      </c>
      <c r="C238" s="3">
        <v>33</v>
      </c>
      <c r="E238" s="1"/>
      <c r="F238" s="8"/>
    </row>
    <row r="239" spans="1:6">
      <c r="A239" s="3" t="s">
        <v>88</v>
      </c>
      <c r="B239" s="7" t="s">
        <v>1</v>
      </c>
      <c r="C239" s="3">
        <v>43</v>
      </c>
      <c r="E239" s="1"/>
      <c r="F239" s="8"/>
    </row>
    <row r="240" spans="1:6">
      <c r="A240" s="3" t="s">
        <v>202</v>
      </c>
      <c r="B240" s="7" t="s">
        <v>6</v>
      </c>
      <c r="C240" s="3">
        <v>36</v>
      </c>
      <c r="E240" s="1"/>
      <c r="F240" s="8"/>
    </row>
    <row r="241" spans="1:6">
      <c r="A241" s="3" t="s">
        <v>462</v>
      </c>
      <c r="B241" s="7" t="s">
        <v>1</v>
      </c>
      <c r="C241" s="3">
        <v>80</v>
      </c>
      <c r="E241" s="1"/>
      <c r="F241" s="8"/>
    </row>
    <row r="242" spans="1:6">
      <c r="A242" s="3" t="s">
        <v>463</v>
      </c>
      <c r="B242" s="7" t="s">
        <v>3</v>
      </c>
      <c r="C242" s="3">
        <v>25</v>
      </c>
      <c r="E242" s="1"/>
      <c r="F242" s="8"/>
    </row>
    <row r="243" spans="1:6">
      <c r="A243" s="3" t="s">
        <v>464</v>
      </c>
      <c r="B243" s="7" t="s">
        <v>1</v>
      </c>
      <c r="C243" s="3">
        <v>21</v>
      </c>
      <c r="E243" s="1"/>
      <c r="F243" s="8"/>
    </row>
    <row r="244" spans="1:6">
      <c r="A244" s="3" t="s">
        <v>465</v>
      </c>
      <c r="B244" s="7" t="s">
        <v>6</v>
      </c>
      <c r="C244" s="3">
        <v>31</v>
      </c>
      <c r="E244" s="1"/>
      <c r="F244" s="8"/>
    </row>
    <row r="245" spans="1:6">
      <c r="A245" s="3" t="s">
        <v>83</v>
      </c>
      <c r="B245" s="7" t="s">
        <v>1</v>
      </c>
      <c r="C245" s="3">
        <v>50</v>
      </c>
      <c r="E245" s="1"/>
      <c r="F245" s="8"/>
    </row>
    <row r="246" spans="1:6">
      <c r="A246" s="3" t="s">
        <v>203</v>
      </c>
      <c r="B246" s="7" t="s">
        <v>6</v>
      </c>
      <c r="C246" s="3">
        <v>24</v>
      </c>
      <c r="E246" s="1"/>
      <c r="F246" s="8"/>
    </row>
    <row r="247" spans="1:6">
      <c r="A247" s="3" t="s">
        <v>466</v>
      </c>
      <c r="B247" s="7" t="s">
        <v>1</v>
      </c>
      <c r="C247" s="3">
        <v>20</v>
      </c>
      <c r="E247" s="1"/>
      <c r="F247" s="8"/>
    </row>
    <row r="248" spans="1:6">
      <c r="A248" s="3" t="s">
        <v>74</v>
      </c>
      <c r="B248" s="7" t="s">
        <v>3</v>
      </c>
      <c r="C248" s="3">
        <v>81</v>
      </c>
      <c r="E248" s="1"/>
      <c r="F248" s="8"/>
    </row>
    <row r="249" spans="1:6">
      <c r="A249" s="3" t="s">
        <v>467</v>
      </c>
      <c r="B249" s="7" t="s">
        <v>3</v>
      </c>
      <c r="C249" s="3">
        <v>28</v>
      </c>
      <c r="E249" s="1"/>
      <c r="F249" s="8"/>
    </row>
    <row r="250" spans="1:6">
      <c r="A250" s="3" t="s">
        <v>468</v>
      </c>
      <c r="B250" s="7" t="s">
        <v>1</v>
      </c>
      <c r="C250" s="3">
        <v>38</v>
      </c>
      <c r="E250" s="1"/>
      <c r="F250" s="8"/>
    </row>
    <row r="251" spans="1:6">
      <c r="A251" s="3" t="s">
        <v>75</v>
      </c>
      <c r="B251" s="7" t="s">
        <v>3</v>
      </c>
      <c r="C251" s="3">
        <v>157</v>
      </c>
      <c r="E251" s="1"/>
      <c r="F251" s="8"/>
    </row>
    <row r="252" spans="1:6">
      <c r="A252" s="3" t="s">
        <v>204</v>
      </c>
      <c r="B252" s="7" t="s">
        <v>6</v>
      </c>
      <c r="C252" s="3">
        <v>24</v>
      </c>
      <c r="E252" s="1"/>
      <c r="F252" s="8"/>
    </row>
    <row r="253" spans="1:6">
      <c r="A253" s="3" t="s">
        <v>80</v>
      </c>
      <c r="B253" s="7" t="s">
        <v>3</v>
      </c>
      <c r="C253" s="3">
        <v>57</v>
      </c>
      <c r="E253" s="1"/>
      <c r="F253" s="8"/>
    </row>
    <row r="254" spans="1:6">
      <c r="A254" s="3" t="s">
        <v>84</v>
      </c>
      <c r="B254" s="7" t="s">
        <v>1</v>
      </c>
      <c r="C254" s="3">
        <v>74</v>
      </c>
      <c r="E254" s="1"/>
      <c r="F254" s="8"/>
    </row>
    <row r="255" spans="1:6">
      <c r="A255" s="3" t="s">
        <v>205</v>
      </c>
      <c r="B255" s="7" t="s">
        <v>6</v>
      </c>
      <c r="C255" s="3">
        <v>34</v>
      </c>
      <c r="E255" s="1"/>
      <c r="F255" s="8"/>
    </row>
    <row r="256" spans="1:6">
      <c r="A256" s="3" t="s">
        <v>469</v>
      </c>
      <c r="B256" s="7" t="s">
        <v>1</v>
      </c>
      <c r="C256" s="3">
        <v>56</v>
      </c>
      <c r="E256" s="1"/>
      <c r="F256" s="8"/>
    </row>
    <row r="257" spans="1:6">
      <c r="A257" s="3" t="s">
        <v>470</v>
      </c>
      <c r="B257" s="7" t="s">
        <v>1</v>
      </c>
      <c r="C257" s="3">
        <v>68</v>
      </c>
      <c r="E257" s="1"/>
      <c r="F257" s="8"/>
    </row>
    <row r="258" spans="1:6">
      <c r="A258" s="3" t="s">
        <v>471</v>
      </c>
      <c r="B258" s="7" t="s">
        <v>3</v>
      </c>
      <c r="C258" s="3">
        <v>36</v>
      </c>
      <c r="E258" s="1"/>
      <c r="F258" s="8"/>
    </row>
    <row r="259" spans="1:6">
      <c r="A259" s="3" t="s">
        <v>85</v>
      </c>
      <c r="B259" s="7" t="s">
        <v>1</v>
      </c>
      <c r="C259" s="3">
        <v>45</v>
      </c>
      <c r="E259" s="1"/>
      <c r="F259" s="8"/>
    </row>
    <row r="260" spans="1:6">
      <c r="A260" s="3" t="s">
        <v>472</v>
      </c>
      <c r="B260" s="7" t="s">
        <v>6</v>
      </c>
      <c r="C260" s="3">
        <v>32</v>
      </c>
      <c r="E260" s="1"/>
      <c r="F260" s="8"/>
    </row>
    <row r="261" spans="1:6">
      <c r="A261" s="3" t="s">
        <v>473</v>
      </c>
      <c r="B261" s="7" t="s">
        <v>1</v>
      </c>
      <c r="C261" s="3">
        <v>32</v>
      </c>
      <c r="E261" s="1"/>
      <c r="F261" s="8"/>
    </row>
    <row r="262" spans="1:6">
      <c r="A262" s="3" t="s">
        <v>77</v>
      </c>
      <c r="B262" s="7" t="s">
        <v>3</v>
      </c>
      <c r="C262" s="3">
        <v>73</v>
      </c>
      <c r="E262" s="1"/>
      <c r="F262" s="8"/>
    </row>
    <row r="263" spans="1:6">
      <c r="A263" s="3" t="s">
        <v>474</v>
      </c>
      <c r="B263" s="7" t="s">
        <v>1</v>
      </c>
      <c r="C263" s="3">
        <v>24</v>
      </c>
      <c r="E263" s="1"/>
      <c r="F263" s="8"/>
    </row>
    <row r="264" spans="1:6">
      <c r="A264" s="3" t="s">
        <v>206</v>
      </c>
      <c r="B264" s="7" t="s">
        <v>6</v>
      </c>
      <c r="C264" s="3">
        <v>31</v>
      </c>
      <c r="E264" s="1"/>
      <c r="F264" s="8"/>
    </row>
    <row r="265" spans="1:6">
      <c r="A265" s="3" t="s">
        <v>475</v>
      </c>
      <c r="B265" s="7" t="s">
        <v>1</v>
      </c>
      <c r="C265" s="3">
        <v>20</v>
      </c>
      <c r="E265" s="1"/>
      <c r="F265" s="8"/>
    </row>
    <row r="266" spans="1:6">
      <c r="A266" s="3" t="s">
        <v>476</v>
      </c>
      <c r="B266" s="7" t="s">
        <v>1</v>
      </c>
      <c r="C266" s="3">
        <v>32</v>
      </c>
      <c r="E266" s="1"/>
      <c r="F266" s="8"/>
    </row>
    <row r="267" spans="1:6">
      <c r="A267" s="3" t="s">
        <v>76</v>
      </c>
      <c r="B267" s="7" t="s">
        <v>3</v>
      </c>
      <c r="C267" s="3">
        <v>48</v>
      </c>
      <c r="E267" s="1"/>
      <c r="F267" s="8"/>
    </row>
    <row r="268" spans="1:6" s="3" customFormat="1">
      <c r="A268" s="3" t="s">
        <v>866</v>
      </c>
      <c r="B268" s="7" t="s">
        <v>6</v>
      </c>
      <c r="C268" s="3">
        <v>24</v>
      </c>
      <c r="F268" s="12"/>
    </row>
    <row r="269" spans="1:6" s="3" customFormat="1">
      <c r="A269" s="3" t="s">
        <v>867</v>
      </c>
      <c r="B269" s="7" t="s">
        <v>1</v>
      </c>
      <c r="C269" s="3">
        <v>30</v>
      </c>
      <c r="F269" s="12"/>
    </row>
    <row r="270" spans="1:6" s="3" customFormat="1">
      <c r="A270" s="3" t="s">
        <v>868</v>
      </c>
      <c r="B270" s="7" t="s">
        <v>3</v>
      </c>
      <c r="C270" s="3">
        <v>35</v>
      </c>
      <c r="F270" s="12"/>
    </row>
    <row r="271" spans="1:6" s="3" customFormat="1">
      <c r="A271" s="3" t="s">
        <v>869</v>
      </c>
      <c r="B271" s="7"/>
      <c r="C271" s="3">
        <v>13</v>
      </c>
      <c r="F271" s="12"/>
    </row>
    <row r="272" spans="1:6" s="3" customFormat="1">
      <c r="A272" s="3" t="s">
        <v>870</v>
      </c>
      <c r="B272" s="7" t="s">
        <v>3</v>
      </c>
      <c r="C272" s="3">
        <v>28</v>
      </c>
      <c r="F272" s="12"/>
    </row>
    <row r="273" spans="1:6" s="3" customFormat="1">
      <c r="A273" s="3" t="s">
        <v>871</v>
      </c>
      <c r="B273" s="7" t="s">
        <v>3</v>
      </c>
      <c r="C273" s="3">
        <v>57</v>
      </c>
      <c r="F273" s="12"/>
    </row>
    <row r="274" spans="1:6" s="3" customFormat="1">
      <c r="A274" s="3" t="s">
        <v>872</v>
      </c>
      <c r="B274" s="7" t="s">
        <v>6</v>
      </c>
      <c r="C274" s="3">
        <v>23</v>
      </c>
      <c r="F274" s="12"/>
    </row>
    <row r="275" spans="1:6" s="3" customFormat="1">
      <c r="A275" s="3" t="s">
        <v>873</v>
      </c>
      <c r="B275" s="7" t="s">
        <v>3</v>
      </c>
      <c r="C275" s="3">
        <v>47</v>
      </c>
      <c r="F275" s="12"/>
    </row>
    <row r="276" spans="1:6" s="3" customFormat="1">
      <c r="A276" s="3" t="s">
        <v>874</v>
      </c>
      <c r="B276" s="7" t="s">
        <v>10</v>
      </c>
      <c r="C276" s="3">
        <v>5</v>
      </c>
      <c r="F276" s="12"/>
    </row>
    <row r="277" spans="1:6" s="3" customFormat="1">
      <c r="A277" s="3" t="s">
        <v>875</v>
      </c>
      <c r="B277" s="7" t="s">
        <v>1</v>
      </c>
      <c r="C277" s="3">
        <v>30</v>
      </c>
      <c r="F277" s="12"/>
    </row>
    <row r="278" spans="1:6" s="3" customFormat="1">
      <c r="A278" s="3" t="s">
        <v>876</v>
      </c>
      <c r="B278" s="7" t="s">
        <v>3</v>
      </c>
      <c r="C278" s="3">
        <v>18</v>
      </c>
      <c r="F278" s="12"/>
    </row>
    <row r="279" spans="1:6" s="3" customFormat="1">
      <c r="A279" s="3" t="s">
        <v>877</v>
      </c>
      <c r="B279" s="7"/>
      <c r="C279" s="3">
        <v>12</v>
      </c>
      <c r="F279" s="12"/>
    </row>
    <row r="280" spans="1:6" s="3" customFormat="1">
      <c r="A280" s="3" t="s">
        <v>878</v>
      </c>
      <c r="B280" s="7" t="s">
        <v>3</v>
      </c>
      <c r="C280" s="3">
        <v>57</v>
      </c>
      <c r="F280" s="12"/>
    </row>
    <row r="281" spans="1:6" s="3" customFormat="1">
      <c r="A281" s="3" t="s">
        <v>879</v>
      </c>
      <c r="B281" s="7" t="s">
        <v>10</v>
      </c>
      <c r="C281" s="3">
        <v>6</v>
      </c>
      <c r="F281" s="12"/>
    </row>
    <row r="282" spans="1:6" s="3" customFormat="1">
      <c r="A282" s="3" t="s">
        <v>880</v>
      </c>
      <c r="B282" s="7" t="s">
        <v>1</v>
      </c>
      <c r="C282" s="3">
        <v>30</v>
      </c>
      <c r="F282" s="12"/>
    </row>
    <row r="283" spans="1:6" s="3" customFormat="1">
      <c r="A283" s="3" t="s">
        <v>881</v>
      </c>
      <c r="B283" s="7" t="s">
        <v>3</v>
      </c>
      <c r="C283" s="3">
        <v>19</v>
      </c>
      <c r="F283" s="12"/>
    </row>
    <row r="284" spans="1:6" s="3" customFormat="1">
      <c r="A284" s="3" t="s">
        <v>882</v>
      </c>
      <c r="B284" s="7" t="s">
        <v>10</v>
      </c>
      <c r="C284" s="3">
        <v>10</v>
      </c>
      <c r="F284" s="12"/>
    </row>
    <row r="285" spans="1:6" s="3" customFormat="1">
      <c r="A285" s="3" t="s">
        <v>883</v>
      </c>
      <c r="B285" s="7" t="s">
        <v>3</v>
      </c>
      <c r="C285" s="3">
        <v>18</v>
      </c>
      <c r="F285" s="12"/>
    </row>
    <row r="286" spans="1:6" s="3" customFormat="1">
      <c r="A286" s="3" t="s">
        <v>884</v>
      </c>
      <c r="B286" s="7" t="s">
        <v>1</v>
      </c>
      <c r="C286" s="3">
        <v>29</v>
      </c>
      <c r="F286" s="12"/>
    </row>
    <row r="287" spans="1:6" s="3" customFormat="1">
      <c r="A287" s="3" t="s">
        <v>885</v>
      </c>
      <c r="B287" s="7" t="s">
        <v>6</v>
      </c>
      <c r="C287" s="3">
        <v>25</v>
      </c>
      <c r="F287" s="12"/>
    </row>
    <row r="288" spans="1:6" s="3" customFormat="1">
      <c r="A288" s="3" t="s">
        <v>886</v>
      </c>
      <c r="B288" s="7" t="s">
        <v>3</v>
      </c>
      <c r="C288" s="3">
        <v>17</v>
      </c>
      <c r="F288" s="12"/>
    </row>
    <row r="289" spans="1:6" s="3" customFormat="1">
      <c r="A289" s="3" t="s">
        <v>887</v>
      </c>
      <c r="B289" s="7"/>
      <c r="C289" s="3">
        <v>13</v>
      </c>
      <c r="F289" s="12"/>
    </row>
    <row r="290" spans="1:6" s="3" customFormat="1">
      <c r="A290" s="3" t="s">
        <v>888</v>
      </c>
      <c r="B290" s="7" t="s">
        <v>3</v>
      </c>
      <c r="C290" s="3">
        <v>51</v>
      </c>
      <c r="F290" s="12"/>
    </row>
    <row r="291" spans="1:6" s="3" customFormat="1">
      <c r="A291" s="3" t="s">
        <v>889</v>
      </c>
      <c r="B291" s="7" t="s">
        <v>3</v>
      </c>
      <c r="C291" s="3">
        <v>31</v>
      </c>
      <c r="F291" s="12"/>
    </row>
    <row r="292" spans="1:6" s="3" customFormat="1">
      <c r="A292" s="3" t="s">
        <v>890</v>
      </c>
      <c r="B292" s="7" t="s">
        <v>10</v>
      </c>
      <c r="C292" s="3">
        <v>2</v>
      </c>
      <c r="F292" s="12"/>
    </row>
    <row r="293" spans="1:6" s="3" customFormat="1">
      <c r="A293" s="3" t="s">
        <v>891</v>
      </c>
      <c r="B293" s="7" t="s">
        <v>3</v>
      </c>
      <c r="C293" s="3">
        <v>14</v>
      </c>
      <c r="F293" s="12"/>
    </row>
    <row r="294" spans="1:6" s="3" customFormat="1">
      <c r="A294" s="3" t="s">
        <v>892</v>
      </c>
      <c r="B294" s="7"/>
      <c r="C294" s="3">
        <v>14</v>
      </c>
      <c r="F294" s="12"/>
    </row>
    <row r="295" spans="1:6" s="3" customFormat="1">
      <c r="A295" s="3" t="s">
        <v>893</v>
      </c>
      <c r="B295" s="7" t="s">
        <v>3</v>
      </c>
      <c r="C295" s="3">
        <v>28</v>
      </c>
      <c r="F295" s="12"/>
    </row>
    <row r="296" spans="1:6" s="3" customFormat="1">
      <c r="A296" s="3" t="s">
        <v>894</v>
      </c>
      <c r="B296" s="7" t="s">
        <v>10</v>
      </c>
      <c r="C296" s="3">
        <v>2</v>
      </c>
      <c r="F296" s="12"/>
    </row>
    <row r="297" spans="1:6" s="3" customFormat="1">
      <c r="A297" s="3" t="s">
        <v>895</v>
      </c>
      <c r="B297" s="7" t="s">
        <v>3</v>
      </c>
      <c r="C297" s="3">
        <v>16</v>
      </c>
      <c r="F297" s="12"/>
    </row>
    <row r="298" spans="1:6" s="3" customFormat="1">
      <c r="A298" s="3" t="s">
        <v>896</v>
      </c>
      <c r="B298" s="7" t="s">
        <v>10</v>
      </c>
      <c r="C298" s="3">
        <v>5</v>
      </c>
      <c r="F298" s="12"/>
    </row>
    <row r="299" spans="1:6" s="3" customFormat="1">
      <c r="A299" s="3" t="s">
        <v>897</v>
      </c>
      <c r="B299" s="7" t="s">
        <v>3</v>
      </c>
      <c r="C299" s="3">
        <v>46</v>
      </c>
      <c r="F299" s="12"/>
    </row>
    <row r="300" spans="1:6" s="3" customFormat="1">
      <c r="A300" s="3" t="s">
        <v>898</v>
      </c>
      <c r="B300" s="7" t="s">
        <v>1</v>
      </c>
      <c r="C300" s="3">
        <v>47</v>
      </c>
      <c r="F300" s="12"/>
    </row>
    <row r="301" spans="1:6" s="3" customFormat="1">
      <c r="A301" s="3" t="s">
        <v>899</v>
      </c>
      <c r="B301" s="7" t="s">
        <v>10</v>
      </c>
      <c r="C301" s="3">
        <v>5</v>
      </c>
      <c r="F301" s="12"/>
    </row>
    <row r="302" spans="1:6" s="3" customFormat="1">
      <c r="A302" s="3" t="s">
        <v>900</v>
      </c>
      <c r="B302" s="7" t="s">
        <v>3</v>
      </c>
      <c r="C302" s="3">
        <v>59</v>
      </c>
      <c r="F302" s="12"/>
    </row>
    <row r="303" spans="1:6" s="3" customFormat="1">
      <c r="A303" s="3" t="s">
        <v>901</v>
      </c>
      <c r="B303" s="7" t="s">
        <v>6</v>
      </c>
      <c r="C303" s="3">
        <v>19</v>
      </c>
      <c r="F303" s="12"/>
    </row>
    <row r="304" spans="1:6" s="3" customFormat="1">
      <c r="A304" s="3" t="s">
        <v>902</v>
      </c>
      <c r="B304" s="7" t="s">
        <v>1</v>
      </c>
      <c r="C304" s="3">
        <v>25</v>
      </c>
      <c r="F304" s="12"/>
    </row>
    <row r="305" spans="1:6" s="3" customFormat="1">
      <c r="A305" s="3" t="s">
        <v>903</v>
      </c>
      <c r="B305" s="7" t="s">
        <v>3</v>
      </c>
      <c r="C305" s="3">
        <v>196</v>
      </c>
      <c r="F305" s="12"/>
    </row>
    <row r="306" spans="1:6" s="3" customFormat="1">
      <c r="A306" s="3" t="s">
        <v>904</v>
      </c>
      <c r="B306" s="7" t="s">
        <v>3</v>
      </c>
      <c r="C306" s="3">
        <v>55</v>
      </c>
      <c r="F306" s="12"/>
    </row>
    <row r="307" spans="1:6" s="3" customFormat="1">
      <c r="A307" s="3" t="s">
        <v>905</v>
      </c>
      <c r="B307" s="7"/>
      <c r="C307" s="3">
        <v>11</v>
      </c>
      <c r="F307" s="12"/>
    </row>
    <row r="308" spans="1:6" s="3" customFormat="1">
      <c r="A308" s="3" t="s">
        <v>906</v>
      </c>
      <c r="B308" s="7" t="s">
        <v>1</v>
      </c>
      <c r="C308" s="3">
        <v>60</v>
      </c>
      <c r="F308" s="12"/>
    </row>
    <row r="309" spans="1:6" s="3" customFormat="1">
      <c r="A309" s="3" t="s">
        <v>907</v>
      </c>
      <c r="B309" s="7" t="s">
        <v>10</v>
      </c>
      <c r="C309" s="3">
        <v>5</v>
      </c>
      <c r="F309" s="12"/>
    </row>
    <row r="310" spans="1:6" s="3" customFormat="1">
      <c r="A310" s="3" t="s">
        <v>908</v>
      </c>
      <c r="B310" s="7" t="s">
        <v>3</v>
      </c>
      <c r="C310" s="3">
        <v>62</v>
      </c>
      <c r="F310" s="12"/>
    </row>
    <row r="311" spans="1:6" s="3" customFormat="1">
      <c r="A311" s="3" t="s">
        <v>909</v>
      </c>
      <c r="B311" s="7" t="s">
        <v>3</v>
      </c>
      <c r="C311" s="3">
        <v>88</v>
      </c>
      <c r="F311" s="12"/>
    </row>
    <row r="312" spans="1:6" s="3" customFormat="1">
      <c r="A312" s="3" t="s">
        <v>910</v>
      </c>
      <c r="B312" s="7" t="s">
        <v>10</v>
      </c>
      <c r="C312" s="3">
        <v>5</v>
      </c>
      <c r="F312" s="12"/>
    </row>
    <row r="313" spans="1:6" s="3" customFormat="1">
      <c r="A313" s="3" t="s">
        <v>911</v>
      </c>
      <c r="B313" s="7" t="s">
        <v>3</v>
      </c>
      <c r="C313" s="3">
        <v>40</v>
      </c>
      <c r="F313" s="12"/>
    </row>
    <row r="314" spans="1:6" s="3" customFormat="1">
      <c r="A314" s="3" t="s">
        <v>912</v>
      </c>
      <c r="B314" s="7" t="s">
        <v>10</v>
      </c>
      <c r="C314" s="3">
        <v>5</v>
      </c>
      <c r="F314" s="12"/>
    </row>
    <row r="315" spans="1:6" s="3" customFormat="1">
      <c r="A315" s="3" t="s">
        <v>913</v>
      </c>
      <c r="B315" s="7" t="s">
        <v>3</v>
      </c>
      <c r="C315" s="3">
        <v>82</v>
      </c>
      <c r="F315" s="12"/>
    </row>
    <row r="316" spans="1:6" s="3" customFormat="1">
      <c r="A316" s="3" t="s">
        <v>914</v>
      </c>
      <c r="B316" s="7" t="s">
        <v>3</v>
      </c>
      <c r="C316" s="3">
        <v>26</v>
      </c>
      <c r="F316" s="12"/>
    </row>
    <row r="317" spans="1:6" s="3" customFormat="1">
      <c r="A317" s="3" t="s">
        <v>915</v>
      </c>
      <c r="B317" s="7" t="s">
        <v>3</v>
      </c>
      <c r="C317" s="3">
        <v>48</v>
      </c>
      <c r="F317" s="12"/>
    </row>
    <row r="318" spans="1:6" s="3" customFormat="1">
      <c r="A318" s="3" t="s">
        <v>916</v>
      </c>
      <c r="B318" s="7" t="s">
        <v>3</v>
      </c>
      <c r="C318" s="3">
        <v>66</v>
      </c>
      <c r="F318" s="12"/>
    </row>
    <row r="319" spans="1:6" s="3" customFormat="1">
      <c r="A319" s="3" t="s">
        <v>917</v>
      </c>
      <c r="B319" s="7" t="s">
        <v>1</v>
      </c>
      <c r="C319" s="3">
        <v>55</v>
      </c>
      <c r="F319" s="12"/>
    </row>
    <row r="320" spans="1:6" s="3" customFormat="1">
      <c r="A320" s="3" t="s">
        <v>918</v>
      </c>
      <c r="B320" s="7" t="s">
        <v>6</v>
      </c>
      <c r="C320" s="3">
        <v>25</v>
      </c>
      <c r="F320" s="12"/>
    </row>
    <row r="321" spans="1:6" s="3" customFormat="1">
      <c r="A321" s="3" t="s">
        <v>919</v>
      </c>
      <c r="B321" s="7" t="s">
        <v>1</v>
      </c>
      <c r="C321" s="3">
        <v>26</v>
      </c>
      <c r="F321" s="12"/>
    </row>
    <row r="322" spans="1:6" s="3" customFormat="1">
      <c r="A322" s="3" t="s">
        <v>920</v>
      </c>
      <c r="B322" s="7" t="s">
        <v>3</v>
      </c>
      <c r="C322" s="3">
        <v>31</v>
      </c>
      <c r="F322" s="12"/>
    </row>
    <row r="323" spans="1:6" s="3" customFormat="1">
      <c r="A323" s="3" t="s">
        <v>921</v>
      </c>
      <c r="B323" s="7" t="s">
        <v>6</v>
      </c>
      <c r="C323" s="3">
        <v>38</v>
      </c>
      <c r="F323" s="12"/>
    </row>
    <row r="324" spans="1:6" s="3" customFormat="1">
      <c r="A324" s="3" t="s">
        <v>922</v>
      </c>
      <c r="B324" s="7" t="s">
        <v>1</v>
      </c>
      <c r="C324" s="3">
        <v>42</v>
      </c>
      <c r="F324" s="12"/>
    </row>
    <row r="325" spans="1:6" s="3" customFormat="1">
      <c r="A325" s="3" t="s">
        <v>923</v>
      </c>
      <c r="B325" s="7" t="s">
        <v>3</v>
      </c>
      <c r="C325" s="3">
        <v>70</v>
      </c>
      <c r="F325" s="12"/>
    </row>
    <row r="326" spans="1:6" s="3" customFormat="1">
      <c r="A326" s="3" t="s">
        <v>924</v>
      </c>
      <c r="B326" s="7" t="s">
        <v>6</v>
      </c>
      <c r="C326" s="3">
        <v>36</v>
      </c>
      <c r="F326" s="12"/>
    </row>
    <row r="327" spans="1:6" s="3" customFormat="1">
      <c r="A327" s="3" t="s">
        <v>925</v>
      </c>
      <c r="B327" s="7" t="s">
        <v>3</v>
      </c>
      <c r="C327" s="3">
        <v>52</v>
      </c>
      <c r="F327" s="12"/>
    </row>
    <row r="328" spans="1:6" s="3" customFormat="1">
      <c r="A328" s="3" t="s">
        <v>926</v>
      </c>
      <c r="B328" s="7" t="s">
        <v>3</v>
      </c>
      <c r="C328" s="3">
        <v>108</v>
      </c>
      <c r="F328" s="12"/>
    </row>
    <row r="329" spans="1:6" s="3" customFormat="1">
      <c r="A329" s="3" t="s">
        <v>927</v>
      </c>
      <c r="B329" s="7" t="s">
        <v>6</v>
      </c>
      <c r="C329" s="3">
        <v>44</v>
      </c>
      <c r="F329" s="12"/>
    </row>
    <row r="330" spans="1:6" s="3" customFormat="1">
      <c r="A330" s="3" t="s">
        <v>928</v>
      </c>
      <c r="B330" s="7" t="s">
        <v>3</v>
      </c>
      <c r="C330" s="3">
        <v>18</v>
      </c>
      <c r="F330" s="12"/>
    </row>
    <row r="331" spans="1:6">
      <c r="A331" s="3" t="s">
        <v>172</v>
      </c>
      <c r="B331" s="7" t="s">
        <v>3</v>
      </c>
      <c r="C331" s="3">
        <v>38</v>
      </c>
      <c r="E331" s="1"/>
      <c r="F331" s="8"/>
    </row>
    <row r="332" spans="1:6">
      <c r="A332" s="3" t="s">
        <v>231</v>
      </c>
      <c r="B332" s="7" t="s">
        <v>6</v>
      </c>
      <c r="C332" s="3">
        <v>20</v>
      </c>
      <c r="E332" s="1"/>
      <c r="F332" s="8"/>
    </row>
    <row r="333" spans="1:6">
      <c r="A333" s="3" t="s">
        <v>549</v>
      </c>
      <c r="B333" s="7"/>
      <c r="C333" s="3">
        <v>15</v>
      </c>
      <c r="E333" s="1"/>
      <c r="F333" s="8"/>
    </row>
    <row r="334" spans="1:6">
      <c r="A334" s="3" t="s">
        <v>550</v>
      </c>
      <c r="B334" s="7" t="s">
        <v>3</v>
      </c>
      <c r="C334" s="3">
        <v>56</v>
      </c>
      <c r="E334" s="1"/>
      <c r="F334" s="8"/>
    </row>
    <row r="335" spans="1:6">
      <c r="A335" s="3" t="s">
        <v>551</v>
      </c>
      <c r="B335" s="7" t="s">
        <v>10</v>
      </c>
      <c r="C335" s="3">
        <v>2</v>
      </c>
      <c r="E335" s="1"/>
      <c r="F335" s="8"/>
    </row>
    <row r="336" spans="1:6">
      <c r="A336" s="3" t="s">
        <v>223</v>
      </c>
      <c r="B336" s="7" t="s">
        <v>1</v>
      </c>
      <c r="C336" s="3">
        <v>40</v>
      </c>
      <c r="E336" s="1"/>
      <c r="F336" s="8"/>
    </row>
    <row r="337" spans="1:6">
      <c r="A337" s="3" t="s">
        <v>552</v>
      </c>
      <c r="B337" s="7"/>
      <c r="C337" s="3">
        <v>12</v>
      </c>
      <c r="E337" s="1"/>
      <c r="F337" s="8"/>
    </row>
    <row r="338" spans="1:6">
      <c r="A338" s="3" t="s">
        <v>553</v>
      </c>
      <c r="B338" s="7" t="s">
        <v>10</v>
      </c>
      <c r="C338" s="3">
        <v>2</v>
      </c>
      <c r="E338" s="1"/>
      <c r="F338" s="8"/>
    </row>
    <row r="339" spans="1:6">
      <c r="A339" s="3" t="s">
        <v>554</v>
      </c>
      <c r="B339" s="7" t="s">
        <v>3</v>
      </c>
      <c r="C339" s="3">
        <v>15</v>
      </c>
      <c r="E339" s="1"/>
      <c r="F339" s="8"/>
    </row>
    <row r="340" spans="1:6">
      <c r="A340" s="3" t="s">
        <v>555</v>
      </c>
      <c r="B340" s="7" t="s">
        <v>1</v>
      </c>
      <c r="C340" s="3">
        <v>26</v>
      </c>
      <c r="E340" s="1"/>
      <c r="F340" s="8"/>
    </row>
    <row r="341" spans="1:6">
      <c r="A341" s="3" t="s">
        <v>556</v>
      </c>
      <c r="B341" s="7"/>
      <c r="C341" s="3">
        <v>13</v>
      </c>
      <c r="E341" s="1"/>
      <c r="F341" s="8"/>
    </row>
    <row r="342" spans="1:6">
      <c r="A342" s="3" t="s">
        <v>165</v>
      </c>
      <c r="B342" s="7" t="s">
        <v>3</v>
      </c>
      <c r="C342" s="3">
        <v>44</v>
      </c>
      <c r="E342" s="1"/>
      <c r="F342" s="8"/>
    </row>
    <row r="343" spans="1:6">
      <c r="A343" s="3" t="s">
        <v>224</v>
      </c>
      <c r="B343" s="7" t="s">
        <v>1</v>
      </c>
      <c r="C343" s="3">
        <v>28</v>
      </c>
      <c r="E343" s="1"/>
      <c r="F343" s="8"/>
    </row>
    <row r="344" spans="1:6">
      <c r="A344" s="3" t="s">
        <v>166</v>
      </c>
      <c r="B344" s="7" t="s">
        <v>3</v>
      </c>
      <c r="C344" s="3">
        <v>23</v>
      </c>
      <c r="E344" s="1"/>
      <c r="F344" s="8"/>
    </row>
    <row r="345" spans="1:6">
      <c r="A345" s="3" t="s">
        <v>557</v>
      </c>
      <c r="B345" s="7" t="s">
        <v>10</v>
      </c>
      <c r="C345" s="3">
        <v>11</v>
      </c>
      <c r="E345" s="1"/>
      <c r="F345" s="8"/>
    </row>
    <row r="346" spans="1:6">
      <c r="A346" s="3" t="s">
        <v>558</v>
      </c>
      <c r="B346" s="7" t="s">
        <v>3</v>
      </c>
      <c r="C346" s="3">
        <v>59</v>
      </c>
      <c r="E346" s="1"/>
      <c r="F346" s="8"/>
    </row>
    <row r="347" spans="1:6">
      <c r="A347" s="3" t="s">
        <v>559</v>
      </c>
      <c r="B347" s="7" t="s">
        <v>1</v>
      </c>
      <c r="C347" s="3">
        <v>29</v>
      </c>
      <c r="E347" s="1"/>
      <c r="F347" s="8"/>
    </row>
    <row r="348" spans="1:6">
      <c r="A348" s="3" t="s">
        <v>560</v>
      </c>
      <c r="B348" s="7"/>
      <c r="C348" s="3">
        <v>8</v>
      </c>
      <c r="E348" s="1"/>
      <c r="F348" s="8"/>
    </row>
    <row r="349" spans="1:6">
      <c r="A349" s="3" t="s">
        <v>561</v>
      </c>
      <c r="B349" s="7" t="s">
        <v>10</v>
      </c>
      <c r="C349" s="3">
        <v>2</v>
      </c>
      <c r="E349" s="1"/>
      <c r="F349" s="8"/>
    </row>
    <row r="350" spans="1:6">
      <c r="A350" s="3" t="s">
        <v>562</v>
      </c>
      <c r="B350" s="7"/>
      <c r="C350" s="3">
        <v>12</v>
      </c>
      <c r="E350" s="1"/>
      <c r="F350" s="8"/>
    </row>
    <row r="351" spans="1:6">
      <c r="A351" s="3" t="s">
        <v>232</v>
      </c>
      <c r="B351" s="7" t="s">
        <v>6</v>
      </c>
      <c r="C351" s="3">
        <v>13</v>
      </c>
      <c r="E351" s="1"/>
      <c r="F351" s="8"/>
    </row>
    <row r="352" spans="1:6">
      <c r="A352" s="3" t="s">
        <v>563</v>
      </c>
      <c r="B352" s="7" t="s">
        <v>1</v>
      </c>
      <c r="C352" s="3">
        <v>29</v>
      </c>
      <c r="E352" s="1"/>
      <c r="F352" s="8"/>
    </row>
    <row r="353" spans="1:6">
      <c r="A353" s="3" t="s">
        <v>564</v>
      </c>
      <c r="B353" s="7" t="s">
        <v>10</v>
      </c>
      <c r="C353" s="3">
        <v>3</v>
      </c>
      <c r="E353" s="1"/>
      <c r="F353" s="8"/>
    </row>
    <row r="354" spans="1:6">
      <c r="A354" s="3" t="s">
        <v>565</v>
      </c>
      <c r="B354" s="7" t="s">
        <v>3</v>
      </c>
      <c r="C354" s="3">
        <v>68</v>
      </c>
      <c r="E354" s="1"/>
      <c r="F354" s="8"/>
    </row>
    <row r="355" spans="1:6">
      <c r="A355" s="3" t="s">
        <v>566</v>
      </c>
      <c r="B355" s="7" t="s">
        <v>1</v>
      </c>
      <c r="C355" s="3">
        <v>24</v>
      </c>
      <c r="E355" s="1"/>
      <c r="F355" s="8"/>
    </row>
    <row r="356" spans="1:6">
      <c r="A356" s="3" t="s">
        <v>567</v>
      </c>
      <c r="B356" s="7" t="s">
        <v>10</v>
      </c>
      <c r="C356" s="3">
        <v>19</v>
      </c>
      <c r="E356" s="1"/>
      <c r="F356" s="8"/>
    </row>
    <row r="357" spans="1:6">
      <c r="A357" s="3" t="s">
        <v>225</v>
      </c>
      <c r="B357" s="7" t="s">
        <v>1</v>
      </c>
      <c r="C357" s="3">
        <v>30</v>
      </c>
      <c r="E357" s="1"/>
      <c r="F357" s="8"/>
    </row>
    <row r="358" spans="1:6">
      <c r="A358" s="3" t="s">
        <v>568</v>
      </c>
      <c r="B358" s="7"/>
      <c r="C358" s="3">
        <v>5</v>
      </c>
      <c r="E358" s="1"/>
      <c r="F358" s="8"/>
    </row>
    <row r="359" spans="1:6">
      <c r="A359" s="3" t="s">
        <v>569</v>
      </c>
      <c r="B359" s="7" t="s">
        <v>10</v>
      </c>
      <c r="C359" s="3">
        <v>3</v>
      </c>
      <c r="E359" s="1"/>
      <c r="F359" s="8"/>
    </row>
    <row r="360" spans="1:6">
      <c r="A360" s="3" t="s">
        <v>167</v>
      </c>
      <c r="B360" s="7" t="s">
        <v>3</v>
      </c>
      <c r="C360" s="3">
        <v>25</v>
      </c>
      <c r="E360" s="1"/>
      <c r="F360" s="8"/>
    </row>
    <row r="361" spans="1:6">
      <c r="A361" s="3" t="s">
        <v>570</v>
      </c>
      <c r="B361" s="7"/>
      <c r="C361" s="3">
        <v>6</v>
      </c>
      <c r="E361" s="1"/>
      <c r="F361" s="8"/>
    </row>
    <row r="362" spans="1:6">
      <c r="A362" s="3" t="s">
        <v>571</v>
      </c>
      <c r="B362" s="7" t="s">
        <v>3</v>
      </c>
      <c r="C362" s="3">
        <v>18</v>
      </c>
      <c r="E362" s="1"/>
      <c r="F362" s="8"/>
    </row>
    <row r="363" spans="1:6">
      <c r="A363" s="3" t="s">
        <v>572</v>
      </c>
      <c r="B363" s="7" t="s">
        <v>10</v>
      </c>
      <c r="C363" s="3">
        <v>2</v>
      </c>
      <c r="E363" s="1"/>
      <c r="F363" s="8"/>
    </row>
    <row r="364" spans="1:6">
      <c r="A364" s="3" t="s">
        <v>573</v>
      </c>
      <c r="B364" s="7" t="s">
        <v>3</v>
      </c>
      <c r="C364" s="3">
        <v>58</v>
      </c>
      <c r="E364" s="1"/>
      <c r="F364" s="8"/>
    </row>
    <row r="365" spans="1:6">
      <c r="A365" s="3" t="s">
        <v>574</v>
      </c>
      <c r="B365" s="7" t="s">
        <v>1</v>
      </c>
      <c r="C365" s="3">
        <v>25</v>
      </c>
      <c r="E365" s="1"/>
      <c r="F365" s="8"/>
    </row>
    <row r="366" spans="1:6">
      <c r="A366" s="3" t="s">
        <v>168</v>
      </c>
      <c r="B366" s="7" t="s">
        <v>3</v>
      </c>
      <c r="C366" s="3">
        <v>23</v>
      </c>
      <c r="E366" s="1"/>
      <c r="F366" s="8"/>
    </row>
    <row r="367" spans="1:6">
      <c r="A367" s="3" t="s">
        <v>575</v>
      </c>
      <c r="B367" s="7" t="s">
        <v>1</v>
      </c>
      <c r="C367" s="3">
        <v>22</v>
      </c>
      <c r="E367" s="1"/>
      <c r="F367" s="8"/>
    </row>
    <row r="368" spans="1:6">
      <c r="A368" s="3" t="s">
        <v>576</v>
      </c>
      <c r="B368" s="7" t="s">
        <v>3</v>
      </c>
      <c r="C368" s="3">
        <v>30</v>
      </c>
      <c r="E368" s="1"/>
      <c r="F368" s="8"/>
    </row>
    <row r="369" spans="1:6">
      <c r="A369" s="3" t="s">
        <v>577</v>
      </c>
      <c r="B369" s="7"/>
      <c r="C369" s="3">
        <v>6</v>
      </c>
      <c r="E369" s="1"/>
      <c r="F369" s="8"/>
    </row>
    <row r="370" spans="1:6">
      <c r="A370" s="3" t="s">
        <v>170</v>
      </c>
      <c r="B370" s="7" t="s">
        <v>3</v>
      </c>
      <c r="C370" s="3">
        <v>12</v>
      </c>
      <c r="E370" s="1"/>
      <c r="F370" s="8"/>
    </row>
    <row r="371" spans="1:6">
      <c r="A371" s="3" t="s">
        <v>578</v>
      </c>
      <c r="B371" s="7"/>
      <c r="C371" s="3">
        <v>13</v>
      </c>
      <c r="E371" s="1"/>
      <c r="F371" s="8"/>
    </row>
    <row r="372" spans="1:6">
      <c r="A372" s="3" t="s">
        <v>579</v>
      </c>
      <c r="B372" s="7" t="s">
        <v>10</v>
      </c>
      <c r="C372" s="3">
        <v>2</v>
      </c>
      <c r="E372" s="1"/>
      <c r="F372" s="8"/>
    </row>
    <row r="373" spans="1:6">
      <c r="A373" s="3" t="s">
        <v>580</v>
      </c>
      <c r="B373" s="7" t="s">
        <v>3</v>
      </c>
      <c r="C373" s="3">
        <v>26</v>
      </c>
      <c r="E373" s="1"/>
      <c r="F373" s="8"/>
    </row>
    <row r="374" spans="1:6">
      <c r="A374" s="3" t="s">
        <v>226</v>
      </c>
      <c r="B374" s="7" t="s">
        <v>1</v>
      </c>
      <c r="C374" s="3">
        <v>26</v>
      </c>
      <c r="E374" s="1"/>
      <c r="F374" s="8"/>
    </row>
    <row r="375" spans="1:6">
      <c r="A375" s="3" t="s">
        <v>581</v>
      </c>
      <c r="B375" s="7" t="s">
        <v>3</v>
      </c>
      <c r="C375" s="3">
        <v>43</v>
      </c>
      <c r="E375" s="1"/>
      <c r="F375" s="8"/>
    </row>
    <row r="376" spans="1:6">
      <c r="A376" s="3" t="s">
        <v>233</v>
      </c>
      <c r="B376" s="7" t="s">
        <v>6</v>
      </c>
      <c r="C376" s="3">
        <v>26</v>
      </c>
      <c r="E376" s="1"/>
      <c r="F376" s="8"/>
    </row>
    <row r="377" spans="1:6">
      <c r="A377" s="3" t="s">
        <v>582</v>
      </c>
      <c r="B377" s="7"/>
      <c r="C377" s="3">
        <v>9</v>
      </c>
      <c r="E377" s="1"/>
      <c r="F377" s="8"/>
    </row>
    <row r="378" spans="1:6">
      <c r="A378" s="3" t="s">
        <v>171</v>
      </c>
      <c r="B378" s="7" t="s">
        <v>3</v>
      </c>
      <c r="C378" s="3">
        <v>23</v>
      </c>
      <c r="E378" s="1"/>
      <c r="F378" s="8"/>
    </row>
    <row r="379" spans="1:6">
      <c r="A379" s="3" t="s">
        <v>583</v>
      </c>
      <c r="B379" s="7" t="s">
        <v>1</v>
      </c>
      <c r="C379" s="3">
        <v>25</v>
      </c>
      <c r="E379" s="1"/>
      <c r="F379" s="8"/>
    </row>
    <row r="380" spans="1:6">
      <c r="A380" s="3" t="s">
        <v>584</v>
      </c>
      <c r="B380" s="7"/>
      <c r="C380" s="3">
        <v>6</v>
      </c>
      <c r="E380" s="1"/>
      <c r="F380" s="8"/>
    </row>
    <row r="381" spans="1:6">
      <c r="A381" s="3" t="s">
        <v>585</v>
      </c>
      <c r="B381" s="7" t="s">
        <v>3</v>
      </c>
      <c r="C381" s="3">
        <v>33</v>
      </c>
      <c r="E381" s="1"/>
      <c r="F381" s="8"/>
    </row>
    <row r="382" spans="1:6">
      <c r="A382" s="3" t="s">
        <v>234</v>
      </c>
      <c r="B382" s="7" t="s">
        <v>6</v>
      </c>
      <c r="C382" s="3">
        <v>29</v>
      </c>
      <c r="E382" s="1"/>
      <c r="F382" s="8"/>
    </row>
    <row r="383" spans="1:6">
      <c r="A383" s="3" t="s">
        <v>169</v>
      </c>
      <c r="B383" s="7" t="s">
        <v>3</v>
      </c>
      <c r="C383" s="3">
        <v>62</v>
      </c>
      <c r="E383" s="1"/>
      <c r="F383" s="8"/>
    </row>
    <row r="384" spans="1:6">
      <c r="A384" s="3" t="s">
        <v>235</v>
      </c>
      <c r="B384" s="7" t="s">
        <v>6</v>
      </c>
      <c r="C384" s="3">
        <v>27</v>
      </c>
      <c r="E384" s="1"/>
      <c r="F384" s="8"/>
    </row>
    <row r="385" spans="1:6">
      <c r="A385" s="3" t="s">
        <v>586</v>
      </c>
      <c r="B385" s="7" t="s">
        <v>1</v>
      </c>
      <c r="C385" s="3">
        <v>26</v>
      </c>
      <c r="E385" s="1"/>
      <c r="F385" s="8"/>
    </row>
    <row r="386" spans="1:6">
      <c r="A386" s="3" t="s">
        <v>587</v>
      </c>
      <c r="B386" s="7" t="s">
        <v>10</v>
      </c>
      <c r="C386" s="3">
        <v>11</v>
      </c>
      <c r="E386" s="1"/>
      <c r="F386" s="8"/>
    </row>
    <row r="387" spans="1:6">
      <c r="A387" s="3" t="s">
        <v>227</v>
      </c>
      <c r="B387" s="7" t="s">
        <v>1</v>
      </c>
      <c r="C387" s="3">
        <v>27</v>
      </c>
      <c r="E387" s="1"/>
      <c r="F387" s="8"/>
    </row>
    <row r="388" spans="1:6">
      <c r="A388" s="3" t="s">
        <v>588</v>
      </c>
      <c r="B388" s="7" t="s">
        <v>3</v>
      </c>
      <c r="C388" s="3">
        <v>20</v>
      </c>
      <c r="E388" s="1"/>
      <c r="F388" s="8"/>
    </row>
    <row r="389" spans="1:6">
      <c r="A389" s="3" t="s">
        <v>589</v>
      </c>
      <c r="B389" s="7" t="s">
        <v>1</v>
      </c>
      <c r="C389" s="3">
        <v>33</v>
      </c>
      <c r="E389" s="1"/>
      <c r="F389" s="8"/>
    </row>
    <row r="390" spans="1:6">
      <c r="A390" s="3" t="s">
        <v>590</v>
      </c>
      <c r="B390" s="7" t="s">
        <v>3</v>
      </c>
      <c r="C390" s="3">
        <v>35</v>
      </c>
      <c r="E390" s="1"/>
      <c r="F390" s="8"/>
    </row>
    <row r="391" spans="1:6">
      <c r="A391" s="3" t="s">
        <v>591</v>
      </c>
      <c r="B391" s="7" t="s">
        <v>1</v>
      </c>
      <c r="C391" s="3">
        <v>48</v>
      </c>
      <c r="E391" s="1"/>
      <c r="F391" s="8"/>
    </row>
    <row r="392" spans="1:6">
      <c r="A392" s="3" t="s">
        <v>592</v>
      </c>
      <c r="B392" s="7"/>
      <c r="C392" s="3">
        <v>6</v>
      </c>
      <c r="E392" s="1"/>
      <c r="F392" s="8"/>
    </row>
    <row r="393" spans="1:6">
      <c r="A393" s="3" t="s">
        <v>593</v>
      </c>
      <c r="B393" s="7" t="s">
        <v>3</v>
      </c>
      <c r="C393" s="3">
        <v>13</v>
      </c>
      <c r="E393" s="1"/>
      <c r="F393" s="8"/>
    </row>
    <row r="394" spans="1:6">
      <c r="A394" s="3" t="s">
        <v>594</v>
      </c>
      <c r="B394" s="7" t="s">
        <v>10</v>
      </c>
      <c r="C394" s="3">
        <v>3</v>
      </c>
      <c r="E394" s="1"/>
      <c r="F394" s="8"/>
    </row>
    <row r="395" spans="1:6">
      <c r="A395" s="3" t="s">
        <v>595</v>
      </c>
      <c r="B395" s="7" t="s">
        <v>3</v>
      </c>
      <c r="C395" s="3">
        <v>24</v>
      </c>
      <c r="E395" s="1"/>
      <c r="F395" s="8"/>
    </row>
    <row r="396" spans="1:6">
      <c r="A396" s="3" t="s">
        <v>596</v>
      </c>
      <c r="B396" s="7" t="s">
        <v>10</v>
      </c>
      <c r="C396" s="3">
        <v>3</v>
      </c>
      <c r="E396" s="1"/>
      <c r="F396" s="8"/>
    </row>
    <row r="397" spans="1:6">
      <c r="A397" s="3" t="s">
        <v>228</v>
      </c>
      <c r="B397" s="7" t="s">
        <v>1</v>
      </c>
      <c r="C397" s="3">
        <v>25</v>
      </c>
      <c r="E397" s="1"/>
      <c r="F397" s="8"/>
    </row>
    <row r="398" spans="1:6">
      <c r="A398" s="3" t="s">
        <v>597</v>
      </c>
      <c r="B398" s="7" t="s">
        <v>1</v>
      </c>
      <c r="C398" s="3">
        <v>29</v>
      </c>
      <c r="E398" s="1"/>
      <c r="F398" s="8"/>
    </row>
    <row r="399" spans="1:6">
      <c r="A399" s="3" t="s">
        <v>598</v>
      </c>
      <c r="B399" s="7" t="s">
        <v>1</v>
      </c>
      <c r="C399" s="3">
        <v>41</v>
      </c>
      <c r="E399" s="1"/>
      <c r="F399" s="8"/>
    </row>
    <row r="400" spans="1:6">
      <c r="A400" s="3" t="s">
        <v>599</v>
      </c>
      <c r="B400" s="7"/>
      <c r="C400" s="3">
        <v>14</v>
      </c>
      <c r="E400" s="1"/>
      <c r="F400" s="8"/>
    </row>
    <row r="401" spans="1:6">
      <c r="A401" s="3" t="s">
        <v>600</v>
      </c>
      <c r="B401" s="7" t="s">
        <v>6</v>
      </c>
      <c r="C401" s="3">
        <v>19</v>
      </c>
      <c r="E401" s="1"/>
      <c r="F401" s="8"/>
    </row>
    <row r="402" spans="1:6">
      <c r="A402" s="3" t="s">
        <v>601</v>
      </c>
      <c r="B402" s="7" t="s">
        <v>3</v>
      </c>
      <c r="C402" s="3">
        <v>14</v>
      </c>
      <c r="E402" s="1"/>
      <c r="F402" s="8"/>
    </row>
    <row r="403" spans="1:6">
      <c r="A403" s="3" t="s">
        <v>602</v>
      </c>
      <c r="B403" s="7" t="s">
        <v>10</v>
      </c>
      <c r="C403" s="3">
        <v>2</v>
      </c>
      <c r="E403" s="1"/>
      <c r="F403" s="8"/>
    </row>
    <row r="404" spans="1:6">
      <c r="A404" s="3" t="s">
        <v>603</v>
      </c>
      <c r="B404" s="7" t="s">
        <v>3</v>
      </c>
      <c r="C404" s="3">
        <v>14</v>
      </c>
      <c r="E404" s="1"/>
      <c r="F404" s="8"/>
    </row>
    <row r="405" spans="1:6">
      <c r="A405" s="3" t="s">
        <v>604</v>
      </c>
      <c r="B405" s="7" t="s">
        <v>10</v>
      </c>
      <c r="C405" s="3">
        <v>3</v>
      </c>
      <c r="E405" s="1"/>
      <c r="F405" s="8"/>
    </row>
    <row r="406" spans="1:6">
      <c r="A406" s="3" t="s">
        <v>605</v>
      </c>
      <c r="B406" s="7" t="s">
        <v>3</v>
      </c>
      <c r="C406" s="3">
        <v>11</v>
      </c>
      <c r="E406" s="1"/>
      <c r="F406" s="8"/>
    </row>
    <row r="407" spans="1:6">
      <c r="A407" s="3" t="s">
        <v>229</v>
      </c>
      <c r="B407" s="7" t="s">
        <v>1</v>
      </c>
      <c r="C407" s="3">
        <v>26</v>
      </c>
      <c r="E407" s="1"/>
      <c r="F407" s="8"/>
    </row>
    <row r="408" spans="1:6">
      <c r="A408" s="3" t="s">
        <v>606</v>
      </c>
      <c r="B408" s="7" t="s">
        <v>3</v>
      </c>
      <c r="C408" s="3">
        <v>71</v>
      </c>
      <c r="E408" s="1"/>
      <c r="F408" s="8"/>
    </row>
    <row r="409" spans="1:6">
      <c r="A409" s="3" t="s">
        <v>236</v>
      </c>
      <c r="B409" s="7" t="s">
        <v>6</v>
      </c>
      <c r="C409" s="3">
        <v>17</v>
      </c>
      <c r="E409" s="1"/>
      <c r="F409" s="8"/>
    </row>
    <row r="410" spans="1:6">
      <c r="A410" s="3" t="s">
        <v>607</v>
      </c>
      <c r="B410" s="7"/>
      <c r="C410" s="3">
        <v>15</v>
      </c>
      <c r="E410" s="1"/>
      <c r="F410" s="8"/>
    </row>
    <row r="411" spans="1:6">
      <c r="A411" s="3" t="s">
        <v>237</v>
      </c>
      <c r="B411" s="7" t="s">
        <v>6</v>
      </c>
      <c r="C411" s="3">
        <v>23</v>
      </c>
      <c r="E411" s="1"/>
      <c r="F411" s="8"/>
    </row>
    <row r="412" spans="1:6">
      <c r="A412" s="3" t="s">
        <v>608</v>
      </c>
      <c r="B412" s="7" t="s">
        <v>3</v>
      </c>
      <c r="C412" s="3">
        <v>59</v>
      </c>
      <c r="E412" s="1"/>
      <c r="F412" s="8"/>
    </row>
    <row r="413" spans="1:6">
      <c r="A413" s="3" t="s">
        <v>609</v>
      </c>
      <c r="B413" s="7" t="s">
        <v>1</v>
      </c>
      <c r="C413" s="3">
        <v>37</v>
      </c>
      <c r="E413" s="1"/>
      <c r="F413" s="8"/>
    </row>
    <row r="414" spans="1:6">
      <c r="A414" s="3" t="s">
        <v>238</v>
      </c>
      <c r="B414" s="7" t="s">
        <v>6</v>
      </c>
      <c r="C414" s="3">
        <v>29</v>
      </c>
      <c r="E414" s="1"/>
      <c r="F414" s="8"/>
    </row>
    <row r="415" spans="1:6">
      <c r="A415" s="3" t="s">
        <v>610</v>
      </c>
      <c r="B415" s="7" t="s">
        <v>1</v>
      </c>
      <c r="C415" s="3">
        <v>25</v>
      </c>
      <c r="E415" s="1"/>
      <c r="F415" s="8"/>
    </row>
    <row r="416" spans="1:6">
      <c r="A416" s="3" t="s">
        <v>611</v>
      </c>
      <c r="B416" s="7"/>
      <c r="C416" s="3">
        <v>5</v>
      </c>
      <c r="E416" s="1"/>
      <c r="F416" s="8"/>
    </row>
    <row r="417" spans="1:6">
      <c r="A417" s="3" t="s">
        <v>230</v>
      </c>
      <c r="B417" s="7" t="s">
        <v>1</v>
      </c>
      <c r="C417" s="3">
        <v>14</v>
      </c>
      <c r="E417" s="1"/>
      <c r="F417" s="8"/>
    </row>
    <row r="418" spans="1:6">
      <c r="A418" s="3" t="s">
        <v>612</v>
      </c>
      <c r="B418" s="7"/>
      <c r="C418" s="3">
        <v>7</v>
      </c>
      <c r="E418" s="1"/>
      <c r="F418" s="8"/>
    </row>
    <row r="419" spans="1:6">
      <c r="A419" s="3" t="s">
        <v>613</v>
      </c>
      <c r="B419" s="7" t="s">
        <v>1</v>
      </c>
      <c r="C419" s="3">
        <v>37</v>
      </c>
      <c r="E419" s="1"/>
      <c r="F419" s="8"/>
    </row>
    <row r="420" spans="1:6">
      <c r="A420" s="3" t="s">
        <v>614</v>
      </c>
      <c r="B420" s="7"/>
      <c r="C420" s="3">
        <v>10</v>
      </c>
      <c r="E420" s="1"/>
      <c r="F420" s="8"/>
    </row>
    <row r="421" spans="1:6">
      <c r="A421" s="3" t="s">
        <v>615</v>
      </c>
      <c r="B421" s="7" t="s">
        <v>1</v>
      </c>
      <c r="C421" s="3">
        <v>31</v>
      </c>
      <c r="E421" s="1"/>
      <c r="F421" s="8"/>
    </row>
    <row r="422" spans="1:6">
      <c r="A422" s="3" t="s">
        <v>616</v>
      </c>
      <c r="B422" s="7"/>
      <c r="C422" s="3">
        <v>12</v>
      </c>
      <c r="E422" s="1"/>
      <c r="F422" s="8"/>
    </row>
    <row r="423" spans="1:6">
      <c r="A423" s="3" t="s">
        <v>617</v>
      </c>
      <c r="B423" s="7" t="s">
        <v>3</v>
      </c>
      <c r="C423" s="3">
        <v>23</v>
      </c>
      <c r="E423" s="1"/>
      <c r="F423" s="8"/>
    </row>
    <row r="424" spans="1:6">
      <c r="A424" s="3" t="s">
        <v>618</v>
      </c>
      <c r="B424" s="7"/>
      <c r="C424" s="3">
        <v>6</v>
      </c>
      <c r="E424" s="1"/>
      <c r="F424" s="8"/>
    </row>
    <row r="425" spans="1:6">
      <c r="A425" s="3" t="s">
        <v>619</v>
      </c>
      <c r="B425" s="7" t="s">
        <v>3</v>
      </c>
      <c r="C425" s="3">
        <v>47</v>
      </c>
      <c r="E425" s="1"/>
      <c r="F425" s="8"/>
    </row>
    <row r="426" spans="1:6">
      <c r="A426" s="3" t="s">
        <v>620</v>
      </c>
      <c r="B426" s="7" t="s">
        <v>3</v>
      </c>
      <c r="C426" s="3">
        <v>97</v>
      </c>
      <c r="E426" s="1"/>
      <c r="F426" s="8"/>
    </row>
    <row r="427" spans="1:6">
      <c r="A427" s="3" t="s">
        <v>247</v>
      </c>
      <c r="B427" s="7" t="s">
        <v>6</v>
      </c>
      <c r="C427" s="3">
        <v>68</v>
      </c>
      <c r="E427" s="1"/>
      <c r="F427" s="8"/>
    </row>
    <row r="428" spans="1:6">
      <c r="A428" s="3" t="s">
        <v>621</v>
      </c>
      <c r="B428" s="7" t="s">
        <v>1</v>
      </c>
      <c r="C428" s="3">
        <v>70</v>
      </c>
      <c r="E428" s="1"/>
      <c r="F428" s="8"/>
    </row>
    <row r="429" spans="1:6">
      <c r="A429" s="3" t="s">
        <v>98</v>
      </c>
      <c r="B429" s="7" t="s">
        <v>3</v>
      </c>
      <c r="C429" s="3">
        <v>94</v>
      </c>
      <c r="E429" s="1"/>
      <c r="F429" s="8"/>
    </row>
    <row r="430" spans="1:6">
      <c r="A430" s="3" t="s">
        <v>622</v>
      </c>
      <c r="B430" s="7" t="s">
        <v>10</v>
      </c>
      <c r="C430" s="3">
        <v>3</v>
      </c>
      <c r="E430" s="1"/>
      <c r="F430" s="8"/>
    </row>
    <row r="431" spans="1:6">
      <c r="A431" s="3" t="s">
        <v>99</v>
      </c>
      <c r="B431" s="7" t="s">
        <v>3</v>
      </c>
      <c r="C431" s="3">
        <v>86</v>
      </c>
      <c r="E431" s="1"/>
      <c r="F431" s="8"/>
    </row>
    <row r="432" spans="1:6">
      <c r="A432" s="3" t="s">
        <v>248</v>
      </c>
      <c r="B432" s="7" t="s">
        <v>6</v>
      </c>
      <c r="C432" s="3">
        <v>81</v>
      </c>
      <c r="E432" s="1"/>
      <c r="F432" s="8"/>
    </row>
    <row r="433" spans="1:6">
      <c r="A433" s="3" t="s">
        <v>623</v>
      </c>
      <c r="B433" s="7" t="s">
        <v>1</v>
      </c>
      <c r="C433" s="3">
        <v>106</v>
      </c>
      <c r="E433" s="1"/>
      <c r="F433" s="8"/>
    </row>
    <row r="434" spans="1:6">
      <c r="A434" s="3" t="s">
        <v>624</v>
      </c>
      <c r="B434" s="7" t="s">
        <v>1</v>
      </c>
      <c r="C434" s="3">
        <v>58</v>
      </c>
      <c r="E434" s="1"/>
      <c r="F434" s="8"/>
    </row>
    <row r="435" spans="1:6">
      <c r="A435" s="3" t="s">
        <v>239</v>
      </c>
      <c r="B435" s="7" t="s">
        <v>1</v>
      </c>
      <c r="C435" s="3">
        <v>29</v>
      </c>
      <c r="E435" s="1"/>
      <c r="F435" s="8"/>
    </row>
    <row r="436" spans="1:6">
      <c r="A436" s="3" t="s">
        <v>240</v>
      </c>
      <c r="B436" s="7" t="s">
        <v>1</v>
      </c>
      <c r="C436" s="3">
        <v>48</v>
      </c>
      <c r="E436" s="1"/>
      <c r="F436" s="8"/>
    </row>
    <row r="437" spans="1:6">
      <c r="A437" s="3" t="s">
        <v>103</v>
      </c>
      <c r="B437" s="7" t="s">
        <v>3</v>
      </c>
      <c r="C437" s="3">
        <v>18</v>
      </c>
      <c r="E437" s="1"/>
      <c r="F437" s="8"/>
    </row>
    <row r="438" spans="1:6">
      <c r="A438" s="3" t="s">
        <v>625</v>
      </c>
      <c r="B438" s="7"/>
      <c r="C438" s="3">
        <v>19</v>
      </c>
      <c r="E438" s="1"/>
      <c r="F438" s="8"/>
    </row>
    <row r="439" spans="1:6">
      <c r="A439" s="3" t="s">
        <v>626</v>
      </c>
      <c r="B439" s="7" t="s">
        <v>10</v>
      </c>
      <c r="C439" s="3">
        <v>2</v>
      </c>
      <c r="E439" s="1"/>
      <c r="F439" s="8"/>
    </row>
    <row r="440" spans="1:6">
      <c r="A440" s="3" t="s">
        <v>104</v>
      </c>
      <c r="B440" s="7" t="s">
        <v>3</v>
      </c>
      <c r="C440" s="3">
        <v>32</v>
      </c>
      <c r="E440" s="1"/>
      <c r="F440" s="8"/>
    </row>
    <row r="441" spans="1:6">
      <c r="A441" s="3" t="s">
        <v>249</v>
      </c>
      <c r="B441" s="7" t="s">
        <v>6</v>
      </c>
      <c r="C441" s="3">
        <v>23</v>
      </c>
      <c r="E441" s="1"/>
      <c r="F441" s="8"/>
    </row>
    <row r="442" spans="1:6">
      <c r="A442" s="3" t="s">
        <v>627</v>
      </c>
      <c r="B442" s="7" t="s">
        <v>1</v>
      </c>
      <c r="C442" s="3">
        <v>73</v>
      </c>
      <c r="E442" s="1"/>
      <c r="F442" s="8"/>
    </row>
    <row r="443" spans="1:6">
      <c r="A443" s="3" t="s">
        <v>628</v>
      </c>
      <c r="B443" s="7"/>
      <c r="C443" s="3">
        <v>18</v>
      </c>
      <c r="E443" s="1"/>
      <c r="F443" s="8"/>
    </row>
    <row r="444" spans="1:6">
      <c r="A444" s="3" t="s">
        <v>629</v>
      </c>
      <c r="B444" s="7" t="s">
        <v>1</v>
      </c>
      <c r="C444" s="3">
        <v>38</v>
      </c>
      <c r="E444" s="1"/>
      <c r="F444" s="8"/>
    </row>
    <row r="445" spans="1:6">
      <c r="A445" s="3" t="s">
        <v>630</v>
      </c>
      <c r="B445" s="7"/>
      <c r="C445" s="3">
        <v>17</v>
      </c>
      <c r="E445" s="1"/>
      <c r="F445" s="8"/>
    </row>
    <row r="446" spans="1:6">
      <c r="A446" s="3" t="s">
        <v>631</v>
      </c>
      <c r="B446" s="7" t="s">
        <v>1</v>
      </c>
      <c r="C446" s="3">
        <v>22</v>
      </c>
      <c r="E446" s="1"/>
      <c r="F446" s="8"/>
    </row>
    <row r="447" spans="1:6">
      <c r="A447" s="3" t="s">
        <v>250</v>
      </c>
      <c r="B447" s="7" t="s">
        <v>6</v>
      </c>
      <c r="C447" s="3">
        <v>47</v>
      </c>
      <c r="E447" s="1"/>
      <c r="F447" s="8"/>
    </row>
    <row r="448" spans="1:6">
      <c r="A448" s="3" t="s">
        <v>632</v>
      </c>
      <c r="B448" s="7" t="s">
        <v>1</v>
      </c>
      <c r="C448" s="3">
        <v>40</v>
      </c>
      <c r="E448" s="1"/>
      <c r="F448" s="8"/>
    </row>
    <row r="449" spans="1:6">
      <c r="A449" s="3" t="s">
        <v>251</v>
      </c>
      <c r="B449" s="7" t="s">
        <v>6</v>
      </c>
      <c r="C449" s="3">
        <v>83</v>
      </c>
      <c r="E449" s="1"/>
      <c r="F449" s="8"/>
    </row>
    <row r="450" spans="1:6">
      <c r="A450" s="3" t="s">
        <v>241</v>
      </c>
      <c r="B450" s="7" t="s">
        <v>1</v>
      </c>
      <c r="C450" s="3">
        <v>45</v>
      </c>
      <c r="E450" s="1"/>
      <c r="F450" s="8"/>
    </row>
    <row r="451" spans="1:6">
      <c r="A451" s="3" t="s">
        <v>242</v>
      </c>
      <c r="B451" s="7" t="s">
        <v>1</v>
      </c>
      <c r="C451" s="3">
        <v>61</v>
      </c>
      <c r="E451" s="1"/>
      <c r="F451" s="8"/>
    </row>
    <row r="452" spans="1:6">
      <c r="A452" s="3" t="s">
        <v>633</v>
      </c>
      <c r="B452" s="7" t="s">
        <v>1</v>
      </c>
      <c r="C452" s="3">
        <v>74</v>
      </c>
      <c r="E452" s="1"/>
      <c r="F452" s="8"/>
    </row>
    <row r="453" spans="1:6">
      <c r="A453" s="3" t="s">
        <v>100</v>
      </c>
      <c r="B453" s="7" t="s">
        <v>3</v>
      </c>
      <c r="C453" s="3">
        <v>36</v>
      </c>
      <c r="E453" s="1"/>
      <c r="F453" s="8"/>
    </row>
    <row r="454" spans="1:6">
      <c r="A454" s="3" t="s">
        <v>634</v>
      </c>
      <c r="B454" s="7" t="s">
        <v>1</v>
      </c>
      <c r="C454" s="3">
        <v>76</v>
      </c>
      <c r="E454" s="1"/>
      <c r="F454" s="8"/>
    </row>
    <row r="455" spans="1:6">
      <c r="A455" s="3" t="s">
        <v>635</v>
      </c>
      <c r="B455" s="7"/>
      <c r="C455" s="3">
        <v>18</v>
      </c>
      <c r="E455" s="1"/>
      <c r="F455" s="8"/>
    </row>
    <row r="456" spans="1:6">
      <c r="A456" s="3" t="s">
        <v>636</v>
      </c>
      <c r="B456" s="7" t="s">
        <v>1</v>
      </c>
      <c r="C456" s="3">
        <v>95</v>
      </c>
      <c r="E456" s="1"/>
      <c r="F456" s="8"/>
    </row>
    <row r="457" spans="1:6">
      <c r="A457" s="3" t="s">
        <v>637</v>
      </c>
      <c r="B457" s="7" t="s">
        <v>1</v>
      </c>
      <c r="C457" s="3">
        <v>67</v>
      </c>
      <c r="E457" s="1"/>
      <c r="F457" s="8"/>
    </row>
    <row r="458" spans="1:6">
      <c r="A458" s="3" t="s">
        <v>243</v>
      </c>
      <c r="B458" s="7" t="s">
        <v>1</v>
      </c>
      <c r="C458" s="3">
        <v>73</v>
      </c>
      <c r="E458" s="1"/>
      <c r="F458" s="8"/>
    </row>
    <row r="459" spans="1:6">
      <c r="A459" s="3" t="s">
        <v>105</v>
      </c>
      <c r="B459" s="7" t="s">
        <v>3</v>
      </c>
      <c r="C459" s="3">
        <v>116</v>
      </c>
      <c r="E459" s="1"/>
      <c r="F459" s="8"/>
    </row>
    <row r="460" spans="1:6">
      <c r="A460" s="3" t="s">
        <v>638</v>
      </c>
      <c r="B460" s="7" t="s">
        <v>10</v>
      </c>
      <c r="C460" s="3">
        <v>3</v>
      </c>
      <c r="E460" s="1"/>
      <c r="F460" s="8"/>
    </row>
    <row r="461" spans="1:6">
      <c r="A461" s="3" t="s">
        <v>101</v>
      </c>
      <c r="B461" s="7" t="s">
        <v>3</v>
      </c>
      <c r="C461" s="3">
        <v>56</v>
      </c>
      <c r="E461" s="1"/>
      <c r="F461" s="8"/>
    </row>
    <row r="462" spans="1:6">
      <c r="A462" s="3" t="s">
        <v>639</v>
      </c>
      <c r="B462" s="7"/>
      <c r="C462" s="3">
        <v>11</v>
      </c>
      <c r="E462" s="1"/>
      <c r="F462" s="8"/>
    </row>
    <row r="463" spans="1:6">
      <c r="A463" s="3" t="s">
        <v>244</v>
      </c>
      <c r="B463" s="7" t="s">
        <v>1</v>
      </c>
      <c r="C463" s="3">
        <v>22</v>
      </c>
      <c r="E463" s="1"/>
      <c r="F463" s="8"/>
    </row>
    <row r="464" spans="1:6">
      <c r="A464" s="3" t="s">
        <v>640</v>
      </c>
      <c r="B464" s="7" t="s">
        <v>6</v>
      </c>
      <c r="C464" s="3">
        <v>16</v>
      </c>
      <c r="E464" s="1"/>
      <c r="F464" s="8"/>
    </row>
    <row r="465" spans="1:6">
      <c r="A465" s="3" t="s">
        <v>641</v>
      </c>
      <c r="B465" s="7" t="s">
        <v>1</v>
      </c>
      <c r="C465" s="3">
        <v>58</v>
      </c>
      <c r="E465" s="1"/>
      <c r="F465" s="8"/>
    </row>
    <row r="466" spans="1:6">
      <c r="A466" s="3" t="s">
        <v>252</v>
      </c>
      <c r="B466" s="7"/>
      <c r="C466" s="3">
        <v>25</v>
      </c>
      <c r="E466" s="1"/>
      <c r="F466" s="8"/>
    </row>
    <row r="467" spans="1:6">
      <c r="A467" s="3" t="s">
        <v>102</v>
      </c>
      <c r="B467" s="7" t="s">
        <v>3</v>
      </c>
      <c r="C467" s="3">
        <v>17</v>
      </c>
      <c r="E467" s="1"/>
      <c r="F467" s="8"/>
    </row>
    <row r="468" spans="1:6">
      <c r="A468" s="3" t="s">
        <v>642</v>
      </c>
      <c r="B468" s="7" t="s">
        <v>1</v>
      </c>
      <c r="C468" s="3">
        <v>30</v>
      </c>
      <c r="E468" s="1"/>
      <c r="F468" s="8"/>
    </row>
    <row r="469" spans="1:6">
      <c r="A469" s="3" t="s">
        <v>643</v>
      </c>
      <c r="B469" s="7" t="s">
        <v>1</v>
      </c>
      <c r="C469" s="3">
        <v>37</v>
      </c>
      <c r="E469" s="1"/>
      <c r="F469" s="8"/>
    </row>
    <row r="470" spans="1:6">
      <c r="A470" s="3" t="s">
        <v>644</v>
      </c>
      <c r="B470" s="7"/>
      <c r="C470" s="3">
        <v>10</v>
      </c>
      <c r="E470" s="1"/>
      <c r="F470" s="8"/>
    </row>
    <row r="471" spans="1:6">
      <c r="A471" s="3" t="s">
        <v>253</v>
      </c>
      <c r="B471" s="7" t="s">
        <v>6</v>
      </c>
      <c r="C471" s="3">
        <v>89</v>
      </c>
      <c r="E471" s="1"/>
      <c r="F471" s="8"/>
    </row>
    <row r="472" spans="1:6">
      <c r="A472" s="3" t="s">
        <v>645</v>
      </c>
      <c r="B472" s="7" t="s">
        <v>1</v>
      </c>
      <c r="C472" s="3">
        <v>76</v>
      </c>
      <c r="E472" s="1"/>
      <c r="F472" s="8"/>
    </row>
    <row r="473" spans="1:6">
      <c r="A473" s="3" t="s">
        <v>646</v>
      </c>
      <c r="B473" s="7" t="s">
        <v>3</v>
      </c>
      <c r="C473" s="3">
        <v>141</v>
      </c>
      <c r="E473" s="1"/>
      <c r="F473" s="8"/>
    </row>
    <row r="474" spans="1:6">
      <c r="A474" s="3" t="s">
        <v>245</v>
      </c>
      <c r="B474" s="7" t="s">
        <v>1</v>
      </c>
      <c r="C474" s="3">
        <v>94</v>
      </c>
      <c r="E474" s="1"/>
      <c r="F474" s="8"/>
    </row>
    <row r="475" spans="1:6">
      <c r="A475" s="3" t="s">
        <v>246</v>
      </c>
      <c r="B475" s="7" t="s">
        <v>1</v>
      </c>
      <c r="C475" s="3">
        <v>26</v>
      </c>
      <c r="E475" s="1"/>
      <c r="F475" s="8"/>
    </row>
    <row r="476" spans="1:6">
      <c r="A476" s="3" t="s">
        <v>647</v>
      </c>
      <c r="B476" s="7" t="s">
        <v>10</v>
      </c>
      <c r="C476" s="3">
        <v>6</v>
      </c>
      <c r="E476" s="1"/>
      <c r="F476" s="8"/>
    </row>
    <row r="477" spans="1:6">
      <c r="A477" s="3" t="s">
        <v>254</v>
      </c>
      <c r="B477" s="7" t="s">
        <v>6</v>
      </c>
      <c r="C477" s="3">
        <v>62</v>
      </c>
      <c r="E477" s="1"/>
      <c r="F477" s="8"/>
    </row>
    <row r="478" spans="1:6">
      <c r="A478" s="3" t="s">
        <v>106</v>
      </c>
      <c r="B478" s="3" t="s">
        <v>3</v>
      </c>
      <c r="C478" s="3">
        <v>339</v>
      </c>
      <c r="E478" s="1"/>
      <c r="F478" s="8"/>
    </row>
    <row r="479" spans="1:6">
      <c r="A479" s="3" t="s">
        <v>255</v>
      </c>
      <c r="B479" s="3" t="s">
        <v>1</v>
      </c>
      <c r="C479" s="3">
        <v>100</v>
      </c>
      <c r="E479" s="1"/>
      <c r="F479" s="8"/>
    </row>
    <row r="480" spans="1:6">
      <c r="A480" s="3" t="s">
        <v>263</v>
      </c>
      <c r="B480" s="3" t="s">
        <v>6</v>
      </c>
      <c r="C480" s="3">
        <v>20</v>
      </c>
      <c r="E480" s="1"/>
      <c r="F480" s="8"/>
    </row>
    <row r="481" spans="1:6">
      <c r="A481" s="3" t="s">
        <v>112</v>
      </c>
      <c r="B481" s="3" t="s">
        <v>3</v>
      </c>
      <c r="C481" s="3">
        <v>14</v>
      </c>
      <c r="E481" s="1"/>
      <c r="F481" s="8"/>
    </row>
    <row r="482" spans="1:6">
      <c r="A482" s="3" t="s">
        <v>648</v>
      </c>
      <c r="B482" s="3" t="s">
        <v>10</v>
      </c>
      <c r="C482" s="3">
        <v>6</v>
      </c>
      <c r="E482" s="1"/>
      <c r="F482" s="8"/>
    </row>
    <row r="483" spans="1:6">
      <c r="A483" s="3" t="s">
        <v>649</v>
      </c>
      <c r="C483" s="3">
        <v>18</v>
      </c>
      <c r="E483" s="1"/>
      <c r="F483" s="8"/>
    </row>
    <row r="484" spans="1:6">
      <c r="A484" s="3" t="s">
        <v>264</v>
      </c>
      <c r="B484" s="3" t="s">
        <v>6</v>
      </c>
      <c r="C484" s="3">
        <v>37</v>
      </c>
      <c r="E484" s="1"/>
      <c r="F484" s="8"/>
    </row>
    <row r="485" spans="1:6">
      <c r="A485" s="3" t="s">
        <v>265</v>
      </c>
      <c r="B485" s="3" t="s">
        <v>6</v>
      </c>
      <c r="C485" s="3">
        <v>20</v>
      </c>
      <c r="E485" s="1"/>
      <c r="F485" s="8"/>
    </row>
    <row r="486" spans="1:6">
      <c r="A486" s="3" t="s">
        <v>650</v>
      </c>
      <c r="C486" s="3">
        <v>17</v>
      </c>
      <c r="E486" s="1"/>
      <c r="F486" s="8"/>
    </row>
    <row r="487" spans="1:6">
      <c r="A487" s="3" t="s">
        <v>651</v>
      </c>
      <c r="B487" s="3" t="s">
        <v>10</v>
      </c>
      <c r="C487" s="3">
        <v>6</v>
      </c>
      <c r="E487" s="1"/>
      <c r="F487" s="8"/>
    </row>
    <row r="488" spans="1:6">
      <c r="A488" s="3" t="s">
        <v>652</v>
      </c>
      <c r="B488" s="3" t="s">
        <v>1</v>
      </c>
      <c r="C488" s="3">
        <v>52</v>
      </c>
      <c r="E488" s="1"/>
      <c r="F488" s="8"/>
    </row>
    <row r="489" spans="1:6">
      <c r="A489" s="3" t="s">
        <v>266</v>
      </c>
      <c r="B489" s="3" t="s">
        <v>6</v>
      </c>
      <c r="C489" s="3">
        <v>22</v>
      </c>
      <c r="E489" s="1"/>
      <c r="F489" s="8"/>
    </row>
    <row r="490" spans="1:6">
      <c r="A490" s="3" t="s">
        <v>653</v>
      </c>
      <c r="B490" s="3" t="s">
        <v>1</v>
      </c>
      <c r="C490" s="3">
        <v>49</v>
      </c>
      <c r="E490" s="1"/>
      <c r="F490" s="8"/>
    </row>
    <row r="491" spans="1:6">
      <c r="A491" s="3" t="s">
        <v>267</v>
      </c>
      <c r="B491" s="3" t="s">
        <v>6</v>
      </c>
      <c r="C491" s="3">
        <v>80</v>
      </c>
      <c r="E491" s="1"/>
      <c r="F491" s="8"/>
    </row>
    <row r="492" spans="1:6">
      <c r="A492" s="3" t="s">
        <v>654</v>
      </c>
      <c r="B492" s="3" t="s">
        <v>1</v>
      </c>
      <c r="C492" s="3">
        <v>37</v>
      </c>
      <c r="E492" s="1"/>
      <c r="F492" s="8"/>
    </row>
    <row r="493" spans="1:6">
      <c r="A493" s="3" t="s">
        <v>107</v>
      </c>
      <c r="B493" s="3" t="s">
        <v>3</v>
      </c>
      <c r="C493" s="3">
        <v>38</v>
      </c>
      <c r="E493" s="1"/>
      <c r="F493" s="8"/>
    </row>
    <row r="494" spans="1:6">
      <c r="A494" s="3" t="s">
        <v>256</v>
      </c>
      <c r="B494" s="3" t="s">
        <v>1</v>
      </c>
      <c r="C494" s="3">
        <v>45</v>
      </c>
      <c r="E494" s="1"/>
      <c r="F494" s="8"/>
    </row>
    <row r="495" spans="1:6">
      <c r="A495" s="3" t="s">
        <v>113</v>
      </c>
      <c r="B495" s="3" t="s">
        <v>3</v>
      </c>
      <c r="C495" s="3">
        <v>37</v>
      </c>
      <c r="E495" s="1"/>
      <c r="F495" s="8"/>
    </row>
    <row r="496" spans="1:6">
      <c r="A496" s="3" t="s">
        <v>655</v>
      </c>
      <c r="B496" s="3" t="s">
        <v>1</v>
      </c>
      <c r="C496" s="3">
        <v>48</v>
      </c>
      <c r="E496" s="1"/>
      <c r="F496" s="8"/>
    </row>
    <row r="497" spans="1:6">
      <c r="A497" s="3" t="s">
        <v>268</v>
      </c>
      <c r="B497" s="3" t="s">
        <v>6</v>
      </c>
      <c r="C497" s="3">
        <v>30</v>
      </c>
      <c r="E497" s="1"/>
      <c r="F497" s="8"/>
    </row>
    <row r="498" spans="1:6">
      <c r="A498" s="3" t="s">
        <v>656</v>
      </c>
      <c r="B498" s="3" t="s">
        <v>10</v>
      </c>
      <c r="C498" s="3">
        <v>6</v>
      </c>
      <c r="E498" s="1"/>
      <c r="F498" s="8"/>
    </row>
    <row r="499" spans="1:6">
      <c r="A499" s="3" t="s">
        <v>657</v>
      </c>
      <c r="B499" s="3" t="s">
        <v>1</v>
      </c>
      <c r="C499" s="3">
        <v>49</v>
      </c>
      <c r="E499" s="1"/>
      <c r="F499" s="8"/>
    </row>
    <row r="500" spans="1:6">
      <c r="A500" s="3" t="s">
        <v>658</v>
      </c>
      <c r="B500" s="3" t="s">
        <v>1</v>
      </c>
      <c r="C500" s="3">
        <v>45</v>
      </c>
      <c r="E500" s="1"/>
      <c r="F500" s="8"/>
    </row>
    <row r="501" spans="1:6">
      <c r="A501" s="3" t="s">
        <v>659</v>
      </c>
      <c r="B501" s="3" t="s">
        <v>10</v>
      </c>
      <c r="C501" s="3">
        <v>3</v>
      </c>
      <c r="E501" s="1"/>
      <c r="F501" s="8"/>
    </row>
    <row r="502" spans="1:6">
      <c r="A502" s="3" t="s">
        <v>108</v>
      </c>
      <c r="B502" s="3" t="s">
        <v>3</v>
      </c>
      <c r="C502" s="3">
        <v>38</v>
      </c>
      <c r="E502" s="1"/>
      <c r="F502" s="8"/>
    </row>
    <row r="503" spans="1:6">
      <c r="A503" s="3" t="s">
        <v>257</v>
      </c>
      <c r="B503" s="3" t="s">
        <v>1</v>
      </c>
      <c r="C503" s="3">
        <v>85</v>
      </c>
      <c r="E503" s="1"/>
      <c r="F503" s="8"/>
    </row>
    <row r="504" spans="1:6">
      <c r="A504" s="3" t="s">
        <v>660</v>
      </c>
      <c r="C504" s="3">
        <v>8</v>
      </c>
      <c r="E504" s="1"/>
      <c r="F504" s="8"/>
    </row>
    <row r="505" spans="1:6">
      <c r="A505" s="3" t="s">
        <v>114</v>
      </c>
      <c r="B505" s="3" t="s">
        <v>3</v>
      </c>
      <c r="C505" s="3">
        <v>39</v>
      </c>
      <c r="E505" s="1"/>
      <c r="F505" s="8"/>
    </row>
    <row r="506" spans="1:6">
      <c r="A506" s="3" t="s">
        <v>661</v>
      </c>
      <c r="B506" s="3" t="s">
        <v>1</v>
      </c>
      <c r="C506" s="3">
        <v>46</v>
      </c>
      <c r="E506" s="1"/>
      <c r="F506" s="8"/>
    </row>
    <row r="507" spans="1:6">
      <c r="A507" s="3" t="s">
        <v>269</v>
      </c>
      <c r="B507" s="3" t="s">
        <v>6</v>
      </c>
      <c r="C507" s="3">
        <v>41</v>
      </c>
      <c r="E507" s="1"/>
      <c r="F507" s="8"/>
    </row>
    <row r="508" spans="1:6">
      <c r="A508" s="3" t="s">
        <v>662</v>
      </c>
      <c r="B508" s="3" t="s">
        <v>10</v>
      </c>
      <c r="C508" s="3">
        <v>31</v>
      </c>
      <c r="E508" s="1"/>
      <c r="F508" s="8"/>
    </row>
    <row r="509" spans="1:6">
      <c r="A509" s="3" t="s">
        <v>109</v>
      </c>
      <c r="B509" s="3" t="s">
        <v>3</v>
      </c>
      <c r="C509" s="3">
        <v>53</v>
      </c>
      <c r="E509" s="1"/>
      <c r="F509" s="8"/>
    </row>
    <row r="510" spans="1:6">
      <c r="A510" s="3" t="s">
        <v>663</v>
      </c>
      <c r="B510" s="3" t="s">
        <v>1</v>
      </c>
      <c r="C510" s="3">
        <v>26</v>
      </c>
      <c r="E510" s="1"/>
      <c r="F510" s="8"/>
    </row>
    <row r="511" spans="1:6">
      <c r="A511" s="3" t="s">
        <v>664</v>
      </c>
      <c r="B511" s="3" t="s">
        <v>1</v>
      </c>
      <c r="C511" s="3">
        <v>82</v>
      </c>
      <c r="E511" s="1"/>
      <c r="F511" s="8"/>
    </row>
    <row r="512" spans="1:6">
      <c r="A512" s="3" t="s">
        <v>270</v>
      </c>
      <c r="B512" s="3" t="s">
        <v>6</v>
      </c>
      <c r="C512" s="3">
        <v>25</v>
      </c>
      <c r="E512" s="1"/>
      <c r="F512" s="8"/>
    </row>
    <row r="513" spans="1:6">
      <c r="A513" s="3" t="s">
        <v>258</v>
      </c>
      <c r="B513" s="3" t="s">
        <v>1</v>
      </c>
      <c r="C513" s="3">
        <v>50</v>
      </c>
      <c r="E513" s="1"/>
      <c r="F513" s="8"/>
    </row>
    <row r="514" spans="1:6">
      <c r="A514" s="3" t="s">
        <v>665</v>
      </c>
      <c r="B514" s="3" t="s">
        <v>1</v>
      </c>
      <c r="C514" s="3">
        <v>68</v>
      </c>
      <c r="E514" s="1"/>
      <c r="F514" s="8"/>
    </row>
    <row r="515" spans="1:6">
      <c r="A515" s="3" t="s">
        <v>666</v>
      </c>
      <c r="B515" s="3" t="s">
        <v>1</v>
      </c>
      <c r="C515" s="3">
        <v>49</v>
      </c>
      <c r="E515" s="1"/>
      <c r="F515" s="8"/>
    </row>
    <row r="516" spans="1:6">
      <c r="A516" s="3" t="s">
        <v>667</v>
      </c>
      <c r="B516" s="3" t="s">
        <v>3</v>
      </c>
      <c r="C516" s="3">
        <v>26</v>
      </c>
      <c r="E516" s="1"/>
      <c r="F516" s="8"/>
    </row>
    <row r="517" spans="1:6">
      <c r="A517" s="3" t="s">
        <v>668</v>
      </c>
      <c r="B517" s="3" t="s">
        <v>10</v>
      </c>
      <c r="C517" s="3">
        <v>2</v>
      </c>
      <c r="E517" s="1"/>
      <c r="F517" s="8"/>
    </row>
    <row r="518" spans="1:6">
      <c r="A518" s="3" t="s">
        <v>669</v>
      </c>
      <c r="B518" s="3" t="s">
        <v>1</v>
      </c>
      <c r="C518" s="3">
        <v>20</v>
      </c>
      <c r="E518" s="1"/>
      <c r="F518" s="8"/>
    </row>
    <row r="519" spans="1:6">
      <c r="A519" s="3" t="s">
        <v>670</v>
      </c>
      <c r="B519" s="3" t="s">
        <v>10</v>
      </c>
      <c r="C519" s="3">
        <v>6</v>
      </c>
      <c r="E519" s="1"/>
      <c r="F519" s="8"/>
    </row>
    <row r="520" spans="1:6">
      <c r="A520" s="3" t="s">
        <v>110</v>
      </c>
      <c r="B520" s="3" t="s">
        <v>3</v>
      </c>
      <c r="C520" s="3">
        <v>10</v>
      </c>
      <c r="E520" s="1"/>
      <c r="F520" s="8"/>
    </row>
    <row r="521" spans="1:6">
      <c r="A521" s="3" t="s">
        <v>671</v>
      </c>
      <c r="B521" s="3" t="s">
        <v>10</v>
      </c>
      <c r="C521" s="3">
        <v>6</v>
      </c>
      <c r="E521" s="1"/>
      <c r="F521" s="8"/>
    </row>
    <row r="522" spans="1:6">
      <c r="A522" s="3" t="s">
        <v>111</v>
      </c>
      <c r="B522" s="3" t="s">
        <v>3</v>
      </c>
      <c r="C522" s="3">
        <v>20</v>
      </c>
      <c r="E522" s="1"/>
      <c r="F522" s="8"/>
    </row>
    <row r="523" spans="1:6">
      <c r="A523" s="3" t="s">
        <v>259</v>
      </c>
      <c r="B523" s="3" t="s">
        <v>1</v>
      </c>
      <c r="C523" s="3">
        <v>42</v>
      </c>
      <c r="E523" s="1"/>
      <c r="F523" s="8"/>
    </row>
    <row r="524" spans="1:6">
      <c r="A524" s="3" t="s">
        <v>672</v>
      </c>
      <c r="B524" s="3" t="s">
        <v>10</v>
      </c>
      <c r="C524" s="3">
        <v>7</v>
      </c>
      <c r="E524" s="1"/>
      <c r="F524" s="8"/>
    </row>
    <row r="525" spans="1:6">
      <c r="A525" s="3" t="s">
        <v>673</v>
      </c>
      <c r="B525" s="3" t="s">
        <v>1</v>
      </c>
      <c r="C525" s="3">
        <v>57</v>
      </c>
      <c r="E525" s="1"/>
      <c r="F525" s="8"/>
    </row>
    <row r="526" spans="1:6">
      <c r="A526" s="3" t="s">
        <v>674</v>
      </c>
      <c r="B526" s="3" t="s">
        <v>3</v>
      </c>
      <c r="C526" s="3">
        <v>40</v>
      </c>
      <c r="E526" s="1"/>
      <c r="F526" s="8"/>
    </row>
    <row r="527" spans="1:6">
      <c r="A527" s="3" t="s">
        <v>675</v>
      </c>
      <c r="B527" s="3" t="s">
        <v>6</v>
      </c>
      <c r="C527" s="3">
        <v>20</v>
      </c>
      <c r="E527" s="1"/>
      <c r="F527" s="8"/>
    </row>
    <row r="528" spans="1:6">
      <c r="A528" s="3" t="s">
        <v>676</v>
      </c>
      <c r="B528" s="3" t="s">
        <v>1</v>
      </c>
      <c r="C528" s="3">
        <v>22</v>
      </c>
      <c r="E528" s="1"/>
      <c r="F528" s="8"/>
    </row>
    <row r="529" spans="1:6">
      <c r="A529" s="3" t="s">
        <v>677</v>
      </c>
      <c r="B529" s="3" t="s">
        <v>1</v>
      </c>
      <c r="C529" s="3">
        <v>32</v>
      </c>
      <c r="E529" s="1"/>
      <c r="F529" s="8"/>
    </row>
    <row r="530" spans="1:6">
      <c r="A530" s="3" t="s">
        <v>260</v>
      </c>
      <c r="B530" s="3" t="s">
        <v>1</v>
      </c>
      <c r="C530" s="3">
        <v>42</v>
      </c>
      <c r="E530" s="1"/>
      <c r="F530" s="8"/>
    </row>
    <row r="531" spans="1:6">
      <c r="A531" s="3" t="s">
        <v>678</v>
      </c>
      <c r="B531" s="3" t="s">
        <v>10</v>
      </c>
      <c r="C531" s="3">
        <v>8</v>
      </c>
      <c r="E531" s="1"/>
      <c r="F531" s="8"/>
    </row>
    <row r="532" spans="1:6">
      <c r="A532" s="3" t="s">
        <v>679</v>
      </c>
      <c r="B532" s="3" t="s">
        <v>3</v>
      </c>
      <c r="C532" s="3">
        <v>12</v>
      </c>
      <c r="E532" s="1"/>
      <c r="F532" s="8"/>
    </row>
    <row r="533" spans="1:6">
      <c r="A533" s="3" t="s">
        <v>680</v>
      </c>
      <c r="B533" s="3" t="s">
        <v>1</v>
      </c>
      <c r="C533" s="3">
        <v>22</v>
      </c>
      <c r="E533" s="1"/>
      <c r="F533" s="8"/>
    </row>
    <row r="534" spans="1:6">
      <c r="A534" s="3" t="s">
        <v>681</v>
      </c>
      <c r="B534" s="3" t="s">
        <v>10</v>
      </c>
      <c r="C534" s="3">
        <v>6</v>
      </c>
      <c r="E534" s="1"/>
      <c r="F534" s="8"/>
    </row>
    <row r="535" spans="1:6">
      <c r="A535" s="3" t="s">
        <v>682</v>
      </c>
      <c r="B535" s="3" t="s">
        <v>1</v>
      </c>
      <c r="C535" s="3">
        <v>24</v>
      </c>
      <c r="E535" s="1"/>
      <c r="F535" s="8"/>
    </row>
    <row r="536" spans="1:6">
      <c r="A536" s="3" t="s">
        <v>683</v>
      </c>
      <c r="C536" s="3">
        <v>9</v>
      </c>
      <c r="E536" s="1"/>
      <c r="F536" s="8"/>
    </row>
    <row r="537" spans="1:6">
      <c r="A537" s="3" t="s">
        <v>684</v>
      </c>
      <c r="B537" s="3" t="s">
        <v>1</v>
      </c>
      <c r="C537" s="3">
        <v>30</v>
      </c>
      <c r="E537" s="1"/>
      <c r="F537" s="8"/>
    </row>
    <row r="538" spans="1:6">
      <c r="A538" s="3" t="s">
        <v>685</v>
      </c>
      <c r="C538" s="3">
        <v>11</v>
      </c>
      <c r="E538" s="1"/>
      <c r="F538" s="8"/>
    </row>
    <row r="539" spans="1:6">
      <c r="A539" s="3" t="s">
        <v>261</v>
      </c>
      <c r="B539" s="3" t="s">
        <v>1</v>
      </c>
      <c r="C539" s="3">
        <v>18</v>
      </c>
      <c r="E539" s="1"/>
      <c r="F539" s="8"/>
    </row>
    <row r="540" spans="1:6">
      <c r="A540" s="3" t="s">
        <v>686</v>
      </c>
      <c r="B540" s="3" t="s">
        <v>6</v>
      </c>
      <c r="C540" s="3">
        <v>60</v>
      </c>
      <c r="E540" s="1"/>
      <c r="F540" s="8"/>
    </row>
    <row r="541" spans="1:6">
      <c r="A541" s="3" t="s">
        <v>262</v>
      </c>
      <c r="B541" s="3" t="s">
        <v>1</v>
      </c>
      <c r="C541" s="3">
        <v>69</v>
      </c>
      <c r="E541" s="1"/>
      <c r="F541" s="8"/>
    </row>
    <row r="542" spans="1:6">
      <c r="A542" s="3" t="s">
        <v>687</v>
      </c>
      <c r="B542" s="7" t="s">
        <v>10</v>
      </c>
      <c r="C542" s="3">
        <v>30</v>
      </c>
      <c r="E542" s="1"/>
      <c r="F542" s="8"/>
    </row>
    <row r="543" spans="1:6">
      <c r="A543" s="3" t="s">
        <v>279</v>
      </c>
      <c r="B543" s="7" t="s">
        <v>6</v>
      </c>
      <c r="C543" s="3">
        <v>59</v>
      </c>
      <c r="E543" s="1"/>
      <c r="F543" s="8"/>
    </row>
    <row r="544" spans="1:6">
      <c r="A544" s="3" t="s">
        <v>271</v>
      </c>
      <c r="B544" s="7" t="s">
        <v>1</v>
      </c>
      <c r="C544" s="3">
        <v>41</v>
      </c>
      <c r="E544" s="1"/>
      <c r="F544" s="8"/>
    </row>
    <row r="545" spans="1:6">
      <c r="A545" s="3" t="s">
        <v>688</v>
      </c>
      <c r="B545" s="7" t="s">
        <v>3</v>
      </c>
      <c r="C545" s="3">
        <v>9</v>
      </c>
      <c r="E545" s="1"/>
      <c r="F545" s="8"/>
    </row>
    <row r="546" spans="1:6">
      <c r="A546" s="3" t="s">
        <v>689</v>
      </c>
      <c r="B546" s="7" t="s">
        <v>10</v>
      </c>
      <c r="C546" s="3">
        <v>8</v>
      </c>
      <c r="E546" s="1"/>
      <c r="F546" s="8"/>
    </row>
    <row r="547" spans="1:6">
      <c r="A547" s="3" t="s">
        <v>690</v>
      </c>
      <c r="B547" s="7"/>
      <c r="C547" s="3">
        <v>14</v>
      </c>
      <c r="E547" s="1"/>
      <c r="F547" s="8"/>
    </row>
    <row r="548" spans="1:6">
      <c r="A548" s="3" t="s">
        <v>691</v>
      </c>
      <c r="B548" s="7"/>
      <c r="C548" s="3">
        <v>6</v>
      </c>
      <c r="E548" s="1"/>
      <c r="F548" s="8"/>
    </row>
    <row r="549" spans="1:6">
      <c r="A549" s="3" t="s">
        <v>692</v>
      </c>
      <c r="B549" s="7" t="s">
        <v>3</v>
      </c>
      <c r="C549" s="3">
        <v>32</v>
      </c>
      <c r="E549" s="1"/>
      <c r="F549" s="8"/>
    </row>
    <row r="550" spans="1:6">
      <c r="A550" s="3" t="s">
        <v>693</v>
      </c>
      <c r="B550" s="7" t="s">
        <v>10</v>
      </c>
      <c r="C550" s="3">
        <v>7</v>
      </c>
      <c r="E550" s="1"/>
      <c r="F550" s="8"/>
    </row>
    <row r="551" spans="1:6">
      <c r="A551" s="3" t="s">
        <v>120</v>
      </c>
      <c r="B551" s="7" t="s">
        <v>3</v>
      </c>
      <c r="C551" s="3">
        <v>125</v>
      </c>
      <c r="E551" s="1"/>
      <c r="F551" s="8"/>
    </row>
    <row r="552" spans="1:6">
      <c r="A552" s="3" t="s">
        <v>280</v>
      </c>
      <c r="B552" s="7" t="s">
        <v>6</v>
      </c>
      <c r="C552" s="3">
        <v>15</v>
      </c>
      <c r="E552" s="1"/>
      <c r="F552" s="8"/>
    </row>
    <row r="553" spans="1:6">
      <c r="A553" s="3" t="s">
        <v>694</v>
      </c>
      <c r="B553" s="7"/>
      <c r="C553" s="3">
        <v>9</v>
      </c>
      <c r="E553" s="1"/>
      <c r="F553" s="8"/>
    </row>
    <row r="554" spans="1:6">
      <c r="A554" s="3" t="s">
        <v>695</v>
      </c>
      <c r="B554" s="7"/>
      <c r="C554" s="3">
        <v>5</v>
      </c>
      <c r="E554" s="1"/>
      <c r="F554" s="8"/>
    </row>
    <row r="555" spans="1:6">
      <c r="A555" s="3" t="s">
        <v>272</v>
      </c>
      <c r="B555" s="7" t="s">
        <v>1</v>
      </c>
      <c r="C555" s="3">
        <v>42</v>
      </c>
      <c r="E555" s="1"/>
      <c r="F555" s="8"/>
    </row>
    <row r="556" spans="1:6">
      <c r="A556" s="3" t="s">
        <v>696</v>
      </c>
      <c r="B556" s="7" t="s">
        <v>10</v>
      </c>
      <c r="C556" s="3">
        <v>15</v>
      </c>
      <c r="E556" s="1"/>
      <c r="F556" s="8"/>
    </row>
    <row r="557" spans="1:6">
      <c r="A557" s="3" t="s">
        <v>697</v>
      </c>
      <c r="B557" s="7" t="s">
        <v>3</v>
      </c>
      <c r="C557" s="3">
        <v>33</v>
      </c>
      <c r="E557" s="1"/>
      <c r="F557" s="8"/>
    </row>
    <row r="558" spans="1:6">
      <c r="A558" s="3" t="s">
        <v>698</v>
      </c>
      <c r="B558" s="7"/>
      <c r="C558" s="3">
        <v>16</v>
      </c>
      <c r="E558" s="1"/>
      <c r="F558" s="8"/>
    </row>
    <row r="559" spans="1:6">
      <c r="A559" s="3" t="s">
        <v>699</v>
      </c>
      <c r="B559" s="7" t="s">
        <v>1</v>
      </c>
      <c r="C559" s="3">
        <v>37</v>
      </c>
      <c r="E559" s="1"/>
      <c r="F559" s="8"/>
    </row>
    <row r="560" spans="1:6">
      <c r="A560" s="3" t="s">
        <v>273</v>
      </c>
      <c r="B560" s="7" t="s">
        <v>1</v>
      </c>
      <c r="C560" s="3">
        <v>62</v>
      </c>
      <c r="E560" s="1"/>
      <c r="F560" s="8"/>
    </row>
    <row r="561" spans="1:6">
      <c r="A561" s="3" t="s">
        <v>116</v>
      </c>
      <c r="B561" s="7" t="s">
        <v>3</v>
      </c>
      <c r="C561" s="3">
        <v>35</v>
      </c>
      <c r="E561" s="1"/>
      <c r="F561" s="8"/>
    </row>
    <row r="562" spans="1:6">
      <c r="A562" s="3" t="s">
        <v>700</v>
      </c>
      <c r="B562" s="7" t="s">
        <v>10</v>
      </c>
      <c r="C562" s="3">
        <v>10</v>
      </c>
      <c r="E562" s="1"/>
      <c r="F562" s="8"/>
    </row>
    <row r="563" spans="1:6">
      <c r="A563" s="3" t="s">
        <v>701</v>
      </c>
      <c r="B563" s="7" t="s">
        <v>3</v>
      </c>
      <c r="C563" s="3">
        <v>55</v>
      </c>
      <c r="E563" s="1"/>
      <c r="F563" s="8"/>
    </row>
    <row r="564" spans="1:6">
      <c r="A564" s="3" t="s">
        <v>702</v>
      </c>
      <c r="B564" s="7" t="s">
        <v>10</v>
      </c>
      <c r="C564" s="3">
        <v>9</v>
      </c>
      <c r="E564" s="1"/>
      <c r="F564" s="8"/>
    </row>
    <row r="565" spans="1:6">
      <c r="A565" s="3" t="s">
        <v>703</v>
      </c>
      <c r="B565" s="7" t="s">
        <v>3</v>
      </c>
      <c r="C565" s="3">
        <v>39</v>
      </c>
      <c r="E565" s="1"/>
      <c r="F565" s="8"/>
    </row>
    <row r="566" spans="1:6">
      <c r="A566" s="3" t="s">
        <v>704</v>
      </c>
      <c r="B566" s="7"/>
      <c r="C566" s="3">
        <v>7</v>
      </c>
      <c r="E566" s="1"/>
      <c r="F566" s="8"/>
    </row>
    <row r="567" spans="1:6">
      <c r="A567" s="3" t="s">
        <v>705</v>
      </c>
      <c r="B567" s="7" t="s">
        <v>10</v>
      </c>
      <c r="C567" s="3">
        <v>12</v>
      </c>
      <c r="E567" s="1"/>
      <c r="F567" s="8"/>
    </row>
    <row r="568" spans="1:6">
      <c r="A568" s="3" t="s">
        <v>706</v>
      </c>
      <c r="B568" s="7"/>
      <c r="C568" s="3">
        <v>11</v>
      </c>
      <c r="E568" s="1"/>
      <c r="F568" s="8"/>
    </row>
    <row r="569" spans="1:6">
      <c r="A569" s="3" t="s">
        <v>117</v>
      </c>
      <c r="B569" s="7" t="s">
        <v>3</v>
      </c>
      <c r="C569" s="3">
        <v>33</v>
      </c>
      <c r="E569" s="1"/>
      <c r="F569" s="8"/>
    </row>
    <row r="570" spans="1:6">
      <c r="A570" s="3" t="s">
        <v>707</v>
      </c>
      <c r="B570" s="7" t="s">
        <v>10</v>
      </c>
      <c r="C570" s="3">
        <v>4</v>
      </c>
      <c r="E570" s="1"/>
      <c r="F570" s="8"/>
    </row>
    <row r="571" spans="1:6">
      <c r="A571" s="3" t="s">
        <v>708</v>
      </c>
      <c r="B571" s="7" t="s">
        <v>10</v>
      </c>
      <c r="C571" s="3">
        <v>53</v>
      </c>
      <c r="E571" s="1"/>
      <c r="F571" s="8"/>
    </row>
    <row r="572" spans="1:6">
      <c r="A572" s="3" t="s">
        <v>274</v>
      </c>
      <c r="B572" s="7" t="s">
        <v>1</v>
      </c>
      <c r="C572" s="3">
        <v>26</v>
      </c>
      <c r="E572" s="1"/>
      <c r="F572" s="8"/>
    </row>
    <row r="573" spans="1:6">
      <c r="A573" s="3" t="s">
        <v>709</v>
      </c>
      <c r="B573" s="7"/>
      <c r="C573" s="3">
        <v>10</v>
      </c>
      <c r="E573" s="1"/>
      <c r="F573" s="8"/>
    </row>
    <row r="574" spans="1:6">
      <c r="A574" s="3" t="s">
        <v>710</v>
      </c>
      <c r="B574" s="7" t="s">
        <v>3</v>
      </c>
      <c r="C574" s="3">
        <v>26</v>
      </c>
      <c r="E574" s="1"/>
      <c r="F574" s="8"/>
    </row>
    <row r="575" spans="1:6">
      <c r="A575" s="3" t="s">
        <v>711</v>
      </c>
      <c r="B575" s="7"/>
      <c r="C575" s="3">
        <v>7</v>
      </c>
      <c r="E575" s="1"/>
      <c r="F575" s="8"/>
    </row>
    <row r="576" spans="1:6">
      <c r="A576" s="3" t="s">
        <v>712</v>
      </c>
      <c r="B576" s="7" t="s">
        <v>3</v>
      </c>
      <c r="C576" s="3">
        <v>39</v>
      </c>
      <c r="E576" s="1"/>
      <c r="F576" s="8"/>
    </row>
    <row r="577" spans="1:6">
      <c r="A577" s="3" t="s">
        <v>281</v>
      </c>
      <c r="B577" s="7" t="s">
        <v>6</v>
      </c>
      <c r="C577" s="3">
        <v>20</v>
      </c>
      <c r="E577" s="1"/>
      <c r="F577" s="8"/>
    </row>
    <row r="578" spans="1:6">
      <c r="A578" s="3" t="s">
        <v>713</v>
      </c>
      <c r="B578" s="7"/>
      <c r="C578" s="3">
        <v>4</v>
      </c>
      <c r="E578" s="1"/>
      <c r="F578" s="8"/>
    </row>
    <row r="579" spans="1:6">
      <c r="A579" s="3" t="s">
        <v>714</v>
      </c>
      <c r="B579" s="7" t="s">
        <v>10</v>
      </c>
      <c r="C579" s="3">
        <v>4</v>
      </c>
      <c r="E579" s="1"/>
      <c r="F579" s="8"/>
    </row>
    <row r="580" spans="1:6">
      <c r="A580" s="3" t="s">
        <v>275</v>
      </c>
      <c r="B580" s="7" t="s">
        <v>1</v>
      </c>
      <c r="C580" s="3">
        <v>24</v>
      </c>
      <c r="E580" s="1"/>
      <c r="F580" s="8"/>
    </row>
    <row r="581" spans="1:6">
      <c r="A581" s="3" t="s">
        <v>115</v>
      </c>
      <c r="B581" s="7" t="s">
        <v>3</v>
      </c>
      <c r="C581" s="3">
        <v>39</v>
      </c>
      <c r="E581" s="1"/>
      <c r="F581" s="8"/>
    </row>
    <row r="582" spans="1:6">
      <c r="A582" s="3" t="s">
        <v>715</v>
      </c>
      <c r="B582" s="7" t="s">
        <v>10</v>
      </c>
      <c r="C582" s="3">
        <v>63</v>
      </c>
      <c r="E582" s="1"/>
      <c r="F582" s="8"/>
    </row>
    <row r="583" spans="1:6">
      <c r="A583" s="3" t="s">
        <v>716</v>
      </c>
      <c r="B583" s="7" t="s">
        <v>3</v>
      </c>
      <c r="C583" s="3">
        <v>28</v>
      </c>
      <c r="E583" s="1"/>
      <c r="F583" s="8"/>
    </row>
    <row r="584" spans="1:6">
      <c r="A584" s="3" t="s">
        <v>717</v>
      </c>
      <c r="B584" s="7" t="s">
        <v>10</v>
      </c>
      <c r="C584" s="3">
        <v>9</v>
      </c>
      <c r="E584" s="1"/>
      <c r="F584" s="8"/>
    </row>
    <row r="585" spans="1:6">
      <c r="A585" s="3" t="s">
        <v>718</v>
      </c>
      <c r="B585" s="7"/>
      <c r="C585" s="3">
        <v>6</v>
      </c>
      <c r="E585" s="1"/>
      <c r="F585" s="8"/>
    </row>
    <row r="586" spans="1:6">
      <c r="A586" s="3" t="s">
        <v>719</v>
      </c>
      <c r="B586" s="7" t="s">
        <v>3</v>
      </c>
      <c r="C586" s="3">
        <v>13</v>
      </c>
      <c r="E586" s="1"/>
      <c r="F586" s="8"/>
    </row>
    <row r="587" spans="1:6">
      <c r="A587" s="3" t="s">
        <v>720</v>
      </c>
      <c r="B587" s="7" t="s">
        <v>10</v>
      </c>
      <c r="C587" s="3">
        <v>3</v>
      </c>
      <c r="E587" s="1"/>
      <c r="F587" s="8"/>
    </row>
    <row r="588" spans="1:6">
      <c r="A588" s="3" t="s">
        <v>721</v>
      </c>
      <c r="B588" s="7"/>
      <c r="C588" s="3">
        <v>11</v>
      </c>
      <c r="E588" s="1"/>
      <c r="F588" s="8"/>
    </row>
    <row r="589" spans="1:6">
      <c r="A589" s="3" t="s">
        <v>122</v>
      </c>
      <c r="B589" s="7" t="s">
        <v>3</v>
      </c>
      <c r="C589" s="3">
        <v>18</v>
      </c>
      <c r="E589" s="1"/>
      <c r="F589" s="8"/>
    </row>
    <row r="590" spans="1:6">
      <c r="A590" s="3" t="s">
        <v>282</v>
      </c>
      <c r="B590" s="7" t="s">
        <v>6</v>
      </c>
      <c r="C590" s="3">
        <v>21</v>
      </c>
      <c r="E590" s="1"/>
      <c r="F590" s="8"/>
    </row>
    <row r="591" spans="1:6">
      <c r="A591" s="3" t="s">
        <v>722</v>
      </c>
      <c r="B591" s="7"/>
      <c r="C591" s="3">
        <v>10</v>
      </c>
      <c r="E591" s="1"/>
      <c r="F591" s="8"/>
    </row>
    <row r="592" spans="1:6">
      <c r="A592" s="3" t="s">
        <v>723</v>
      </c>
      <c r="B592" s="7" t="s">
        <v>3</v>
      </c>
      <c r="C592" s="3">
        <v>19</v>
      </c>
      <c r="E592" s="1"/>
      <c r="F592" s="8"/>
    </row>
    <row r="593" spans="1:6">
      <c r="A593" s="3" t="s">
        <v>283</v>
      </c>
      <c r="B593" s="7" t="s">
        <v>6</v>
      </c>
      <c r="C593" s="3">
        <v>44</v>
      </c>
      <c r="E593" s="1"/>
      <c r="F593" s="8"/>
    </row>
    <row r="594" spans="1:6">
      <c r="A594" s="3" t="s">
        <v>724</v>
      </c>
      <c r="B594" s="7" t="s">
        <v>1</v>
      </c>
      <c r="C594" s="3">
        <v>48</v>
      </c>
      <c r="E594" s="1"/>
      <c r="F594" s="8"/>
    </row>
    <row r="595" spans="1:6">
      <c r="A595" s="3" t="s">
        <v>725</v>
      </c>
      <c r="B595" s="7"/>
      <c r="C595" s="3">
        <v>14</v>
      </c>
      <c r="E595" s="1"/>
      <c r="F595" s="8"/>
    </row>
    <row r="596" spans="1:6">
      <c r="A596" s="3" t="s">
        <v>726</v>
      </c>
      <c r="B596" s="7"/>
      <c r="C596" s="3">
        <v>14</v>
      </c>
      <c r="E596" s="1"/>
      <c r="F596" s="8"/>
    </row>
    <row r="597" spans="1:6">
      <c r="A597" s="3" t="s">
        <v>727</v>
      </c>
      <c r="B597" s="7" t="s">
        <v>3</v>
      </c>
      <c r="C597" s="3">
        <v>37</v>
      </c>
      <c r="E597" s="1"/>
      <c r="F597" s="8"/>
    </row>
    <row r="598" spans="1:6">
      <c r="A598" s="3" t="s">
        <v>728</v>
      </c>
      <c r="B598" s="7" t="s">
        <v>10</v>
      </c>
      <c r="C598" s="3">
        <v>9</v>
      </c>
      <c r="E598" s="1"/>
      <c r="F598" s="8"/>
    </row>
    <row r="599" spans="1:6">
      <c r="A599" s="3" t="s">
        <v>118</v>
      </c>
      <c r="B599" s="7" t="s">
        <v>3</v>
      </c>
      <c r="C599" s="3">
        <v>47</v>
      </c>
      <c r="E599" s="1"/>
      <c r="F599" s="8"/>
    </row>
    <row r="600" spans="1:6">
      <c r="A600" s="3" t="s">
        <v>729</v>
      </c>
      <c r="B600" s="7" t="s">
        <v>10</v>
      </c>
      <c r="C600" s="3">
        <v>14</v>
      </c>
      <c r="E600" s="1"/>
      <c r="F600" s="8"/>
    </row>
    <row r="601" spans="1:6">
      <c r="A601" s="3" t="s">
        <v>730</v>
      </c>
      <c r="B601" s="7" t="s">
        <v>10</v>
      </c>
      <c r="C601" s="3">
        <v>27</v>
      </c>
      <c r="E601" s="1"/>
      <c r="F601" s="8"/>
    </row>
    <row r="602" spans="1:6">
      <c r="A602" s="3" t="s">
        <v>276</v>
      </c>
      <c r="B602" s="7" t="s">
        <v>1</v>
      </c>
      <c r="C602" s="3">
        <v>50</v>
      </c>
      <c r="E602" s="1"/>
      <c r="F602" s="8"/>
    </row>
    <row r="603" spans="1:6">
      <c r="A603" s="3" t="s">
        <v>731</v>
      </c>
      <c r="B603" s="7" t="s">
        <v>10</v>
      </c>
      <c r="C603" s="3">
        <v>16</v>
      </c>
      <c r="E603" s="1"/>
      <c r="F603" s="8"/>
    </row>
    <row r="604" spans="1:6">
      <c r="A604" s="3" t="s">
        <v>732</v>
      </c>
      <c r="B604" s="7"/>
      <c r="C604" s="3">
        <v>12</v>
      </c>
      <c r="E604" s="1"/>
      <c r="F604" s="8"/>
    </row>
    <row r="605" spans="1:6">
      <c r="A605" s="3" t="s">
        <v>733</v>
      </c>
      <c r="B605" s="7" t="s">
        <v>3</v>
      </c>
      <c r="C605" s="3">
        <v>18</v>
      </c>
      <c r="E605" s="1"/>
      <c r="F605" s="8"/>
    </row>
    <row r="606" spans="1:6">
      <c r="A606" s="3" t="s">
        <v>734</v>
      </c>
      <c r="B606" s="7" t="s">
        <v>10</v>
      </c>
      <c r="C606" s="3">
        <v>3</v>
      </c>
      <c r="E606" s="1"/>
      <c r="F606" s="8"/>
    </row>
    <row r="607" spans="1:6">
      <c r="A607" s="3" t="s">
        <v>735</v>
      </c>
      <c r="B607" s="7" t="s">
        <v>3</v>
      </c>
      <c r="C607" s="3">
        <v>19</v>
      </c>
      <c r="E607" s="1"/>
      <c r="F607" s="8"/>
    </row>
    <row r="608" spans="1:6">
      <c r="A608" s="3" t="s">
        <v>736</v>
      </c>
      <c r="B608" s="7" t="s">
        <v>10</v>
      </c>
      <c r="C608" s="3">
        <v>5</v>
      </c>
      <c r="E608" s="1"/>
      <c r="F608" s="8"/>
    </row>
    <row r="609" spans="1:6">
      <c r="A609" s="3" t="s">
        <v>277</v>
      </c>
      <c r="B609" s="7" t="s">
        <v>1</v>
      </c>
      <c r="C609" s="3">
        <v>78</v>
      </c>
      <c r="E609" s="1"/>
      <c r="F609" s="8"/>
    </row>
    <row r="610" spans="1:6">
      <c r="A610" s="3" t="s">
        <v>737</v>
      </c>
      <c r="B610" s="7" t="s">
        <v>10</v>
      </c>
      <c r="C610" s="3">
        <v>3</v>
      </c>
      <c r="E610" s="1"/>
      <c r="F610" s="8"/>
    </row>
    <row r="611" spans="1:6">
      <c r="A611" s="3" t="s">
        <v>278</v>
      </c>
      <c r="B611" s="7" t="s">
        <v>1</v>
      </c>
      <c r="C611" s="3">
        <v>15</v>
      </c>
      <c r="E611" s="1"/>
      <c r="F611" s="8"/>
    </row>
    <row r="612" spans="1:6">
      <c r="A612" s="3" t="s">
        <v>738</v>
      </c>
      <c r="B612" s="7"/>
      <c r="C612" s="3">
        <v>13</v>
      </c>
      <c r="E612" s="1"/>
      <c r="F612" s="8"/>
    </row>
    <row r="613" spans="1:6">
      <c r="A613" s="3" t="s">
        <v>739</v>
      </c>
      <c r="B613" s="7"/>
      <c r="C613" s="3">
        <v>6</v>
      </c>
      <c r="E613" s="1"/>
      <c r="F613" s="8"/>
    </row>
    <row r="614" spans="1:6">
      <c r="A614" s="3" t="s">
        <v>119</v>
      </c>
      <c r="B614" s="7" t="s">
        <v>3</v>
      </c>
      <c r="C614" s="3">
        <v>51</v>
      </c>
      <c r="E614" s="1"/>
      <c r="F614" s="8"/>
    </row>
    <row r="615" spans="1:6">
      <c r="A615" s="3" t="s">
        <v>740</v>
      </c>
      <c r="B615" s="7" t="s">
        <v>1</v>
      </c>
      <c r="C615" s="3">
        <v>79</v>
      </c>
      <c r="E615" s="1"/>
      <c r="F615" s="8"/>
    </row>
    <row r="616" spans="1:6">
      <c r="A616" s="3" t="s">
        <v>741</v>
      </c>
      <c r="B616" s="7" t="s">
        <v>3</v>
      </c>
      <c r="C616" s="3">
        <v>70</v>
      </c>
      <c r="E616" s="1"/>
      <c r="F616" s="8"/>
    </row>
    <row r="617" spans="1:6">
      <c r="A617" s="3" t="s">
        <v>742</v>
      </c>
      <c r="B617" s="7" t="s">
        <v>10</v>
      </c>
      <c r="C617" s="3">
        <v>3</v>
      </c>
      <c r="E617" s="1"/>
      <c r="F617" s="8"/>
    </row>
    <row r="618" spans="1:6">
      <c r="A618" s="3" t="s">
        <v>743</v>
      </c>
      <c r="B618" s="7"/>
      <c r="C618" s="3">
        <v>17</v>
      </c>
      <c r="E618" s="1"/>
      <c r="F618" s="8"/>
    </row>
    <row r="619" spans="1:6">
      <c r="A619" s="3" t="s">
        <v>284</v>
      </c>
      <c r="B619" s="7" t="s">
        <v>6</v>
      </c>
      <c r="C619" s="3">
        <v>18</v>
      </c>
      <c r="E619" s="1"/>
      <c r="F619" s="8"/>
    </row>
    <row r="620" spans="1:6">
      <c r="A620" s="3" t="s">
        <v>285</v>
      </c>
      <c r="B620" s="7" t="s">
        <v>6</v>
      </c>
      <c r="C620" s="3">
        <v>35</v>
      </c>
      <c r="E620" s="1"/>
      <c r="F620" s="8"/>
    </row>
    <row r="621" spans="1:6">
      <c r="A621" s="3" t="s">
        <v>123</v>
      </c>
      <c r="B621" s="7" t="s">
        <v>3</v>
      </c>
      <c r="C621" s="3">
        <v>126</v>
      </c>
      <c r="E621" s="1"/>
      <c r="F621" s="8"/>
    </row>
    <row r="622" spans="1:6">
      <c r="A622" s="3" t="s">
        <v>744</v>
      </c>
      <c r="B622" s="7" t="s">
        <v>10</v>
      </c>
      <c r="C622" s="3">
        <v>20</v>
      </c>
      <c r="E622" s="1"/>
      <c r="F622" s="8"/>
    </row>
    <row r="623" spans="1:6">
      <c r="A623" s="3" t="s">
        <v>286</v>
      </c>
      <c r="B623" s="7" t="s">
        <v>6</v>
      </c>
      <c r="C623" s="3">
        <v>80</v>
      </c>
      <c r="E623" s="1"/>
      <c r="F623" s="8"/>
    </row>
    <row r="624" spans="1:6">
      <c r="A624" s="3" t="s">
        <v>745</v>
      </c>
      <c r="B624" s="7" t="s">
        <v>3</v>
      </c>
      <c r="C624" s="3">
        <v>103</v>
      </c>
      <c r="E624" s="1"/>
      <c r="F624" s="8"/>
    </row>
    <row r="625" spans="1:3">
      <c r="A625" s="3" t="s">
        <v>929</v>
      </c>
      <c r="B625" s="7" t="s">
        <v>1</v>
      </c>
      <c r="C625" s="3">
        <v>20</v>
      </c>
    </row>
    <row r="626" spans="1:3">
      <c r="A626" s="3" t="s">
        <v>930</v>
      </c>
      <c r="B626" s="7" t="s">
        <v>6</v>
      </c>
      <c r="C626" s="3">
        <v>23</v>
      </c>
    </row>
    <row r="627" spans="1:3">
      <c r="A627" s="3" t="s">
        <v>931</v>
      </c>
      <c r="B627" s="7" t="s">
        <v>3</v>
      </c>
      <c r="C627" s="3">
        <v>36</v>
      </c>
    </row>
    <row r="628" spans="1:3">
      <c r="A628" s="3" t="s">
        <v>932</v>
      </c>
      <c r="B628" s="7" t="s">
        <v>3</v>
      </c>
      <c r="C628" s="3">
        <v>20</v>
      </c>
    </row>
    <row r="629" spans="1:3">
      <c r="A629" s="3" t="s">
        <v>933</v>
      </c>
      <c r="B629" s="7" t="s">
        <v>6</v>
      </c>
      <c r="C629" s="3">
        <v>14</v>
      </c>
    </row>
    <row r="630" spans="1:3">
      <c r="A630" s="3" t="s">
        <v>934</v>
      </c>
      <c r="B630" s="7"/>
      <c r="C630" s="3">
        <v>13</v>
      </c>
    </row>
    <row r="631" spans="1:3">
      <c r="A631" s="3" t="s">
        <v>935</v>
      </c>
      <c r="B631" s="7" t="s">
        <v>10</v>
      </c>
      <c r="C631" s="3">
        <v>4</v>
      </c>
    </row>
    <row r="632" spans="1:3">
      <c r="A632" s="3" t="s">
        <v>936</v>
      </c>
      <c r="B632" s="7" t="s">
        <v>1</v>
      </c>
      <c r="C632" s="3">
        <v>20</v>
      </c>
    </row>
    <row r="633" spans="1:3">
      <c r="A633" s="3" t="s">
        <v>937</v>
      </c>
      <c r="B633" s="7" t="s">
        <v>6</v>
      </c>
      <c r="C633" s="3">
        <v>22</v>
      </c>
    </row>
    <row r="634" spans="1:3">
      <c r="A634" s="3" t="s">
        <v>938</v>
      </c>
      <c r="B634" s="7" t="s">
        <v>6</v>
      </c>
      <c r="C634" s="3">
        <v>33</v>
      </c>
    </row>
    <row r="635" spans="1:3">
      <c r="A635" s="3" t="s">
        <v>939</v>
      </c>
      <c r="B635" s="7"/>
      <c r="C635" s="3">
        <v>16</v>
      </c>
    </row>
    <row r="636" spans="1:3">
      <c r="A636" s="3" t="s">
        <v>940</v>
      </c>
      <c r="B636" s="7" t="s">
        <v>3</v>
      </c>
      <c r="C636" s="3">
        <v>42</v>
      </c>
    </row>
    <row r="637" spans="1:3">
      <c r="A637" s="3" t="s">
        <v>941</v>
      </c>
      <c r="B637" s="7" t="s">
        <v>6</v>
      </c>
      <c r="C637" s="3">
        <v>21</v>
      </c>
    </row>
    <row r="638" spans="1:3">
      <c r="A638" s="3" t="s">
        <v>942</v>
      </c>
      <c r="B638" s="7" t="s">
        <v>6</v>
      </c>
      <c r="C638" s="3">
        <v>21</v>
      </c>
    </row>
    <row r="639" spans="1:3">
      <c r="A639" s="3" t="s">
        <v>943</v>
      </c>
      <c r="B639" s="7"/>
      <c r="C639" s="3">
        <v>18</v>
      </c>
    </row>
    <row r="640" spans="1:3">
      <c r="A640" s="3" t="s">
        <v>944</v>
      </c>
      <c r="B640" s="7" t="s">
        <v>3</v>
      </c>
      <c r="C640" s="3">
        <v>83</v>
      </c>
    </row>
    <row r="641" spans="1:3">
      <c r="A641" s="3" t="s">
        <v>945</v>
      </c>
      <c r="B641" s="7" t="s">
        <v>1</v>
      </c>
      <c r="C641" s="3">
        <v>27</v>
      </c>
    </row>
    <row r="642" spans="1:3">
      <c r="A642" s="3" t="s">
        <v>946</v>
      </c>
      <c r="B642" s="7"/>
      <c r="C642" s="3">
        <v>8</v>
      </c>
    </row>
    <row r="643" spans="1:3">
      <c r="A643" s="3" t="s">
        <v>947</v>
      </c>
      <c r="B643" s="7" t="s">
        <v>1</v>
      </c>
      <c r="C643" s="3">
        <v>46</v>
      </c>
    </row>
    <row r="644" spans="1:3">
      <c r="A644" s="3" t="s">
        <v>948</v>
      </c>
      <c r="B644" s="7" t="s">
        <v>1</v>
      </c>
      <c r="C644" s="3">
        <v>48</v>
      </c>
    </row>
    <row r="645" spans="1:3">
      <c r="A645" s="3" t="s">
        <v>949</v>
      </c>
      <c r="B645" s="7" t="s">
        <v>3</v>
      </c>
      <c r="C645" s="3">
        <v>30</v>
      </c>
    </row>
    <row r="646" spans="1:3">
      <c r="A646" s="3" t="s">
        <v>950</v>
      </c>
      <c r="B646" s="7" t="s">
        <v>1</v>
      </c>
      <c r="C646" s="3">
        <v>20</v>
      </c>
    </row>
    <row r="647" spans="1:3">
      <c r="A647" s="3" t="s">
        <v>951</v>
      </c>
      <c r="B647" s="7" t="s">
        <v>3</v>
      </c>
      <c r="C647" s="3">
        <v>30</v>
      </c>
    </row>
    <row r="648" spans="1:3">
      <c r="A648" s="3" t="s">
        <v>952</v>
      </c>
      <c r="B648" s="7"/>
      <c r="C648" s="3">
        <v>11</v>
      </c>
    </row>
    <row r="649" spans="1:3">
      <c r="A649" s="3" t="s">
        <v>953</v>
      </c>
      <c r="B649" s="7" t="s">
        <v>6</v>
      </c>
      <c r="C649" s="3">
        <v>23</v>
      </c>
    </row>
    <row r="650" spans="1:3">
      <c r="A650" s="3" t="s">
        <v>954</v>
      </c>
      <c r="B650" s="7" t="s">
        <v>1</v>
      </c>
      <c r="C650" s="3">
        <v>20</v>
      </c>
    </row>
    <row r="651" spans="1:3">
      <c r="A651" s="3" t="s">
        <v>955</v>
      </c>
      <c r="B651" s="7" t="s">
        <v>3</v>
      </c>
      <c r="C651" s="3">
        <v>83</v>
      </c>
    </row>
    <row r="652" spans="1:3">
      <c r="A652" s="3" t="s">
        <v>956</v>
      </c>
      <c r="B652" s="7"/>
      <c r="C652" s="3">
        <v>10</v>
      </c>
    </row>
    <row r="653" spans="1:3">
      <c r="A653" s="3" t="s">
        <v>957</v>
      </c>
      <c r="B653" s="7" t="s">
        <v>3</v>
      </c>
      <c r="C653" s="3">
        <v>14</v>
      </c>
    </row>
    <row r="654" spans="1:3">
      <c r="A654" s="3" t="s">
        <v>958</v>
      </c>
      <c r="B654" s="7"/>
      <c r="C654" s="3">
        <v>11</v>
      </c>
    </row>
    <row r="655" spans="1:3">
      <c r="A655" s="3" t="s">
        <v>959</v>
      </c>
      <c r="B655" s="7" t="s">
        <v>3</v>
      </c>
      <c r="C655" s="3">
        <v>48</v>
      </c>
    </row>
    <row r="656" spans="1:3">
      <c r="A656" s="3" t="s">
        <v>960</v>
      </c>
      <c r="B656" s="7" t="s">
        <v>1</v>
      </c>
      <c r="C656" s="3">
        <v>42</v>
      </c>
    </row>
    <row r="657" spans="1:3">
      <c r="A657" s="3" t="s">
        <v>961</v>
      </c>
      <c r="B657" s="7" t="s">
        <v>6</v>
      </c>
      <c r="C657" s="3">
        <v>79</v>
      </c>
    </row>
    <row r="658" spans="1:3">
      <c r="A658" s="3" t="s">
        <v>962</v>
      </c>
      <c r="B658" s="7" t="s">
        <v>1</v>
      </c>
      <c r="C658" s="3">
        <v>43</v>
      </c>
    </row>
    <row r="659" spans="1:3">
      <c r="A659" s="3" t="s">
        <v>963</v>
      </c>
      <c r="B659" s="7"/>
      <c r="C659" s="3">
        <v>13</v>
      </c>
    </row>
    <row r="660" spans="1:3">
      <c r="A660" s="3" t="s">
        <v>964</v>
      </c>
      <c r="B660" s="7" t="s">
        <v>1</v>
      </c>
      <c r="C660" s="3">
        <v>31</v>
      </c>
    </row>
    <row r="661" spans="1:3">
      <c r="A661" s="3" t="s">
        <v>965</v>
      </c>
      <c r="B661" s="7" t="s">
        <v>10</v>
      </c>
      <c r="C661" s="3">
        <v>2</v>
      </c>
    </row>
    <row r="662" spans="1:3">
      <c r="A662" s="3" t="s">
        <v>966</v>
      </c>
      <c r="B662" s="7" t="s">
        <v>3</v>
      </c>
      <c r="C662" s="3">
        <v>18</v>
      </c>
    </row>
    <row r="663" spans="1:3">
      <c r="A663" s="3" t="s">
        <v>967</v>
      </c>
      <c r="B663" s="7" t="s">
        <v>10</v>
      </c>
      <c r="C663" s="3">
        <v>7</v>
      </c>
    </row>
    <row r="664" spans="1:3">
      <c r="A664" s="3" t="s">
        <v>968</v>
      </c>
      <c r="B664" s="7" t="s">
        <v>3</v>
      </c>
      <c r="C664" s="3">
        <v>19</v>
      </c>
    </row>
    <row r="665" spans="1:3">
      <c r="A665" s="3" t="s">
        <v>969</v>
      </c>
      <c r="B665" s="7"/>
      <c r="C665" s="3">
        <v>10</v>
      </c>
    </row>
    <row r="666" spans="1:3">
      <c r="A666" s="3" t="s">
        <v>970</v>
      </c>
      <c r="B666" s="7"/>
      <c r="C666" s="3">
        <v>5</v>
      </c>
    </row>
    <row r="667" spans="1:3">
      <c r="A667" s="3" t="s">
        <v>971</v>
      </c>
      <c r="B667" s="7" t="s">
        <v>3</v>
      </c>
      <c r="C667" s="3">
        <v>12</v>
      </c>
    </row>
    <row r="668" spans="1:3">
      <c r="A668" s="3" t="s">
        <v>972</v>
      </c>
      <c r="B668" s="7"/>
      <c r="C668" s="3">
        <v>3</v>
      </c>
    </row>
    <row r="669" spans="1:3">
      <c r="A669" s="3" t="s">
        <v>973</v>
      </c>
      <c r="B669" s="7" t="s">
        <v>1</v>
      </c>
      <c r="C669" s="3">
        <v>17</v>
      </c>
    </row>
    <row r="670" spans="1:3">
      <c r="A670" s="3" t="s">
        <v>974</v>
      </c>
      <c r="B670" s="7" t="s">
        <v>3</v>
      </c>
      <c r="C670" s="3">
        <v>13</v>
      </c>
    </row>
    <row r="671" spans="1:3">
      <c r="A671" s="3" t="s">
        <v>975</v>
      </c>
      <c r="B671" s="7"/>
      <c r="C671" s="3">
        <v>5</v>
      </c>
    </row>
    <row r="672" spans="1:3">
      <c r="A672" s="3" t="s">
        <v>976</v>
      </c>
      <c r="B672" s="7" t="s">
        <v>10</v>
      </c>
      <c r="C672" s="3">
        <v>38</v>
      </c>
    </row>
    <row r="673" spans="1:3">
      <c r="A673" s="3" t="s">
        <v>977</v>
      </c>
      <c r="B673" s="7"/>
      <c r="C673" s="3">
        <v>9</v>
      </c>
    </row>
    <row r="674" spans="1:3">
      <c r="A674" s="3" t="s">
        <v>978</v>
      </c>
      <c r="B674" s="7" t="s">
        <v>3</v>
      </c>
      <c r="C674" s="3">
        <v>12</v>
      </c>
    </row>
    <row r="675" spans="1:3">
      <c r="A675" s="3" t="s">
        <v>979</v>
      </c>
      <c r="B675" s="7" t="s">
        <v>6</v>
      </c>
      <c r="C675" s="3">
        <v>24</v>
      </c>
    </row>
    <row r="676" spans="1:3">
      <c r="A676" s="3" t="s">
        <v>980</v>
      </c>
      <c r="B676" s="7" t="s">
        <v>3</v>
      </c>
      <c r="C676" s="3">
        <v>25</v>
      </c>
    </row>
    <row r="677" spans="1:3">
      <c r="A677" s="3" t="s">
        <v>981</v>
      </c>
      <c r="B677" s="7"/>
      <c r="C677" s="3">
        <v>5</v>
      </c>
    </row>
    <row r="678" spans="1:3">
      <c r="A678" s="3" t="s">
        <v>982</v>
      </c>
      <c r="B678" s="7" t="s">
        <v>1</v>
      </c>
      <c r="C678" s="3">
        <v>17</v>
      </c>
    </row>
    <row r="679" spans="1:3">
      <c r="A679" s="3" t="s">
        <v>983</v>
      </c>
      <c r="B679" s="7" t="s">
        <v>3</v>
      </c>
      <c r="C679" s="3">
        <v>11</v>
      </c>
    </row>
    <row r="680" spans="1:3">
      <c r="A680" s="3" t="s">
        <v>984</v>
      </c>
      <c r="B680" s="7"/>
      <c r="C680" s="3">
        <v>8</v>
      </c>
    </row>
    <row r="681" spans="1:3">
      <c r="A681" s="3" t="s">
        <v>985</v>
      </c>
      <c r="B681" s="7" t="s">
        <v>3</v>
      </c>
      <c r="C681" s="3">
        <v>18</v>
      </c>
    </row>
    <row r="682" spans="1:3">
      <c r="A682" s="3" t="s">
        <v>986</v>
      </c>
      <c r="B682" s="7"/>
      <c r="C682" s="3">
        <v>5</v>
      </c>
    </row>
    <row r="683" spans="1:3">
      <c r="A683" s="3" t="s">
        <v>987</v>
      </c>
      <c r="B683" s="7" t="s">
        <v>6</v>
      </c>
      <c r="C683" s="3">
        <v>15</v>
      </c>
    </row>
    <row r="684" spans="1:3">
      <c r="A684" s="3" t="s">
        <v>988</v>
      </c>
      <c r="B684" s="7" t="s">
        <v>1</v>
      </c>
      <c r="C684" s="3">
        <v>30</v>
      </c>
    </row>
    <row r="685" spans="1:3">
      <c r="A685" s="3" t="s">
        <v>989</v>
      </c>
      <c r="B685" s="7" t="s">
        <v>3</v>
      </c>
      <c r="C685" s="3">
        <v>20</v>
      </c>
    </row>
    <row r="686" spans="1:3">
      <c r="A686" s="3" t="s">
        <v>990</v>
      </c>
      <c r="B686" s="7" t="s">
        <v>3</v>
      </c>
      <c r="C686" s="3">
        <v>29</v>
      </c>
    </row>
    <row r="687" spans="1:3">
      <c r="A687" s="3" t="s">
        <v>991</v>
      </c>
      <c r="B687" s="7"/>
      <c r="C687" s="3">
        <v>13</v>
      </c>
    </row>
    <row r="688" spans="1:3">
      <c r="A688" s="3" t="s">
        <v>992</v>
      </c>
      <c r="B688" s="7"/>
      <c r="C688" s="3">
        <v>2</v>
      </c>
    </row>
    <row r="689" spans="1:3">
      <c r="A689" s="3" t="s">
        <v>993</v>
      </c>
      <c r="B689" s="7" t="s">
        <v>1</v>
      </c>
      <c r="C689" s="3">
        <v>30</v>
      </c>
    </row>
    <row r="690" spans="1:3">
      <c r="A690" s="3" t="s">
        <v>994</v>
      </c>
      <c r="B690" s="7" t="s">
        <v>1</v>
      </c>
      <c r="C690" s="3">
        <v>37</v>
      </c>
    </row>
    <row r="691" spans="1:3">
      <c r="A691" s="3" t="s">
        <v>995</v>
      </c>
      <c r="B691" s="7" t="s">
        <v>10</v>
      </c>
      <c r="C691" s="3">
        <v>4</v>
      </c>
    </row>
    <row r="692" spans="1:3">
      <c r="A692" s="3" t="s">
        <v>996</v>
      </c>
      <c r="B692" s="7" t="s">
        <v>1</v>
      </c>
      <c r="C692" s="3">
        <v>12</v>
      </c>
    </row>
    <row r="693" spans="1:3">
      <c r="A693" s="3" t="s">
        <v>997</v>
      </c>
      <c r="B693" s="7"/>
      <c r="C693" s="3">
        <v>10</v>
      </c>
    </row>
    <row r="694" spans="1:3">
      <c r="A694" s="3" t="s">
        <v>998</v>
      </c>
      <c r="B694" s="7" t="s">
        <v>3</v>
      </c>
      <c r="C694" s="3">
        <v>26</v>
      </c>
    </row>
    <row r="695" spans="1:3">
      <c r="A695" s="3" t="s">
        <v>999</v>
      </c>
      <c r="B695" s="7" t="s">
        <v>3</v>
      </c>
      <c r="C695" s="3">
        <v>13</v>
      </c>
    </row>
    <row r="696" spans="1:3">
      <c r="A696" s="3" t="s">
        <v>1000</v>
      </c>
      <c r="B696" s="7"/>
      <c r="C696" s="3">
        <v>14</v>
      </c>
    </row>
    <row r="697" spans="1:3">
      <c r="A697" s="3" t="s">
        <v>1001</v>
      </c>
      <c r="B697" s="7" t="s">
        <v>1</v>
      </c>
      <c r="C697" s="3">
        <v>23</v>
      </c>
    </row>
    <row r="698" spans="1:3">
      <c r="A698" s="3" t="s">
        <v>1002</v>
      </c>
      <c r="B698" s="7" t="s">
        <v>1</v>
      </c>
      <c r="C698" s="3">
        <v>17</v>
      </c>
    </row>
    <row r="699" spans="1:3">
      <c r="A699" s="3" t="s">
        <v>1003</v>
      </c>
      <c r="B699" s="7"/>
      <c r="C699" s="3">
        <v>13</v>
      </c>
    </row>
    <row r="700" spans="1:3">
      <c r="A700" s="3" t="s">
        <v>1004</v>
      </c>
      <c r="B700" s="7" t="s">
        <v>1</v>
      </c>
      <c r="C700" s="3">
        <v>22</v>
      </c>
    </row>
    <row r="701" spans="1:3">
      <c r="A701" s="3" t="s">
        <v>1005</v>
      </c>
      <c r="B701" s="7"/>
      <c r="C701" s="3">
        <v>6</v>
      </c>
    </row>
    <row r="702" spans="1:3">
      <c r="A702" s="3" t="s">
        <v>1006</v>
      </c>
      <c r="B702" s="7" t="s">
        <v>1</v>
      </c>
      <c r="C702" s="3">
        <v>20</v>
      </c>
    </row>
    <row r="703" spans="1:3">
      <c r="A703" s="3" t="s">
        <v>1007</v>
      </c>
      <c r="B703" s="7" t="s">
        <v>3</v>
      </c>
      <c r="C703" s="3">
        <v>35</v>
      </c>
    </row>
    <row r="704" spans="1:3">
      <c r="A704" s="3" t="s">
        <v>1008</v>
      </c>
      <c r="B704" s="7"/>
      <c r="C704" s="3">
        <v>7</v>
      </c>
    </row>
    <row r="705" spans="1:3">
      <c r="A705" s="3" t="s">
        <v>1009</v>
      </c>
      <c r="B705" s="7" t="s">
        <v>3</v>
      </c>
      <c r="C705" s="3">
        <v>22</v>
      </c>
    </row>
    <row r="706" spans="1:3">
      <c r="A706" s="3" t="s">
        <v>1010</v>
      </c>
      <c r="B706" s="7" t="s">
        <v>10</v>
      </c>
      <c r="C706" s="3">
        <v>2</v>
      </c>
    </row>
    <row r="707" spans="1:3">
      <c r="A707" s="3" t="s">
        <v>1011</v>
      </c>
      <c r="B707" s="7"/>
      <c r="C707" s="3">
        <v>14</v>
      </c>
    </row>
    <row r="708" spans="1:3">
      <c r="A708" s="3" t="s">
        <v>1012</v>
      </c>
      <c r="B708" s="7" t="s">
        <v>1</v>
      </c>
      <c r="C708" s="3">
        <v>15</v>
      </c>
    </row>
    <row r="709" spans="1:3">
      <c r="A709" s="3" t="s">
        <v>1013</v>
      </c>
      <c r="B709" s="7" t="s">
        <v>1</v>
      </c>
      <c r="C709" s="3">
        <v>57</v>
      </c>
    </row>
    <row r="710" spans="1:3">
      <c r="A710" s="3" t="s">
        <v>1014</v>
      </c>
      <c r="B710" s="7" t="s">
        <v>1</v>
      </c>
      <c r="C710" s="3">
        <v>18</v>
      </c>
    </row>
    <row r="711" spans="1:3">
      <c r="A711" s="3" t="s">
        <v>1015</v>
      </c>
      <c r="B711" s="7"/>
      <c r="C711" s="3">
        <v>5</v>
      </c>
    </row>
    <row r="712" spans="1:3">
      <c r="A712" s="3" t="s">
        <v>1016</v>
      </c>
      <c r="B712" s="7" t="s">
        <v>3</v>
      </c>
      <c r="C712" s="3">
        <v>17</v>
      </c>
    </row>
    <row r="713" spans="1:3">
      <c r="A713" s="3" t="s">
        <v>1017</v>
      </c>
      <c r="B713" s="7" t="s">
        <v>1</v>
      </c>
      <c r="C713" s="3">
        <v>46</v>
      </c>
    </row>
    <row r="714" spans="1:3">
      <c r="A714" s="3" t="s">
        <v>1018</v>
      </c>
      <c r="B714" s="7"/>
      <c r="C714" s="3">
        <v>4</v>
      </c>
    </row>
    <row r="715" spans="1:3">
      <c r="A715" s="3" t="s">
        <v>1019</v>
      </c>
      <c r="B715" s="7" t="s">
        <v>1</v>
      </c>
      <c r="C715" s="3">
        <v>34</v>
      </c>
    </row>
    <row r="716" spans="1:3">
      <c r="A716" s="3" t="s">
        <v>1020</v>
      </c>
      <c r="B716" s="7" t="s">
        <v>3</v>
      </c>
      <c r="C716" s="3">
        <v>48</v>
      </c>
    </row>
    <row r="717" spans="1:3">
      <c r="A717" s="3" t="s">
        <v>1021</v>
      </c>
      <c r="B717" s="7" t="s">
        <v>6</v>
      </c>
      <c r="C717" s="3">
        <v>19</v>
      </c>
    </row>
    <row r="718" spans="1:3">
      <c r="A718" s="3" t="s">
        <v>1022</v>
      </c>
      <c r="B718" s="7" t="s">
        <v>3</v>
      </c>
      <c r="C718" s="3">
        <v>21</v>
      </c>
    </row>
    <row r="719" spans="1:3">
      <c r="A719" s="3" t="s">
        <v>1023</v>
      </c>
      <c r="B719" s="7"/>
      <c r="C719" s="3">
        <v>3</v>
      </c>
    </row>
    <row r="720" spans="1:3">
      <c r="A720" s="3" t="s">
        <v>1024</v>
      </c>
      <c r="B720" s="7" t="s">
        <v>3</v>
      </c>
      <c r="C720" s="3">
        <v>24</v>
      </c>
    </row>
    <row r="721" spans="1:3">
      <c r="A721" s="3" t="s">
        <v>1025</v>
      </c>
      <c r="B721" s="7" t="s">
        <v>3</v>
      </c>
      <c r="C721" s="3">
        <v>11</v>
      </c>
    </row>
    <row r="722" spans="1:3">
      <c r="A722" s="3" t="s">
        <v>1026</v>
      </c>
      <c r="B722" s="7" t="s">
        <v>6</v>
      </c>
      <c r="C722" s="3">
        <v>32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Views>
    <sheetView workbookViewId="0"/>
  </sheetViews>
  <sheetFormatPr baseColWidth="10" defaultColWidth="9" defaultRowHeight="10" x14ac:dyDescent="0"/>
  <cols>
    <col min="1" max="3" width="12.796875" style="3" customWidth="1"/>
    <col min="4" max="4" width="9" style="1"/>
    <col min="6" max="6" width="11.59765625" style="1" customWidth="1"/>
    <col min="7" max="16384" width="9" style="1"/>
  </cols>
  <sheetData>
    <row r="1" spans="1:9" s="13" customFormat="1">
      <c r="A1" s="149" t="s">
        <v>24</v>
      </c>
      <c r="B1" s="149" t="s">
        <v>25</v>
      </c>
      <c r="C1" s="149" t="s">
        <v>11</v>
      </c>
      <c r="D1" s="1"/>
      <c r="E1" s="132" t="s">
        <v>1039</v>
      </c>
      <c r="F1" s="14"/>
      <c r="G1" s="14"/>
      <c r="H1" s="14"/>
      <c r="I1" s="14"/>
    </row>
    <row r="2" spans="1:9">
      <c r="A2" s="3" t="s">
        <v>303</v>
      </c>
      <c r="B2" s="3" t="s">
        <v>1</v>
      </c>
      <c r="C2" s="3">
        <v>114</v>
      </c>
      <c r="E2" s="132" t="s">
        <v>1048</v>
      </c>
      <c r="F2" s="10"/>
      <c r="G2" s="6"/>
      <c r="H2" s="6"/>
      <c r="I2" s="6"/>
    </row>
    <row r="3" spans="1:9">
      <c r="A3" s="3" t="s">
        <v>304</v>
      </c>
      <c r="B3" s="3" t="s">
        <v>1</v>
      </c>
      <c r="C3" s="3">
        <v>104</v>
      </c>
      <c r="E3" s="1"/>
      <c r="F3" s="2"/>
    </row>
    <row r="4" spans="1:9">
      <c r="A4" s="3" t="s">
        <v>30</v>
      </c>
      <c r="B4" s="3" t="s">
        <v>3</v>
      </c>
      <c r="C4" s="3">
        <v>74</v>
      </c>
      <c r="E4" s="1"/>
      <c r="F4" s="2"/>
    </row>
    <row r="5" spans="1:9">
      <c r="A5" s="3" t="s">
        <v>36</v>
      </c>
      <c r="B5" s="3" t="s">
        <v>1</v>
      </c>
      <c r="C5" s="3">
        <v>137</v>
      </c>
      <c r="E5" s="1"/>
      <c r="F5" s="2"/>
    </row>
    <row r="6" spans="1:9">
      <c r="A6" s="3" t="s">
        <v>175</v>
      </c>
      <c r="B6" s="3" t="s">
        <v>6</v>
      </c>
      <c r="C6" s="3">
        <v>42</v>
      </c>
      <c r="E6" s="1"/>
      <c r="F6" s="2"/>
    </row>
    <row r="7" spans="1:9">
      <c r="A7" s="3" t="s">
        <v>305</v>
      </c>
      <c r="B7" s="3" t="s">
        <v>1</v>
      </c>
      <c r="C7" s="3">
        <v>97</v>
      </c>
      <c r="E7" s="1"/>
      <c r="F7" s="2"/>
    </row>
    <row r="8" spans="1:9">
      <c r="A8" s="3" t="s">
        <v>306</v>
      </c>
      <c r="B8" s="3" t="s">
        <v>3</v>
      </c>
      <c r="C8" s="3">
        <v>94</v>
      </c>
      <c r="E8" s="1"/>
      <c r="F8" s="2"/>
    </row>
    <row r="9" spans="1:9">
      <c r="A9" s="3" t="s">
        <v>307</v>
      </c>
      <c r="B9" s="3" t="s">
        <v>1</v>
      </c>
      <c r="C9" s="3">
        <v>86</v>
      </c>
      <c r="E9" s="1"/>
      <c r="F9" s="2"/>
    </row>
    <row r="10" spans="1:9">
      <c r="A10" s="3" t="s">
        <v>308</v>
      </c>
      <c r="B10" s="3" t="s">
        <v>3</v>
      </c>
      <c r="C10" s="3">
        <v>104</v>
      </c>
      <c r="E10" s="1"/>
      <c r="F10" s="2"/>
    </row>
    <row r="11" spans="1:9">
      <c r="A11" s="3" t="s">
        <v>309</v>
      </c>
      <c r="B11" s="3" t="s">
        <v>6</v>
      </c>
      <c r="C11" s="3">
        <v>55</v>
      </c>
      <c r="E11" s="1"/>
      <c r="F11" s="2"/>
    </row>
    <row r="12" spans="1:9">
      <c r="A12" s="3" t="s">
        <v>33</v>
      </c>
      <c r="B12" s="3" t="s">
        <v>1</v>
      </c>
      <c r="C12" s="3">
        <v>65</v>
      </c>
      <c r="E12" s="1"/>
      <c r="F12" s="2"/>
    </row>
    <row r="13" spans="1:9">
      <c r="A13" s="3" t="s">
        <v>310</v>
      </c>
      <c r="B13" s="3" t="s">
        <v>6</v>
      </c>
      <c r="C13" s="3">
        <v>59</v>
      </c>
      <c r="E13" s="1"/>
      <c r="F13" s="2"/>
    </row>
    <row r="14" spans="1:9">
      <c r="A14" s="3" t="s">
        <v>311</v>
      </c>
      <c r="B14" s="3" t="s">
        <v>1</v>
      </c>
      <c r="C14" s="3">
        <v>104</v>
      </c>
      <c r="E14" s="1"/>
      <c r="F14" s="2"/>
    </row>
    <row r="15" spans="1:9">
      <c r="A15" s="3" t="s">
        <v>312</v>
      </c>
      <c r="B15" s="3" t="s">
        <v>3</v>
      </c>
      <c r="C15" s="3">
        <v>175</v>
      </c>
      <c r="E15" s="1"/>
      <c r="F15" s="2"/>
    </row>
    <row r="16" spans="1:9">
      <c r="A16" s="3" t="s">
        <v>313</v>
      </c>
      <c r="B16" s="3" t="s">
        <v>1</v>
      </c>
      <c r="C16" s="3">
        <v>68</v>
      </c>
      <c r="E16" s="1"/>
      <c r="F16" s="2"/>
    </row>
    <row r="17" spans="1:6">
      <c r="A17" s="3" t="s">
        <v>314</v>
      </c>
      <c r="B17" s="3" t="s">
        <v>1</v>
      </c>
      <c r="C17" s="3">
        <v>39</v>
      </c>
      <c r="E17" s="1"/>
      <c r="F17" s="2"/>
    </row>
    <row r="18" spans="1:6">
      <c r="A18" s="3" t="s">
        <v>176</v>
      </c>
      <c r="B18" s="3" t="s">
        <v>6</v>
      </c>
      <c r="C18" s="3">
        <v>78</v>
      </c>
      <c r="E18" s="1"/>
      <c r="F18" s="2"/>
    </row>
    <row r="19" spans="1:6">
      <c r="A19" s="3" t="s">
        <v>315</v>
      </c>
      <c r="B19" s="3" t="s">
        <v>1</v>
      </c>
      <c r="C19" s="3">
        <v>125</v>
      </c>
      <c r="E19" s="1"/>
      <c r="F19" s="2"/>
    </row>
    <row r="20" spans="1:6">
      <c r="A20" s="3" t="s">
        <v>26</v>
      </c>
      <c r="B20" s="3" t="s">
        <v>3</v>
      </c>
      <c r="C20" s="3">
        <v>230</v>
      </c>
      <c r="E20" s="1"/>
      <c r="F20" s="2"/>
    </row>
    <row r="21" spans="1:6">
      <c r="A21" s="3" t="s">
        <v>316</v>
      </c>
      <c r="B21" s="3" t="s">
        <v>1</v>
      </c>
      <c r="C21" s="3">
        <v>115</v>
      </c>
      <c r="E21" s="1"/>
      <c r="F21" s="2"/>
    </row>
    <row r="22" spans="1:6">
      <c r="A22" s="3" t="s">
        <v>317</v>
      </c>
      <c r="B22" s="3" t="s">
        <v>1</v>
      </c>
      <c r="C22" s="3">
        <v>105</v>
      </c>
      <c r="E22" s="1"/>
      <c r="F22" s="2"/>
    </row>
    <row r="23" spans="1:6">
      <c r="A23" s="3" t="s">
        <v>318</v>
      </c>
      <c r="B23" s="3" t="s">
        <v>1</v>
      </c>
      <c r="C23" s="3">
        <v>45</v>
      </c>
      <c r="E23" s="1"/>
      <c r="F23" s="2"/>
    </row>
    <row r="24" spans="1:6">
      <c r="A24" s="3" t="s">
        <v>319</v>
      </c>
      <c r="B24" s="3" t="s">
        <v>3</v>
      </c>
      <c r="C24" s="3">
        <v>71</v>
      </c>
      <c r="E24" s="1"/>
      <c r="F24" s="2"/>
    </row>
    <row r="25" spans="1:6">
      <c r="A25" s="3" t="s">
        <v>320</v>
      </c>
      <c r="B25" s="3" t="s">
        <v>6</v>
      </c>
      <c r="C25" s="3">
        <v>81</v>
      </c>
      <c r="E25" s="1"/>
      <c r="F25" s="2"/>
    </row>
    <row r="26" spans="1:6">
      <c r="A26" s="3" t="s">
        <v>34</v>
      </c>
      <c r="B26" s="3" t="s">
        <v>1</v>
      </c>
      <c r="C26" s="3">
        <v>108</v>
      </c>
      <c r="E26" s="1"/>
      <c r="F26" s="2"/>
    </row>
    <row r="27" spans="1:6">
      <c r="A27" s="3" t="s">
        <v>321</v>
      </c>
      <c r="B27" s="3" t="s">
        <v>1</v>
      </c>
      <c r="C27" s="3">
        <v>105</v>
      </c>
      <c r="E27" s="1"/>
      <c r="F27" s="2"/>
    </row>
    <row r="28" spans="1:6">
      <c r="A28" s="3" t="s">
        <v>322</v>
      </c>
      <c r="B28" s="3" t="s">
        <v>6</v>
      </c>
      <c r="C28" s="3">
        <v>96</v>
      </c>
      <c r="E28" s="1"/>
      <c r="F28" s="2"/>
    </row>
    <row r="29" spans="1:6">
      <c r="A29" s="3" t="s">
        <v>177</v>
      </c>
      <c r="B29" s="3" t="s">
        <v>6</v>
      </c>
      <c r="C29" s="3">
        <v>67</v>
      </c>
      <c r="E29" s="1"/>
      <c r="F29" s="2"/>
    </row>
    <row r="30" spans="1:6">
      <c r="A30" s="3" t="s">
        <v>323</v>
      </c>
      <c r="B30" s="3" t="s">
        <v>1</v>
      </c>
      <c r="C30" s="3">
        <v>81</v>
      </c>
      <c r="E30" s="1"/>
      <c r="F30" s="2"/>
    </row>
    <row r="31" spans="1:6">
      <c r="A31" s="3" t="s">
        <v>324</v>
      </c>
      <c r="B31" s="3" t="s">
        <v>1</v>
      </c>
      <c r="C31" s="3">
        <v>94</v>
      </c>
      <c r="E31" s="1"/>
      <c r="F31" s="2"/>
    </row>
    <row r="32" spans="1:6">
      <c r="A32" s="3" t="s">
        <v>325</v>
      </c>
      <c r="B32" s="3" t="s">
        <v>6</v>
      </c>
      <c r="C32" s="3">
        <v>55</v>
      </c>
      <c r="E32" s="1"/>
      <c r="F32" s="2"/>
    </row>
    <row r="33" spans="1:6">
      <c r="A33" s="3" t="s">
        <v>326</v>
      </c>
      <c r="B33" s="3" t="s">
        <v>6</v>
      </c>
      <c r="C33" s="3">
        <v>97</v>
      </c>
      <c r="E33" s="1"/>
      <c r="F33" s="2"/>
    </row>
    <row r="34" spans="1:6">
      <c r="A34" s="3" t="s">
        <v>327</v>
      </c>
      <c r="B34" s="3" t="s">
        <v>1</v>
      </c>
      <c r="C34" s="3">
        <v>105</v>
      </c>
      <c r="E34" s="1"/>
      <c r="F34" s="2"/>
    </row>
    <row r="35" spans="1:6">
      <c r="A35" s="3" t="s">
        <v>178</v>
      </c>
      <c r="B35" s="3" t="s">
        <v>6</v>
      </c>
      <c r="C35" s="3">
        <v>66</v>
      </c>
      <c r="E35" s="1"/>
      <c r="F35" s="2"/>
    </row>
    <row r="36" spans="1:6">
      <c r="A36" s="3" t="s">
        <v>328</v>
      </c>
      <c r="B36" s="3" t="s">
        <v>1</v>
      </c>
      <c r="C36" s="3">
        <v>82</v>
      </c>
      <c r="E36" s="1"/>
      <c r="F36" s="2"/>
    </row>
    <row r="37" spans="1:6">
      <c r="A37" s="3" t="s">
        <v>329</v>
      </c>
      <c r="B37" s="3" t="s">
        <v>1</v>
      </c>
      <c r="C37" s="3">
        <v>120</v>
      </c>
      <c r="E37" s="1"/>
      <c r="F37" s="2"/>
    </row>
    <row r="38" spans="1:6">
      <c r="A38" s="3" t="s">
        <v>330</v>
      </c>
      <c r="B38" s="3" t="s">
        <v>1</v>
      </c>
      <c r="C38" s="3">
        <v>136</v>
      </c>
      <c r="E38" s="1"/>
      <c r="F38" s="2"/>
    </row>
    <row r="39" spans="1:6">
      <c r="A39" s="3" t="s">
        <v>28</v>
      </c>
      <c r="B39" s="3" t="s">
        <v>3</v>
      </c>
      <c r="C39" s="3">
        <v>292</v>
      </c>
      <c r="E39" s="1"/>
      <c r="F39" s="2"/>
    </row>
    <row r="40" spans="1:6">
      <c r="A40" s="3" t="s">
        <v>35</v>
      </c>
      <c r="B40" s="3" t="s">
        <v>1</v>
      </c>
      <c r="C40" s="3">
        <v>64</v>
      </c>
      <c r="E40" s="1"/>
      <c r="F40" s="2"/>
    </row>
    <row r="41" spans="1:6">
      <c r="A41" s="3" t="s">
        <v>331</v>
      </c>
      <c r="B41" s="3" t="s">
        <v>6</v>
      </c>
      <c r="C41" s="3">
        <v>38</v>
      </c>
      <c r="E41" s="1"/>
      <c r="F41" s="2"/>
    </row>
    <row r="42" spans="1:6">
      <c r="A42" s="3" t="s">
        <v>332</v>
      </c>
      <c r="B42" s="3" t="s">
        <v>6</v>
      </c>
      <c r="C42" s="3">
        <v>32</v>
      </c>
      <c r="E42" s="1"/>
      <c r="F42" s="2"/>
    </row>
    <row r="43" spans="1:6">
      <c r="A43" s="3" t="s">
        <v>333</v>
      </c>
      <c r="B43" s="3" t="s">
        <v>1</v>
      </c>
      <c r="C43" s="3">
        <v>100</v>
      </c>
      <c r="E43" s="1"/>
      <c r="F43" s="2"/>
    </row>
    <row r="44" spans="1:6">
      <c r="A44" s="3" t="s">
        <v>334</v>
      </c>
      <c r="B44" s="3" t="s">
        <v>1</v>
      </c>
      <c r="C44" s="3">
        <v>110</v>
      </c>
      <c r="E44" s="1"/>
      <c r="F44" s="2"/>
    </row>
    <row r="45" spans="1:6">
      <c r="A45" s="3" t="s">
        <v>335</v>
      </c>
      <c r="B45" s="3" t="s">
        <v>1</v>
      </c>
      <c r="C45" s="3">
        <v>60</v>
      </c>
      <c r="E45" s="1"/>
      <c r="F45" s="2"/>
    </row>
    <row r="46" spans="1:6">
      <c r="A46" s="3" t="s">
        <v>336</v>
      </c>
      <c r="B46" s="3" t="s">
        <v>6</v>
      </c>
      <c r="C46" s="3">
        <v>99</v>
      </c>
      <c r="E46" s="1"/>
      <c r="F46" s="2"/>
    </row>
    <row r="47" spans="1:6">
      <c r="A47" s="3" t="s">
        <v>337</v>
      </c>
      <c r="B47" s="3" t="s">
        <v>6</v>
      </c>
      <c r="C47" s="3">
        <v>102</v>
      </c>
      <c r="E47" s="1"/>
      <c r="F47" s="2"/>
    </row>
    <row r="48" spans="1:6">
      <c r="A48" s="3" t="s">
        <v>338</v>
      </c>
      <c r="B48" s="3" t="s">
        <v>1</v>
      </c>
      <c r="C48" s="3">
        <v>120</v>
      </c>
      <c r="E48" s="1"/>
      <c r="F48" s="2"/>
    </row>
    <row r="49" spans="1:6">
      <c r="A49" s="3" t="s">
        <v>339</v>
      </c>
      <c r="B49" s="3" t="s">
        <v>1</v>
      </c>
      <c r="C49" s="3">
        <v>95</v>
      </c>
      <c r="E49" s="1"/>
      <c r="F49" s="2"/>
    </row>
    <row r="50" spans="1:6">
      <c r="A50" s="3" t="s">
        <v>340</v>
      </c>
      <c r="B50" s="3" t="s">
        <v>1</v>
      </c>
      <c r="C50" s="3">
        <v>89</v>
      </c>
      <c r="E50" s="1"/>
      <c r="F50" s="2"/>
    </row>
    <row r="51" spans="1:6">
      <c r="A51" s="3" t="s">
        <v>29</v>
      </c>
      <c r="B51" s="3" t="s">
        <v>3</v>
      </c>
      <c r="C51" s="3">
        <v>235</v>
      </c>
      <c r="E51" s="1"/>
      <c r="F51" s="8"/>
    </row>
    <row r="52" spans="1:6">
      <c r="A52" s="3" t="s">
        <v>43</v>
      </c>
      <c r="B52" s="3" t="s">
        <v>1</v>
      </c>
      <c r="C52" s="3">
        <v>83</v>
      </c>
      <c r="E52" s="1"/>
      <c r="F52" s="2"/>
    </row>
    <row r="53" spans="1:6" s="5" customFormat="1">
      <c r="A53" s="3" t="s">
        <v>341</v>
      </c>
      <c r="B53" s="3" t="s">
        <v>1</v>
      </c>
      <c r="C53" s="3">
        <v>105</v>
      </c>
      <c r="F53" s="2"/>
    </row>
    <row r="54" spans="1:6" s="5" customFormat="1">
      <c r="A54" s="3" t="s">
        <v>342</v>
      </c>
      <c r="B54" s="3" t="s">
        <v>1</v>
      </c>
      <c r="C54" s="3">
        <v>102</v>
      </c>
      <c r="F54" s="2"/>
    </row>
    <row r="55" spans="1:6" s="5" customFormat="1">
      <c r="A55" s="3" t="s">
        <v>37</v>
      </c>
      <c r="B55" s="3" t="s">
        <v>3</v>
      </c>
      <c r="C55" s="3">
        <v>149</v>
      </c>
      <c r="F55" s="2"/>
    </row>
    <row r="56" spans="1:6" s="5" customFormat="1">
      <c r="A56" s="3" t="s">
        <v>343</v>
      </c>
      <c r="B56" s="3" t="s">
        <v>6</v>
      </c>
      <c r="C56" s="3">
        <v>30</v>
      </c>
      <c r="F56" s="2"/>
    </row>
    <row r="57" spans="1:6" s="5" customFormat="1">
      <c r="A57" s="3" t="s">
        <v>344</v>
      </c>
      <c r="B57" s="3" t="s">
        <v>1</v>
      </c>
      <c r="C57" s="3">
        <v>71</v>
      </c>
      <c r="F57" s="2"/>
    </row>
    <row r="58" spans="1:6" s="5" customFormat="1">
      <c r="A58" s="3" t="s">
        <v>47</v>
      </c>
      <c r="B58" s="3" t="s">
        <v>1</v>
      </c>
      <c r="C58" s="3">
        <v>89</v>
      </c>
      <c r="F58" s="2"/>
    </row>
    <row r="59" spans="1:6" s="5" customFormat="1">
      <c r="A59" s="3" t="s">
        <v>345</v>
      </c>
      <c r="B59" s="3" t="s">
        <v>1</v>
      </c>
      <c r="C59" s="3">
        <v>46</v>
      </c>
      <c r="F59" s="2"/>
    </row>
    <row r="60" spans="1:6" s="5" customFormat="1">
      <c r="A60" s="3" t="s">
        <v>179</v>
      </c>
      <c r="B60" s="3" t="s">
        <v>6</v>
      </c>
      <c r="C60" s="3">
        <v>57</v>
      </c>
      <c r="F60" s="2"/>
    </row>
    <row r="61" spans="1:6" s="5" customFormat="1">
      <c r="A61" s="3" t="s">
        <v>346</v>
      </c>
      <c r="B61" s="3" t="s">
        <v>1</v>
      </c>
      <c r="C61" s="3">
        <v>120</v>
      </c>
      <c r="F61" s="2"/>
    </row>
    <row r="62" spans="1:6" s="5" customFormat="1">
      <c r="A62" s="3" t="s">
        <v>347</v>
      </c>
      <c r="B62" s="3" t="s">
        <v>1</v>
      </c>
      <c r="C62" s="3">
        <v>77</v>
      </c>
      <c r="F62" s="2"/>
    </row>
    <row r="63" spans="1:6" s="5" customFormat="1">
      <c r="A63" s="3" t="s">
        <v>348</v>
      </c>
      <c r="B63" s="3" t="s">
        <v>6</v>
      </c>
      <c r="C63" s="3">
        <v>94</v>
      </c>
      <c r="F63" s="2"/>
    </row>
    <row r="64" spans="1:6" s="5" customFormat="1">
      <c r="A64" s="3" t="s">
        <v>180</v>
      </c>
      <c r="B64" s="3" t="s">
        <v>6</v>
      </c>
      <c r="C64" s="3">
        <v>53</v>
      </c>
      <c r="F64" s="2"/>
    </row>
    <row r="65" spans="1:6" s="5" customFormat="1">
      <c r="A65" s="3" t="s">
        <v>44</v>
      </c>
      <c r="B65" s="3" t="s">
        <v>1</v>
      </c>
      <c r="C65" s="3">
        <v>97</v>
      </c>
      <c r="F65" s="2"/>
    </row>
    <row r="66" spans="1:6" s="5" customFormat="1">
      <c r="A66" s="3" t="s">
        <v>349</v>
      </c>
      <c r="B66" s="3" t="s">
        <v>1</v>
      </c>
      <c r="C66" s="3">
        <v>67</v>
      </c>
      <c r="F66" s="2"/>
    </row>
    <row r="67" spans="1:6" s="5" customFormat="1">
      <c r="A67" s="3" t="s">
        <v>350</v>
      </c>
      <c r="B67" s="3" t="s">
        <v>1</v>
      </c>
      <c r="C67" s="3">
        <v>86</v>
      </c>
      <c r="F67" s="2"/>
    </row>
    <row r="68" spans="1:6" s="5" customFormat="1">
      <c r="A68" s="3" t="s">
        <v>351</v>
      </c>
      <c r="B68" s="3" t="s">
        <v>1</v>
      </c>
      <c r="C68" s="3">
        <v>101</v>
      </c>
      <c r="F68" s="2"/>
    </row>
    <row r="69" spans="1:6" s="5" customFormat="1">
      <c r="A69" s="3" t="s">
        <v>38</v>
      </c>
      <c r="B69" s="3" t="s">
        <v>3</v>
      </c>
      <c r="C69" s="3">
        <v>236</v>
      </c>
      <c r="F69" s="2"/>
    </row>
    <row r="70" spans="1:6" s="5" customFormat="1">
      <c r="A70" s="3" t="s">
        <v>352</v>
      </c>
      <c r="B70" s="3" t="s">
        <v>6</v>
      </c>
      <c r="C70" s="3">
        <v>33</v>
      </c>
      <c r="F70" s="2"/>
    </row>
    <row r="71" spans="1:6" s="5" customFormat="1">
      <c r="A71" s="3" t="s">
        <v>353</v>
      </c>
      <c r="B71" s="3" t="s">
        <v>6</v>
      </c>
      <c r="C71" s="3">
        <v>111</v>
      </c>
      <c r="F71" s="2"/>
    </row>
    <row r="72" spans="1:6" s="5" customFormat="1">
      <c r="A72" s="3" t="s">
        <v>48</v>
      </c>
      <c r="B72" s="3" t="s">
        <v>1</v>
      </c>
      <c r="C72" s="3">
        <v>66</v>
      </c>
      <c r="F72" s="2"/>
    </row>
    <row r="73" spans="1:6" s="5" customFormat="1">
      <c r="A73" s="3" t="s">
        <v>181</v>
      </c>
      <c r="B73" s="3" t="s">
        <v>6</v>
      </c>
      <c r="C73" s="3">
        <v>112</v>
      </c>
      <c r="F73" s="2"/>
    </row>
    <row r="74" spans="1:6" s="5" customFormat="1">
      <c r="A74" s="3" t="s">
        <v>354</v>
      </c>
      <c r="B74" s="3" t="s">
        <v>1</v>
      </c>
      <c r="C74" s="3">
        <v>140</v>
      </c>
      <c r="F74" s="2"/>
    </row>
    <row r="75" spans="1:6" s="5" customFormat="1">
      <c r="A75" s="3" t="s">
        <v>355</v>
      </c>
      <c r="B75" s="3" t="s">
        <v>1</v>
      </c>
      <c r="C75" s="3">
        <v>181</v>
      </c>
      <c r="F75" s="2"/>
    </row>
    <row r="76" spans="1:6" s="5" customFormat="1">
      <c r="A76" s="3" t="s">
        <v>356</v>
      </c>
      <c r="B76" s="3" t="s">
        <v>1</v>
      </c>
      <c r="C76" s="3">
        <v>155</v>
      </c>
      <c r="F76" s="2"/>
    </row>
    <row r="77" spans="1:6" s="5" customFormat="1">
      <c r="A77" s="3" t="s">
        <v>357</v>
      </c>
      <c r="B77" s="3" t="s">
        <v>1</v>
      </c>
      <c r="C77" s="3">
        <v>63</v>
      </c>
      <c r="F77" s="2"/>
    </row>
    <row r="78" spans="1:6" s="5" customFormat="1">
      <c r="A78" s="3" t="s">
        <v>358</v>
      </c>
      <c r="B78" s="3" t="s">
        <v>6</v>
      </c>
      <c r="C78" s="3">
        <v>59</v>
      </c>
      <c r="F78" s="2"/>
    </row>
    <row r="79" spans="1:6" s="5" customFormat="1">
      <c r="A79" s="3" t="s">
        <v>45</v>
      </c>
      <c r="B79" s="3" t="s">
        <v>1</v>
      </c>
      <c r="C79" s="3">
        <v>65</v>
      </c>
      <c r="F79" s="2"/>
    </row>
    <row r="80" spans="1:6" s="5" customFormat="1">
      <c r="A80" s="3" t="s">
        <v>359</v>
      </c>
      <c r="B80" s="3" t="s">
        <v>6</v>
      </c>
      <c r="C80" s="3">
        <v>52</v>
      </c>
      <c r="F80" s="2"/>
    </row>
    <row r="81" spans="1:6" s="5" customFormat="1">
      <c r="A81" s="3" t="s">
        <v>41</v>
      </c>
      <c r="B81" s="3" t="s">
        <v>3</v>
      </c>
      <c r="C81" s="3">
        <v>113</v>
      </c>
      <c r="F81" s="2"/>
    </row>
    <row r="82" spans="1:6" s="5" customFormat="1">
      <c r="A82" s="3" t="s">
        <v>182</v>
      </c>
      <c r="B82" s="3" t="s">
        <v>6</v>
      </c>
      <c r="C82" s="3">
        <v>45</v>
      </c>
      <c r="F82" s="2"/>
    </row>
    <row r="83" spans="1:6" s="5" customFormat="1">
      <c r="A83" s="3" t="s">
        <v>360</v>
      </c>
      <c r="B83" s="3" t="s">
        <v>1</v>
      </c>
      <c r="C83" s="3">
        <v>58</v>
      </c>
      <c r="F83" s="2"/>
    </row>
    <row r="84" spans="1:6" s="5" customFormat="1">
      <c r="A84" s="3" t="s">
        <v>361</v>
      </c>
      <c r="B84" s="3" t="s">
        <v>10</v>
      </c>
      <c r="C84" s="3">
        <v>16</v>
      </c>
      <c r="F84" s="2"/>
    </row>
    <row r="85" spans="1:6" s="5" customFormat="1">
      <c r="A85" s="3" t="s">
        <v>362</v>
      </c>
      <c r="B85" s="3" t="s">
        <v>1</v>
      </c>
      <c r="C85" s="3">
        <v>66</v>
      </c>
      <c r="F85" s="2"/>
    </row>
    <row r="86" spans="1:6" s="5" customFormat="1">
      <c r="A86" s="3" t="s">
        <v>363</v>
      </c>
      <c r="B86" s="3" t="s">
        <v>6</v>
      </c>
      <c r="C86" s="3">
        <v>36</v>
      </c>
      <c r="F86" s="2"/>
    </row>
    <row r="87" spans="1:6" s="5" customFormat="1">
      <c r="A87" s="3" t="s">
        <v>364</v>
      </c>
      <c r="B87" s="3" t="s">
        <v>1</v>
      </c>
      <c r="C87" s="3">
        <v>76</v>
      </c>
      <c r="F87" s="2"/>
    </row>
    <row r="88" spans="1:6" s="5" customFormat="1">
      <c r="A88" s="3" t="s">
        <v>365</v>
      </c>
      <c r="B88" s="3" t="s">
        <v>6</v>
      </c>
      <c r="C88" s="3">
        <v>70</v>
      </c>
      <c r="F88" s="2"/>
    </row>
    <row r="89" spans="1:6" s="5" customFormat="1">
      <c r="A89" s="3" t="s">
        <v>49</v>
      </c>
      <c r="B89" s="3" t="s">
        <v>1</v>
      </c>
      <c r="C89" s="3">
        <v>108</v>
      </c>
      <c r="F89" s="2"/>
    </row>
    <row r="90" spans="1:6" s="5" customFormat="1">
      <c r="A90" s="3" t="s">
        <v>183</v>
      </c>
      <c r="B90" s="3" t="s">
        <v>6</v>
      </c>
      <c r="C90" s="3">
        <v>100</v>
      </c>
      <c r="F90" s="2"/>
    </row>
    <row r="91" spans="1:6" s="5" customFormat="1">
      <c r="A91" s="3" t="s">
        <v>366</v>
      </c>
      <c r="B91" s="3" t="s">
        <v>1</v>
      </c>
      <c r="C91" s="3">
        <v>76</v>
      </c>
      <c r="F91" s="2"/>
    </row>
    <row r="92" spans="1:6" s="5" customFormat="1">
      <c r="A92" s="3" t="s">
        <v>367</v>
      </c>
      <c r="B92" s="3" t="s">
        <v>1</v>
      </c>
      <c r="C92" s="3">
        <v>103</v>
      </c>
      <c r="F92" s="2"/>
    </row>
    <row r="93" spans="1:6" s="5" customFormat="1">
      <c r="A93" s="3" t="s">
        <v>368</v>
      </c>
      <c r="B93" s="3" t="s">
        <v>1</v>
      </c>
      <c r="C93" s="3">
        <v>61</v>
      </c>
      <c r="F93" s="2"/>
    </row>
    <row r="94" spans="1:6" s="5" customFormat="1">
      <c r="A94" s="3" t="s">
        <v>46</v>
      </c>
      <c r="B94" s="3" t="s">
        <v>1</v>
      </c>
      <c r="C94" s="3">
        <v>96</v>
      </c>
      <c r="F94" s="2"/>
    </row>
    <row r="95" spans="1:6" s="5" customFormat="1">
      <c r="A95" s="3" t="s">
        <v>369</v>
      </c>
      <c r="B95" s="3" t="s">
        <v>1</v>
      </c>
      <c r="C95" s="3">
        <v>63</v>
      </c>
      <c r="F95" s="2"/>
    </row>
    <row r="96" spans="1:6" s="5" customFormat="1">
      <c r="A96" s="3" t="s">
        <v>39</v>
      </c>
      <c r="B96" s="3" t="s">
        <v>3</v>
      </c>
      <c r="C96" s="3">
        <v>272</v>
      </c>
      <c r="F96" s="2"/>
    </row>
    <row r="97" spans="1:6" s="5" customFormat="1">
      <c r="A97" s="3" t="s">
        <v>370</v>
      </c>
      <c r="B97" s="3" t="s">
        <v>1</v>
      </c>
      <c r="C97" s="3">
        <v>84</v>
      </c>
      <c r="F97" s="2"/>
    </row>
    <row r="98" spans="1:6" s="5" customFormat="1">
      <c r="A98" s="3" t="s">
        <v>371</v>
      </c>
      <c r="B98" s="3" t="s">
        <v>6</v>
      </c>
      <c r="C98" s="3">
        <v>30</v>
      </c>
      <c r="F98" s="2"/>
    </row>
    <row r="99" spans="1:6" s="5" customFormat="1">
      <c r="A99" s="3" t="s">
        <v>184</v>
      </c>
      <c r="B99" s="3" t="s">
        <v>6</v>
      </c>
      <c r="C99" s="3">
        <v>76</v>
      </c>
      <c r="F99" s="2"/>
    </row>
    <row r="100" spans="1:6" s="5" customFormat="1">
      <c r="A100" s="3" t="s">
        <v>372</v>
      </c>
      <c r="B100" s="3" t="s">
        <v>1</v>
      </c>
      <c r="C100" s="3">
        <v>86</v>
      </c>
      <c r="F100" s="2"/>
    </row>
    <row r="101" spans="1:6" s="5" customFormat="1">
      <c r="A101" s="3" t="s">
        <v>50</v>
      </c>
      <c r="B101" s="3" t="s">
        <v>1</v>
      </c>
      <c r="C101" s="3">
        <v>138</v>
      </c>
      <c r="F101" s="2"/>
    </row>
    <row r="102" spans="1:6" s="5" customFormat="1">
      <c r="A102" s="3" t="s">
        <v>373</v>
      </c>
      <c r="B102" s="3" t="s">
        <v>6</v>
      </c>
      <c r="C102" s="3">
        <v>31</v>
      </c>
      <c r="F102" s="2"/>
    </row>
    <row r="103" spans="1:6" s="5" customFormat="1">
      <c r="A103" s="3" t="s">
        <v>374</v>
      </c>
      <c r="B103" s="3" t="s">
        <v>1</v>
      </c>
      <c r="C103" s="3">
        <v>69</v>
      </c>
      <c r="F103" s="2"/>
    </row>
    <row r="104" spans="1:6" s="5" customFormat="1">
      <c r="A104" s="3" t="s">
        <v>42</v>
      </c>
      <c r="B104" s="3" t="s">
        <v>3</v>
      </c>
      <c r="C104" s="3">
        <v>95</v>
      </c>
      <c r="F104" s="2"/>
    </row>
    <row r="105" spans="1:6" s="5" customFormat="1">
      <c r="A105" s="3" t="s">
        <v>375</v>
      </c>
      <c r="B105" s="3" t="s">
        <v>1</v>
      </c>
      <c r="C105" s="3">
        <v>53</v>
      </c>
      <c r="F105" s="2"/>
    </row>
    <row r="106" spans="1:6" s="5" customFormat="1">
      <c r="A106" s="3" t="s">
        <v>185</v>
      </c>
      <c r="B106" s="3" t="s">
        <v>6</v>
      </c>
      <c r="C106" s="3">
        <v>57</v>
      </c>
      <c r="F106" s="2"/>
    </row>
    <row r="107" spans="1:6" s="5" customFormat="1">
      <c r="A107" s="3" t="s">
        <v>40</v>
      </c>
      <c r="B107" s="3" t="s">
        <v>3</v>
      </c>
      <c r="C107" s="3">
        <v>91</v>
      </c>
      <c r="F107" s="2"/>
    </row>
    <row r="108" spans="1:6" s="5" customFormat="1">
      <c r="A108" s="3" t="s">
        <v>376</v>
      </c>
      <c r="B108" s="3" t="s">
        <v>1</v>
      </c>
      <c r="C108" s="3">
        <v>52</v>
      </c>
      <c r="F108" s="2"/>
    </row>
    <row r="109" spans="1:6" s="5" customFormat="1">
      <c r="A109" s="3" t="s">
        <v>377</v>
      </c>
      <c r="B109" s="3" t="s">
        <v>6</v>
      </c>
      <c r="C109" s="3">
        <v>30</v>
      </c>
      <c r="F109" s="2"/>
    </row>
    <row r="110" spans="1:6" s="5" customFormat="1">
      <c r="A110" s="3" t="s">
        <v>186</v>
      </c>
      <c r="B110" s="3" t="s">
        <v>6</v>
      </c>
      <c r="C110" s="3">
        <v>58</v>
      </c>
      <c r="F110" s="8"/>
    </row>
    <row r="111" spans="1:6" s="5" customFormat="1">
      <c r="A111" s="3" t="s">
        <v>57</v>
      </c>
      <c r="B111" s="7" t="s">
        <v>1</v>
      </c>
      <c r="C111" s="3">
        <v>102</v>
      </c>
      <c r="F111" s="8"/>
    </row>
    <row r="112" spans="1:6" s="5" customFormat="1">
      <c r="A112" s="3" t="s">
        <v>378</v>
      </c>
      <c r="B112" s="7" t="s">
        <v>1</v>
      </c>
      <c r="C112" s="3">
        <v>131</v>
      </c>
      <c r="F112" s="8"/>
    </row>
    <row r="113" spans="1:6" s="5" customFormat="1">
      <c r="A113" s="3" t="s">
        <v>187</v>
      </c>
      <c r="B113" s="7" t="s">
        <v>6</v>
      </c>
      <c r="C113" s="3">
        <v>60</v>
      </c>
      <c r="F113" s="8"/>
    </row>
    <row r="114" spans="1:6" s="5" customFormat="1">
      <c r="A114" s="3" t="s">
        <v>379</v>
      </c>
      <c r="B114" s="7" t="s">
        <v>6</v>
      </c>
      <c r="C114" s="3">
        <v>61</v>
      </c>
      <c r="F114" s="8"/>
    </row>
    <row r="115" spans="1:6" s="5" customFormat="1">
      <c r="A115" s="3" t="s">
        <v>380</v>
      </c>
      <c r="B115" s="7" t="s">
        <v>1</v>
      </c>
      <c r="C115" s="3">
        <v>73</v>
      </c>
      <c r="F115" s="8"/>
    </row>
    <row r="116" spans="1:6" s="5" customFormat="1">
      <c r="A116" s="3" t="s">
        <v>381</v>
      </c>
      <c r="B116" s="7" t="s">
        <v>6</v>
      </c>
      <c r="C116" s="3">
        <v>36</v>
      </c>
      <c r="F116" s="8"/>
    </row>
    <row r="117" spans="1:6" s="5" customFormat="1">
      <c r="A117" s="3" t="s">
        <v>382</v>
      </c>
      <c r="B117" s="7" t="s">
        <v>1</v>
      </c>
      <c r="C117" s="3">
        <v>52</v>
      </c>
      <c r="F117" s="8"/>
    </row>
    <row r="118" spans="1:6" s="5" customFormat="1">
      <c r="A118" s="3" t="s">
        <v>58</v>
      </c>
      <c r="B118" s="7" t="s">
        <v>1</v>
      </c>
      <c r="C118" s="3">
        <v>45</v>
      </c>
      <c r="F118" s="8"/>
    </row>
    <row r="119" spans="1:6" s="5" customFormat="1">
      <c r="A119" s="3" t="s">
        <v>383</v>
      </c>
      <c r="B119" s="7" t="s">
        <v>1</v>
      </c>
      <c r="C119" s="3">
        <v>36</v>
      </c>
      <c r="F119" s="8"/>
    </row>
    <row r="120" spans="1:6" s="5" customFormat="1">
      <c r="A120" s="3" t="s">
        <v>188</v>
      </c>
      <c r="B120" s="7" t="s">
        <v>6</v>
      </c>
      <c r="C120" s="3">
        <v>66</v>
      </c>
      <c r="F120" s="8"/>
    </row>
    <row r="121" spans="1:6" s="5" customFormat="1">
      <c r="A121" s="3" t="s">
        <v>384</v>
      </c>
      <c r="B121" s="7" t="s">
        <v>6</v>
      </c>
      <c r="C121" s="3">
        <v>55</v>
      </c>
      <c r="F121" s="8"/>
    </row>
    <row r="122" spans="1:6" s="5" customFormat="1">
      <c r="A122" s="3" t="s">
        <v>385</v>
      </c>
      <c r="B122" s="7" t="s">
        <v>1</v>
      </c>
      <c r="C122" s="3">
        <v>81</v>
      </c>
      <c r="F122" s="8"/>
    </row>
    <row r="123" spans="1:6">
      <c r="A123" s="3" t="s">
        <v>62</v>
      </c>
      <c r="B123" s="7" t="s">
        <v>1</v>
      </c>
      <c r="C123" s="3">
        <v>130</v>
      </c>
      <c r="E123" s="1"/>
      <c r="F123" s="8"/>
    </row>
    <row r="124" spans="1:6">
      <c r="A124" s="3" t="s">
        <v>386</v>
      </c>
      <c r="B124" s="7" t="s">
        <v>1</v>
      </c>
      <c r="C124" s="3">
        <v>75</v>
      </c>
      <c r="E124" s="1"/>
      <c r="F124" s="8"/>
    </row>
    <row r="125" spans="1:6">
      <c r="A125" s="3" t="s">
        <v>387</v>
      </c>
      <c r="B125" s="7" t="s">
        <v>6</v>
      </c>
      <c r="C125" s="3">
        <v>89</v>
      </c>
      <c r="E125" s="1"/>
      <c r="F125" s="8"/>
    </row>
    <row r="126" spans="1:6">
      <c r="A126" s="3" t="s">
        <v>388</v>
      </c>
      <c r="B126" s="7" t="s">
        <v>1</v>
      </c>
      <c r="C126" s="3">
        <v>100</v>
      </c>
      <c r="E126" s="1"/>
      <c r="F126" s="8"/>
    </row>
    <row r="127" spans="1:6">
      <c r="A127" s="3" t="s">
        <v>55</v>
      </c>
      <c r="B127" s="7" t="s">
        <v>3</v>
      </c>
      <c r="C127" s="3">
        <v>110</v>
      </c>
      <c r="E127" s="1"/>
      <c r="F127" s="8"/>
    </row>
    <row r="128" spans="1:6">
      <c r="A128" s="3" t="s">
        <v>189</v>
      </c>
      <c r="B128" s="7" t="s">
        <v>6</v>
      </c>
      <c r="C128" s="3">
        <v>80</v>
      </c>
      <c r="E128" s="1"/>
      <c r="F128" s="8"/>
    </row>
    <row r="129" spans="1:6">
      <c r="A129" s="3" t="s">
        <v>389</v>
      </c>
      <c r="B129" s="7" t="s">
        <v>6</v>
      </c>
      <c r="C129" s="3">
        <v>45</v>
      </c>
      <c r="E129" s="1"/>
      <c r="F129" s="8"/>
    </row>
    <row r="130" spans="1:6">
      <c r="A130" s="3" t="s">
        <v>390</v>
      </c>
      <c r="B130" s="7" t="s">
        <v>1</v>
      </c>
      <c r="C130" s="3">
        <v>69</v>
      </c>
      <c r="E130" s="1"/>
      <c r="F130" s="8"/>
    </row>
    <row r="131" spans="1:6">
      <c r="A131" s="3" t="s">
        <v>59</v>
      </c>
      <c r="B131" s="7" t="s">
        <v>1</v>
      </c>
      <c r="C131" s="3">
        <v>142</v>
      </c>
      <c r="E131" s="1"/>
      <c r="F131" s="8"/>
    </row>
    <row r="132" spans="1:6">
      <c r="A132" s="3" t="s">
        <v>391</v>
      </c>
      <c r="B132" s="7" t="s">
        <v>6</v>
      </c>
      <c r="C132" s="3">
        <v>68</v>
      </c>
      <c r="E132" s="1"/>
      <c r="F132" s="8"/>
    </row>
    <row r="133" spans="1:6">
      <c r="A133" s="3" t="s">
        <v>190</v>
      </c>
      <c r="B133" s="7" t="s">
        <v>6</v>
      </c>
      <c r="C133" s="3">
        <v>67</v>
      </c>
      <c r="E133" s="1"/>
      <c r="F133" s="8"/>
    </row>
    <row r="134" spans="1:6">
      <c r="A134" s="3" t="s">
        <v>392</v>
      </c>
      <c r="B134" s="7" t="s">
        <v>1</v>
      </c>
      <c r="C134" s="3">
        <v>122</v>
      </c>
      <c r="E134" s="1"/>
      <c r="F134" s="8"/>
    </row>
    <row r="135" spans="1:6">
      <c r="A135" s="3" t="s">
        <v>51</v>
      </c>
      <c r="B135" s="7" t="s">
        <v>3</v>
      </c>
      <c r="C135" s="3">
        <v>729</v>
      </c>
      <c r="E135" s="1"/>
      <c r="F135" s="8"/>
    </row>
    <row r="136" spans="1:6">
      <c r="A136" s="3" t="s">
        <v>393</v>
      </c>
      <c r="B136" s="7" t="s">
        <v>6</v>
      </c>
      <c r="C136" s="3">
        <v>61</v>
      </c>
      <c r="E136" s="1"/>
      <c r="F136" s="8"/>
    </row>
    <row r="137" spans="1:6">
      <c r="A137" s="3" t="s">
        <v>394</v>
      </c>
      <c r="B137" s="7" t="s">
        <v>1</v>
      </c>
      <c r="C137" s="3">
        <v>52</v>
      </c>
      <c r="E137" s="1"/>
      <c r="F137" s="8"/>
    </row>
    <row r="138" spans="1:6">
      <c r="A138" s="3" t="s">
        <v>52</v>
      </c>
      <c r="B138" s="7" t="s">
        <v>3</v>
      </c>
      <c r="C138" s="3">
        <v>135</v>
      </c>
      <c r="E138" s="1"/>
      <c r="F138" s="8"/>
    </row>
    <row r="139" spans="1:6">
      <c r="A139" s="3" t="s">
        <v>191</v>
      </c>
      <c r="B139" s="7" t="s">
        <v>6</v>
      </c>
      <c r="C139" s="3">
        <v>61</v>
      </c>
      <c r="E139" s="1"/>
      <c r="F139" s="8"/>
    </row>
    <row r="140" spans="1:6">
      <c r="A140" s="3" t="s">
        <v>63</v>
      </c>
      <c r="B140" s="7" t="s">
        <v>1</v>
      </c>
      <c r="C140" s="3">
        <v>81</v>
      </c>
      <c r="E140" s="1"/>
      <c r="F140" s="8"/>
    </row>
    <row r="141" spans="1:6">
      <c r="A141" s="3" t="s">
        <v>395</v>
      </c>
      <c r="B141" s="7" t="s">
        <v>1</v>
      </c>
      <c r="C141" s="3">
        <v>120</v>
      </c>
      <c r="E141" s="1"/>
      <c r="F141" s="8"/>
    </row>
    <row r="142" spans="1:6">
      <c r="A142" s="3" t="s">
        <v>396</v>
      </c>
      <c r="B142" s="7" t="s">
        <v>1</v>
      </c>
      <c r="C142" s="3">
        <v>120</v>
      </c>
      <c r="E142" s="1"/>
      <c r="F142" s="8"/>
    </row>
    <row r="143" spans="1:6">
      <c r="A143" s="3" t="s">
        <v>397</v>
      </c>
      <c r="B143" s="7" t="s">
        <v>1</v>
      </c>
      <c r="C143" s="3">
        <v>131</v>
      </c>
      <c r="E143" s="1"/>
      <c r="F143" s="8"/>
    </row>
    <row r="144" spans="1:6">
      <c r="A144" s="3" t="s">
        <v>192</v>
      </c>
      <c r="B144" s="7" t="s">
        <v>6</v>
      </c>
      <c r="C144" s="3">
        <v>48</v>
      </c>
      <c r="E144" s="1"/>
      <c r="F144" s="8"/>
    </row>
    <row r="145" spans="1:6">
      <c r="A145" s="3" t="s">
        <v>60</v>
      </c>
      <c r="B145" s="7" t="s">
        <v>1</v>
      </c>
      <c r="C145" s="3">
        <v>84</v>
      </c>
      <c r="E145" s="1"/>
      <c r="F145" s="8"/>
    </row>
    <row r="146" spans="1:6">
      <c r="A146" s="3" t="s">
        <v>398</v>
      </c>
      <c r="B146" s="7" t="s">
        <v>6</v>
      </c>
      <c r="C146" s="3">
        <v>62</v>
      </c>
      <c r="E146" s="1"/>
      <c r="F146" s="8"/>
    </row>
    <row r="147" spans="1:6">
      <c r="A147" s="3" t="s">
        <v>399</v>
      </c>
      <c r="B147" s="7" t="s">
        <v>1</v>
      </c>
      <c r="C147" s="3">
        <v>105</v>
      </c>
      <c r="E147" s="1"/>
      <c r="F147" s="8"/>
    </row>
    <row r="148" spans="1:6">
      <c r="A148" s="3" t="s">
        <v>400</v>
      </c>
      <c r="B148" s="7" t="s">
        <v>1</v>
      </c>
      <c r="C148" s="3">
        <v>54</v>
      </c>
      <c r="E148" s="1"/>
      <c r="F148" s="8"/>
    </row>
    <row r="149" spans="1:6">
      <c r="A149" s="3" t="s">
        <v>401</v>
      </c>
      <c r="B149" s="7" t="s">
        <v>6</v>
      </c>
      <c r="C149" s="3">
        <v>137</v>
      </c>
      <c r="E149" s="1"/>
      <c r="F149" s="8"/>
    </row>
    <row r="150" spans="1:6">
      <c r="A150" s="3" t="s">
        <v>56</v>
      </c>
      <c r="B150" s="7" t="s">
        <v>3</v>
      </c>
      <c r="C150" s="3">
        <v>130</v>
      </c>
      <c r="E150" s="1"/>
      <c r="F150" s="8"/>
    </row>
    <row r="151" spans="1:6">
      <c r="A151" s="3" t="s">
        <v>64</v>
      </c>
      <c r="B151" s="7" t="s">
        <v>1</v>
      </c>
      <c r="C151" s="3">
        <v>110</v>
      </c>
      <c r="E151" s="1"/>
      <c r="F151" s="8"/>
    </row>
    <row r="152" spans="1:6">
      <c r="A152" s="3" t="s">
        <v>53</v>
      </c>
      <c r="B152" s="7" t="s">
        <v>3</v>
      </c>
      <c r="C152" s="3">
        <v>142</v>
      </c>
      <c r="E152" s="1"/>
      <c r="F152" s="8"/>
    </row>
    <row r="153" spans="1:6">
      <c r="A153" s="3" t="s">
        <v>402</v>
      </c>
      <c r="B153" s="7" t="s">
        <v>1</v>
      </c>
      <c r="C153" s="3">
        <v>76</v>
      </c>
      <c r="E153" s="1"/>
      <c r="F153" s="8"/>
    </row>
    <row r="154" spans="1:6">
      <c r="A154" s="3" t="s">
        <v>403</v>
      </c>
      <c r="B154" s="7" t="s">
        <v>1</v>
      </c>
      <c r="C154" s="3">
        <v>74</v>
      </c>
      <c r="E154" s="1"/>
      <c r="F154" s="8"/>
    </row>
    <row r="155" spans="1:6">
      <c r="A155" s="3" t="s">
        <v>193</v>
      </c>
      <c r="B155" s="7" t="s">
        <v>6</v>
      </c>
      <c r="C155" s="3">
        <v>35</v>
      </c>
      <c r="E155" s="1"/>
      <c r="F155" s="8"/>
    </row>
    <row r="156" spans="1:6">
      <c r="A156" s="3" t="s">
        <v>404</v>
      </c>
      <c r="B156" s="7" t="s">
        <v>1</v>
      </c>
      <c r="C156" s="3">
        <v>70</v>
      </c>
      <c r="E156" s="1"/>
      <c r="F156" s="8"/>
    </row>
    <row r="157" spans="1:6">
      <c r="A157" s="3" t="s">
        <v>194</v>
      </c>
      <c r="B157" s="7" t="s">
        <v>6</v>
      </c>
      <c r="C157" s="3">
        <v>52</v>
      </c>
      <c r="E157" s="1"/>
      <c r="F157" s="8"/>
    </row>
    <row r="158" spans="1:6">
      <c r="A158" s="3" t="s">
        <v>61</v>
      </c>
      <c r="B158" s="7" t="s">
        <v>1</v>
      </c>
      <c r="C158" s="3">
        <v>137</v>
      </c>
      <c r="E158" s="1"/>
      <c r="F158" s="8"/>
    </row>
    <row r="159" spans="1:6">
      <c r="A159" s="3" t="s">
        <v>405</v>
      </c>
      <c r="B159" s="7" t="s">
        <v>1</v>
      </c>
      <c r="C159" s="3">
        <v>75</v>
      </c>
      <c r="E159" s="1"/>
      <c r="F159" s="8"/>
    </row>
    <row r="160" spans="1:6">
      <c r="A160" s="3" t="s">
        <v>54</v>
      </c>
      <c r="B160" s="7" t="s">
        <v>3</v>
      </c>
      <c r="C160" s="3">
        <v>99</v>
      </c>
      <c r="E160" s="1"/>
      <c r="F160" s="8"/>
    </row>
    <row r="161" spans="1:6">
      <c r="A161" s="3" t="s">
        <v>1040</v>
      </c>
      <c r="B161" s="7" t="s">
        <v>3</v>
      </c>
      <c r="C161">
        <v>39</v>
      </c>
      <c r="E161" s="1"/>
      <c r="F161" s="8"/>
    </row>
    <row r="162" spans="1:6">
      <c r="A162" s="3" t="s">
        <v>1041</v>
      </c>
      <c r="B162" s="7" t="s">
        <v>3</v>
      </c>
      <c r="C162">
        <v>52</v>
      </c>
      <c r="E162" s="1"/>
      <c r="F162" s="8"/>
    </row>
    <row r="163" spans="1:6">
      <c r="A163" s="3" t="s">
        <v>1042</v>
      </c>
      <c r="B163" s="7" t="s">
        <v>3</v>
      </c>
      <c r="C163">
        <v>105</v>
      </c>
      <c r="E163" s="1"/>
      <c r="F163" s="8"/>
    </row>
    <row r="164" spans="1:6">
      <c r="A164" s="3" t="s">
        <v>1043</v>
      </c>
      <c r="B164" s="7" t="s">
        <v>3</v>
      </c>
      <c r="C164">
        <v>34</v>
      </c>
      <c r="E164" s="1"/>
      <c r="F164" s="8"/>
    </row>
    <row r="165" spans="1:6">
      <c r="A165" s="3" t="s">
        <v>1044</v>
      </c>
      <c r="B165" s="7" t="s">
        <v>3</v>
      </c>
      <c r="C165">
        <v>40</v>
      </c>
      <c r="E165" s="1"/>
      <c r="F165" s="8"/>
    </row>
    <row r="166" spans="1:6">
      <c r="A166" s="3" t="s">
        <v>1045</v>
      </c>
      <c r="B166" s="7" t="s">
        <v>3</v>
      </c>
      <c r="C166">
        <v>69</v>
      </c>
      <c r="E166" s="1"/>
      <c r="F166" s="8"/>
    </row>
    <row r="167" spans="1:6">
      <c r="A167" s="3" t="s">
        <v>1046</v>
      </c>
      <c r="B167" s="7" t="s">
        <v>3</v>
      </c>
      <c r="C167">
        <v>33</v>
      </c>
      <c r="E167" s="1"/>
      <c r="F167" s="8"/>
    </row>
    <row r="168" spans="1:6">
      <c r="A168" s="3" t="s">
        <v>1047</v>
      </c>
      <c r="B168" s="7" t="s">
        <v>3</v>
      </c>
      <c r="C168">
        <v>45</v>
      </c>
      <c r="E168" s="1"/>
      <c r="F168" s="8"/>
    </row>
    <row r="169" spans="1:6">
      <c r="A169" s="3" t="s">
        <v>443</v>
      </c>
      <c r="B169" s="7" t="s">
        <v>6</v>
      </c>
      <c r="C169" s="3">
        <v>52</v>
      </c>
      <c r="E169" s="1"/>
      <c r="F169" s="8"/>
    </row>
    <row r="170" spans="1:6">
      <c r="A170" s="3" t="s">
        <v>199</v>
      </c>
      <c r="B170" s="7" t="s">
        <v>6</v>
      </c>
      <c r="C170" s="3">
        <v>43</v>
      </c>
      <c r="E170" s="1"/>
      <c r="F170" s="8"/>
    </row>
    <row r="171" spans="1:6">
      <c r="A171" s="3" t="s">
        <v>86</v>
      </c>
      <c r="B171" s="7" t="s">
        <v>1</v>
      </c>
      <c r="C171" s="3">
        <v>46</v>
      </c>
      <c r="E171" s="1"/>
      <c r="F171" s="8"/>
    </row>
    <row r="172" spans="1:6">
      <c r="A172" s="3" t="s">
        <v>444</v>
      </c>
      <c r="B172" s="7" t="s">
        <v>1</v>
      </c>
      <c r="C172" s="3">
        <v>29</v>
      </c>
      <c r="E172" s="1"/>
      <c r="F172" s="8"/>
    </row>
    <row r="173" spans="1:6">
      <c r="A173" s="3" t="s">
        <v>78</v>
      </c>
      <c r="B173" s="7" t="s">
        <v>3</v>
      </c>
      <c r="C173" s="3">
        <v>150</v>
      </c>
      <c r="E173" s="1"/>
      <c r="F173" s="8"/>
    </row>
    <row r="174" spans="1:6">
      <c r="A174" s="3" t="s">
        <v>445</v>
      </c>
      <c r="B174" s="7" t="s">
        <v>1</v>
      </c>
      <c r="C174" s="3">
        <v>42</v>
      </c>
      <c r="E174" s="1"/>
      <c r="F174" s="8"/>
    </row>
    <row r="175" spans="1:6">
      <c r="A175" s="3" t="s">
        <v>446</v>
      </c>
      <c r="B175" s="7" t="s">
        <v>3</v>
      </c>
      <c r="C175" s="3">
        <v>112</v>
      </c>
      <c r="E175" s="1"/>
      <c r="F175" s="8"/>
    </row>
    <row r="176" spans="1:6">
      <c r="A176" s="3" t="s">
        <v>447</v>
      </c>
      <c r="B176" s="7" t="s">
        <v>6</v>
      </c>
      <c r="C176" s="3">
        <v>42</v>
      </c>
      <c r="E176" s="1"/>
      <c r="F176" s="8"/>
    </row>
    <row r="177" spans="1:6">
      <c r="A177" s="3" t="s">
        <v>87</v>
      </c>
      <c r="B177" s="7" t="s">
        <v>1</v>
      </c>
      <c r="C177" s="3">
        <v>47</v>
      </c>
      <c r="E177" s="1"/>
      <c r="F177" s="8"/>
    </row>
    <row r="178" spans="1:6">
      <c r="A178" s="3" t="s">
        <v>448</v>
      </c>
      <c r="B178" s="7" t="s">
        <v>1</v>
      </c>
      <c r="C178" s="3">
        <v>55</v>
      </c>
      <c r="E178" s="1"/>
      <c r="F178" s="8"/>
    </row>
    <row r="179" spans="1:6">
      <c r="A179" s="3" t="s">
        <v>449</v>
      </c>
      <c r="B179" s="7" t="s">
        <v>1</v>
      </c>
      <c r="C179" s="3">
        <v>24</v>
      </c>
      <c r="E179" s="1"/>
      <c r="F179" s="8"/>
    </row>
    <row r="180" spans="1:6">
      <c r="A180" s="3" t="s">
        <v>450</v>
      </c>
      <c r="B180" s="7" t="s">
        <v>3</v>
      </c>
      <c r="C180" s="3">
        <v>32</v>
      </c>
      <c r="E180" s="1"/>
      <c r="F180" s="8"/>
    </row>
    <row r="181" spans="1:6">
      <c r="A181" s="3" t="s">
        <v>451</v>
      </c>
      <c r="B181" s="7" t="s">
        <v>6</v>
      </c>
      <c r="C181" s="3">
        <v>32</v>
      </c>
      <c r="E181" s="1"/>
      <c r="F181" s="8"/>
    </row>
    <row r="182" spans="1:6">
      <c r="A182" s="3" t="s">
        <v>73</v>
      </c>
      <c r="B182" s="7" t="s">
        <v>3</v>
      </c>
      <c r="C182" s="3">
        <v>59</v>
      </c>
      <c r="E182" s="1"/>
      <c r="F182" s="8"/>
    </row>
    <row r="183" spans="1:6">
      <c r="A183" s="3" t="s">
        <v>81</v>
      </c>
      <c r="B183" s="7" t="s">
        <v>1</v>
      </c>
      <c r="C183" s="3">
        <v>64</v>
      </c>
      <c r="E183" s="1"/>
      <c r="F183" s="8"/>
    </row>
    <row r="184" spans="1:6">
      <c r="A184" s="3" t="s">
        <v>452</v>
      </c>
      <c r="B184" s="7" t="s">
        <v>3</v>
      </c>
      <c r="C184" s="3">
        <v>37</v>
      </c>
      <c r="E184" s="1"/>
      <c r="F184" s="8"/>
    </row>
    <row r="185" spans="1:6">
      <c r="A185" s="3" t="s">
        <v>453</v>
      </c>
      <c r="B185" s="7" t="s">
        <v>1</v>
      </c>
      <c r="C185" s="3">
        <v>55</v>
      </c>
      <c r="E185" s="1"/>
      <c r="F185" s="8"/>
    </row>
    <row r="186" spans="1:6">
      <c r="A186" s="3" t="s">
        <v>200</v>
      </c>
      <c r="B186" s="7" t="s">
        <v>6</v>
      </c>
      <c r="C186" s="3">
        <v>29</v>
      </c>
      <c r="E186" s="1"/>
      <c r="F186" s="8"/>
    </row>
    <row r="187" spans="1:6">
      <c r="A187" s="3" t="s">
        <v>454</v>
      </c>
      <c r="B187" s="7" t="s">
        <v>6</v>
      </c>
      <c r="C187" s="3">
        <v>31</v>
      </c>
      <c r="E187" s="1"/>
      <c r="F187" s="8"/>
    </row>
    <row r="188" spans="1:6">
      <c r="A188" s="3" t="s">
        <v>455</v>
      </c>
      <c r="B188" s="7" t="s">
        <v>1</v>
      </c>
      <c r="C188" s="3">
        <v>49</v>
      </c>
      <c r="E188" s="1"/>
      <c r="F188" s="8"/>
    </row>
    <row r="189" spans="1:6">
      <c r="A189" s="3" t="s">
        <v>82</v>
      </c>
      <c r="B189" s="7" t="s">
        <v>1</v>
      </c>
      <c r="C189" s="3">
        <v>91</v>
      </c>
      <c r="E189" s="1"/>
      <c r="F189" s="8"/>
    </row>
    <row r="190" spans="1:6">
      <c r="A190" s="3" t="s">
        <v>456</v>
      </c>
      <c r="B190" s="7" t="s">
        <v>1</v>
      </c>
      <c r="C190" s="3">
        <v>89</v>
      </c>
      <c r="E190" s="1"/>
      <c r="F190" s="8"/>
    </row>
    <row r="191" spans="1:6">
      <c r="A191" s="3" t="s">
        <v>457</v>
      </c>
      <c r="B191" s="7" t="s">
        <v>3</v>
      </c>
      <c r="C191" s="3">
        <v>60</v>
      </c>
      <c r="E191" s="1"/>
      <c r="F191" s="8"/>
    </row>
    <row r="192" spans="1:6">
      <c r="A192" s="3" t="s">
        <v>79</v>
      </c>
      <c r="B192" s="7" t="s">
        <v>3</v>
      </c>
      <c r="C192" s="3">
        <v>49</v>
      </c>
      <c r="E192" s="1"/>
      <c r="F192" s="8"/>
    </row>
    <row r="193" spans="1:6">
      <c r="A193" s="3" t="s">
        <v>458</v>
      </c>
      <c r="B193" s="7" t="s">
        <v>10</v>
      </c>
      <c r="C193" s="3">
        <v>35</v>
      </c>
      <c r="E193" s="1"/>
      <c r="F193" s="8"/>
    </row>
    <row r="194" spans="1:6">
      <c r="A194" s="3" t="s">
        <v>459</v>
      </c>
      <c r="B194" s="7" t="s">
        <v>3</v>
      </c>
      <c r="C194" s="3">
        <v>29</v>
      </c>
      <c r="E194" s="1"/>
      <c r="F194" s="8"/>
    </row>
    <row r="195" spans="1:6">
      <c r="A195" s="3" t="s">
        <v>201</v>
      </c>
      <c r="B195" s="7" t="s">
        <v>6</v>
      </c>
      <c r="C195" s="3">
        <v>34</v>
      </c>
      <c r="E195" s="1"/>
      <c r="F195" s="8"/>
    </row>
    <row r="196" spans="1:6">
      <c r="A196" s="3" t="s">
        <v>460</v>
      </c>
      <c r="B196" s="7" t="s">
        <v>1</v>
      </c>
      <c r="C196" s="3">
        <v>64</v>
      </c>
      <c r="E196" s="1"/>
      <c r="F196" s="8"/>
    </row>
    <row r="197" spans="1:6">
      <c r="A197" s="3" t="s">
        <v>461</v>
      </c>
      <c r="B197" s="7" t="s">
        <v>6</v>
      </c>
      <c r="C197" s="3">
        <v>33</v>
      </c>
      <c r="E197" s="1"/>
      <c r="F197" s="8"/>
    </row>
    <row r="198" spans="1:6">
      <c r="A198" s="3" t="s">
        <v>88</v>
      </c>
      <c r="B198" s="7" t="s">
        <v>1</v>
      </c>
      <c r="C198" s="3">
        <v>43</v>
      </c>
      <c r="E198" s="1"/>
      <c r="F198" s="8"/>
    </row>
    <row r="199" spans="1:6">
      <c r="A199" s="3" t="s">
        <v>202</v>
      </c>
      <c r="B199" s="7" t="s">
        <v>6</v>
      </c>
      <c r="C199" s="3">
        <v>36</v>
      </c>
      <c r="E199" s="1"/>
      <c r="F199" s="8"/>
    </row>
    <row r="200" spans="1:6">
      <c r="A200" s="3" t="s">
        <v>462</v>
      </c>
      <c r="B200" s="7" t="s">
        <v>1</v>
      </c>
      <c r="C200" s="3">
        <v>80</v>
      </c>
      <c r="E200" s="1"/>
      <c r="F200" s="8"/>
    </row>
    <row r="201" spans="1:6">
      <c r="A201" s="3" t="s">
        <v>463</v>
      </c>
      <c r="B201" s="7" t="s">
        <v>3</v>
      </c>
      <c r="C201" s="3">
        <v>25</v>
      </c>
      <c r="E201" s="1"/>
      <c r="F201" s="8"/>
    </row>
    <row r="202" spans="1:6">
      <c r="A202" s="3" t="s">
        <v>464</v>
      </c>
      <c r="B202" s="7" t="s">
        <v>1</v>
      </c>
      <c r="C202" s="3">
        <v>21</v>
      </c>
      <c r="E202" s="1"/>
      <c r="F202" s="8"/>
    </row>
    <row r="203" spans="1:6">
      <c r="A203" s="3" t="s">
        <v>465</v>
      </c>
      <c r="B203" s="7" t="s">
        <v>6</v>
      </c>
      <c r="C203" s="3">
        <v>31</v>
      </c>
      <c r="E203" s="1"/>
      <c r="F203" s="8"/>
    </row>
    <row r="204" spans="1:6">
      <c r="A204" s="3" t="s">
        <v>83</v>
      </c>
      <c r="B204" s="7" t="s">
        <v>1</v>
      </c>
      <c r="C204" s="3">
        <v>50</v>
      </c>
      <c r="E204" s="1"/>
      <c r="F204" s="8"/>
    </row>
    <row r="205" spans="1:6">
      <c r="A205" s="3" t="s">
        <v>203</v>
      </c>
      <c r="B205" s="7" t="s">
        <v>6</v>
      </c>
      <c r="C205" s="3">
        <v>24</v>
      </c>
      <c r="E205" s="1"/>
      <c r="F205" s="8"/>
    </row>
    <row r="206" spans="1:6">
      <c r="A206" s="3" t="s">
        <v>466</v>
      </c>
      <c r="B206" s="7" t="s">
        <v>1</v>
      </c>
      <c r="C206" s="3">
        <v>20</v>
      </c>
      <c r="E206" s="1"/>
      <c r="F206" s="8"/>
    </row>
    <row r="207" spans="1:6">
      <c r="A207" s="3" t="s">
        <v>74</v>
      </c>
      <c r="B207" s="7" t="s">
        <v>3</v>
      </c>
      <c r="C207" s="3">
        <v>81</v>
      </c>
      <c r="E207" s="1"/>
      <c r="F207" s="8"/>
    </row>
    <row r="208" spans="1:6">
      <c r="A208" s="3" t="s">
        <v>467</v>
      </c>
      <c r="B208" s="7" t="s">
        <v>3</v>
      </c>
      <c r="C208" s="3">
        <v>28</v>
      </c>
      <c r="E208" s="1"/>
      <c r="F208" s="8"/>
    </row>
    <row r="209" spans="1:6">
      <c r="A209" s="3" t="s">
        <v>468</v>
      </c>
      <c r="B209" s="7" t="s">
        <v>1</v>
      </c>
      <c r="C209" s="3">
        <v>38</v>
      </c>
      <c r="E209" s="1"/>
      <c r="F209" s="8"/>
    </row>
    <row r="210" spans="1:6">
      <c r="A210" s="3" t="s">
        <v>75</v>
      </c>
      <c r="B210" s="7" t="s">
        <v>3</v>
      </c>
      <c r="C210" s="3">
        <v>157</v>
      </c>
      <c r="E210" s="1"/>
      <c r="F210" s="8"/>
    </row>
    <row r="211" spans="1:6">
      <c r="A211" s="3" t="s">
        <v>204</v>
      </c>
      <c r="B211" s="7" t="s">
        <v>6</v>
      </c>
      <c r="C211" s="3">
        <v>24</v>
      </c>
      <c r="E211" s="1"/>
      <c r="F211" s="8"/>
    </row>
    <row r="212" spans="1:6">
      <c r="A212" s="3" t="s">
        <v>80</v>
      </c>
      <c r="B212" s="7" t="s">
        <v>3</v>
      </c>
      <c r="C212" s="3">
        <v>57</v>
      </c>
      <c r="E212" s="1"/>
      <c r="F212" s="8"/>
    </row>
    <row r="213" spans="1:6">
      <c r="A213" s="3" t="s">
        <v>84</v>
      </c>
      <c r="B213" s="7" t="s">
        <v>1</v>
      </c>
      <c r="C213" s="3">
        <v>74</v>
      </c>
      <c r="E213" s="1"/>
      <c r="F213" s="8"/>
    </row>
    <row r="214" spans="1:6">
      <c r="A214" s="3" t="s">
        <v>205</v>
      </c>
      <c r="B214" s="7" t="s">
        <v>6</v>
      </c>
      <c r="C214" s="3">
        <v>34</v>
      </c>
      <c r="E214" s="1"/>
      <c r="F214" s="8"/>
    </row>
    <row r="215" spans="1:6">
      <c r="A215" s="3" t="s">
        <v>469</v>
      </c>
      <c r="B215" s="7" t="s">
        <v>1</v>
      </c>
      <c r="C215" s="3">
        <v>56</v>
      </c>
      <c r="E215" s="1"/>
      <c r="F215" s="8"/>
    </row>
    <row r="216" spans="1:6">
      <c r="A216" s="3" t="s">
        <v>470</v>
      </c>
      <c r="B216" s="7" t="s">
        <v>1</v>
      </c>
      <c r="C216" s="3">
        <v>68</v>
      </c>
      <c r="E216" s="1"/>
      <c r="F216" s="8"/>
    </row>
    <row r="217" spans="1:6">
      <c r="A217" s="3" t="s">
        <v>471</v>
      </c>
      <c r="B217" s="7" t="s">
        <v>3</v>
      </c>
      <c r="C217" s="3">
        <v>36</v>
      </c>
      <c r="E217" s="1"/>
      <c r="F217" s="8"/>
    </row>
    <row r="218" spans="1:6">
      <c r="A218" s="3" t="s">
        <v>85</v>
      </c>
      <c r="B218" s="7" t="s">
        <v>1</v>
      </c>
      <c r="C218" s="3">
        <v>45</v>
      </c>
      <c r="E218" s="1"/>
      <c r="F218" s="8"/>
    </row>
    <row r="219" spans="1:6">
      <c r="A219" s="3" t="s">
        <v>472</v>
      </c>
      <c r="B219" s="7" t="s">
        <v>6</v>
      </c>
      <c r="C219" s="3">
        <v>32</v>
      </c>
      <c r="E219" s="1"/>
      <c r="F219" s="8"/>
    </row>
    <row r="220" spans="1:6">
      <c r="A220" s="3" t="s">
        <v>473</v>
      </c>
      <c r="B220" s="7" t="s">
        <v>1</v>
      </c>
      <c r="C220" s="3">
        <v>32</v>
      </c>
      <c r="E220" s="1"/>
      <c r="F220" s="8"/>
    </row>
    <row r="221" spans="1:6">
      <c r="A221" s="3" t="s">
        <v>77</v>
      </c>
      <c r="B221" s="7" t="s">
        <v>3</v>
      </c>
      <c r="C221" s="3">
        <v>73</v>
      </c>
      <c r="E221" s="1"/>
      <c r="F221" s="8"/>
    </row>
    <row r="222" spans="1:6">
      <c r="A222" s="3" t="s">
        <v>474</v>
      </c>
      <c r="B222" s="7" t="s">
        <v>1</v>
      </c>
      <c r="C222" s="3">
        <v>24</v>
      </c>
      <c r="E222" s="1"/>
      <c r="F222" s="8"/>
    </row>
    <row r="223" spans="1:6">
      <c r="A223" s="3" t="s">
        <v>206</v>
      </c>
      <c r="B223" s="7" t="s">
        <v>6</v>
      </c>
      <c r="C223" s="3">
        <v>31</v>
      </c>
      <c r="E223" s="1"/>
      <c r="F223" s="8"/>
    </row>
    <row r="224" spans="1:6">
      <c r="A224" s="3" t="s">
        <v>475</v>
      </c>
      <c r="B224" s="7" t="s">
        <v>1</v>
      </c>
      <c r="C224" s="3">
        <v>20</v>
      </c>
      <c r="E224" s="1"/>
      <c r="F224" s="8"/>
    </row>
    <row r="225" spans="1:6">
      <c r="A225" s="3" t="s">
        <v>476</v>
      </c>
      <c r="B225" s="7" t="s">
        <v>1</v>
      </c>
      <c r="C225" s="3">
        <v>32</v>
      </c>
      <c r="E225" s="1"/>
      <c r="F225" s="8"/>
    </row>
    <row r="226" spans="1:6">
      <c r="A226" s="3" t="s">
        <v>76</v>
      </c>
      <c r="B226" s="7" t="s">
        <v>3</v>
      </c>
      <c r="C226" s="3">
        <v>48</v>
      </c>
      <c r="E226" s="1"/>
      <c r="F226" s="8"/>
    </row>
    <row r="227" spans="1:6">
      <c r="A227" s="3" t="s">
        <v>866</v>
      </c>
      <c r="B227" s="7" t="s">
        <v>6</v>
      </c>
      <c r="C227" s="3">
        <v>24</v>
      </c>
      <c r="E227" s="1"/>
      <c r="F227" s="8"/>
    </row>
    <row r="228" spans="1:6">
      <c r="A228" s="3" t="s">
        <v>867</v>
      </c>
      <c r="B228" s="7" t="s">
        <v>1</v>
      </c>
      <c r="C228" s="3">
        <v>30</v>
      </c>
      <c r="E228" s="1"/>
      <c r="F228" s="8"/>
    </row>
    <row r="229" spans="1:6">
      <c r="A229" s="3" t="s">
        <v>868</v>
      </c>
      <c r="B229" s="7" t="s">
        <v>3</v>
      </c>
      <c r="C229" s="3">
        <v>35</v>
      </c>
      <c r="E229" s="1"/>
      <c r="F229" s="8"/>
    </row>
    <row r="230" spans="1:6">
      <c r="A230" s="3" t="s">
        <v>869</v>
      </c>
      <c r="B230" s="7"/>
      <c r="C230" s="3">
        <v>13</v>
      </c>
      <c r="E230" s="1"/>
      <c r="F230" s="8"/>
    </row>
    <row r="231" spans="1:6">
      <c r="A231" s="3" t="s">
        <v>870</v>
      </c>
      <c r="B231" s="7" t="s">
        <v>3</v>
      </c>
      <c r="C231" s="3">
        <v>28</v>
      </c>
      <c r="E231" s="1"/>
      <c r="F231" s="8"/>
    </row>
    <row r="232" spans="1:6">
      <c r="A232" s="3" t="s">
        <v>871</v>
      </c>
      <c r="B232" s="7" t="s">
        <v>3</v>
      </c>
      <c r="C232" s="3">
        <v>57</v>
      </c>
      <c r="E232" s="1"/>
      <c r="F232" s="8"/>
    </row>
    <row r="233" spans="1:6">
      <c r="A233" s="3" t="s">
        <v>872</v>
      </c>
      <c r="B233" s="7" t="s">
        <v>6</v>
      </c>
      <c r="C233" s="3">
        <v>23</v>
      </c>
      <c r="E233" s="1"/>
      <c r="F233" s="8"/>
    </row>
    <row r="234" spans="1:6">
      <c r="A234" s="3" t="s">
        <v>873</v>
      </c>
      <c r="B234" s="7" t="s">
        <v>3</v>
      </c>
      <c r="C234" s="3">
        <v>47</v>
      </c>
      <c r="E234" s="1"/>
      <c r="F234" s="8"/>
    </row>
    <row r="235" spans="1:6">
      <c r="A235" s="3" t="s">
        <v>874</v>
      </c>
      <c r="B235" s="7" t="s">
        <v>10</v>
      </c>
      <c r="C235" s="3">
        <v>5</v>
      </c>
      <c r="E235" s="1"/>
      <c r="F235" s="8"/>
    </row>
    <row r="236" spans="1:6">
      <c r="A236" s="3" t="s">
        <v>875</v>
      </c>
      <c r="B236" s="7" t="s">
        <v>1</v>
      </c>
      <c r="C236" s="3">
        <v>30</v>
      </c>
      <c r="E236" s="1"/>
      <c r="F236" s="8"/>
    </row>
    <row r="237" spans="1:6">
      <c r="A237" s="3" t="s">
        <v>876</v>
      </c>
      <c r="B237" s="7" t="s">
        <v>3</v>
      </c>
      <c r="C237" s="3">
        <v>18</v>
      </c>
      <c r="E237" s="1"/>
      <c r="F237" s="8"/>
    </row>
    <row r="238" spans="1:6">
      <c r="A238" s="3" t="s">
        <v>877</v>
      </c>
      <c r="B238" s="7"/>
      <c r="C238" s="3">
        <v>12</v>
      </c>
      <c r="E238" s="1"/>
      <c r="F238" s="8"/>
    </row>
    <row r="239" spans="1:6">
      <c r="A239" s="3" t="s">
        <v>878</v>
      </c>
      <c r="B239" s="7" t="s">
        <v>3</v>
      </c>
      <c r="C239" s="3">
        <v>57</v>
      </c>
      <c r="E239" s="1"/>
      <c r="F239" s="8"/>
    </row>
    <row r="240" spans="1:6">
      <c r="A240" s="3" t="s">
        <v>879</v>
      </c>
      <c r="B240" s="7" t="s">
        <v>10</v>
      </c>
      <c r="C240" s="3">
        <v>6</v>
      </c>
      <c r="E240" s="1"/>
      <c r="F240" s="8"/>
    </row>
    <row r="241" spans="1:6">
      <c r="A241" s="3" t="s">
        <v>880</v>
      </c>
      <c r="B241" s="7" t="s">
        <v>1</v>
      </c>
      <c r="C241" s="3">
        <v>30</v>
      </c>
      <c r="E241" s="1"/>
      <c r="F241" s="8"/>
    </row>
    <row r="242" spans="1:6">
      <c r="A242" s="3" t="s">
        <v>881</v>
      </c>
      <c r="B242" s="7" t="s">
        <v>3</v>
      </c>
      <c r="C242" s="3">
        <v>19</v>
      </c>
      <c r="E242" s="1"/>
      <c r="F242" s="8"/>
    </row>
    <row r="243" spans="1:6">
      <c r="A243" s="3" t="s">
        <v>882</v>
      </c>
      <c r="B243" s="7" t="s">
        <v>10</v>
      </c>
      <c r="C243" s="3">
        <v>10</v>
      </c>
      <c r="E243" s="1"/>
      <c r="F243" s="8"/>
    </row>
    <row r="244" spans="1:6">
      <c r="A244" s="3" t="s">
        <v>883</v>
      </c>
      <c r="B244" s="7" t="s">
        <v>3</v>
      </c>
      <c r="C244" s="3">
        <v>18</v>
      </c>
      <c r="E244" s="1"/>
      <c r="F244" s="8"/>
    </row>
    <row r="245" spans="1:6">
      <c r="A245" s="3" t="s">
        <v>884</v>
      </c>
      <c r="B245" s="7" t="s">
        <v>1</v>
      </c>
      <c r="C245" s="3">
        <v>29</v>
      </c>
      <c r="E245" s="1"/>
      <c r="F245" s="8"/>
    </row>
    <row r="246" spans="1:6">
      <c r="A246" s="3" t="s">
        <v>885</v>
      </c>
      <c r="B246" s="7" t="s">
        <v>6</v>
      </c>
      <c r="C246" s="3">
        <v>25</v>
      </c>
      <c r="E246" s="1"/>
      <c r="F246" s="8"/>
    </row>
    <row r="247" spans="1:6">
      <c r="A247" s="3" t="s">
        <v>886</v>
      </c>
      <c r="B247" s="7" t="s">
        <v>3</v>
      </c>
      <c r="C247" s="3">
        <v>17</v>
      </c>
      <c r="E247" s="1"/>
      <c r="F247" s="8"/>
    </row>
    <row r="248" spans="1:6">
      <c r="A248" s="3" t="s">
        <v>887</v>
      </c>
      <c r="B248" s="7"/>
      <c r="C248" s="3">
        <v>13</v>
      </c>
      <c r="E248" s="1"/>
      <c r="F248" s="8"/>
    </row>
    <row r="249" spans="1:6">
      <c r="A249" s="3" t="s">
        <v>888</v>
      </c>
      <c r="B249" s="7" t="s">
        <v>3</v>
      </c>
      <c r="C249" s="3">
        <v>51</v>
      </c>
      <c r="E249" s="1"/>
      <c r="F249" s="8"/>
    </row>
    <row r="250" spans="1:6">
      <c r="A250" s="3" t="s">
        <v>889</v>
      </c>
      <c r="B250" s="7" t="s">
        <v>3</v>
      </c>
      <c r="C250" s="3">
        <v>31</v>
      </c>
      <c r="E250" s="1"/>
      <c r="F250" s="8"/>
    </row>
    <row r="251" spans="1:6">
      <c r="A251" s="3" t="s">
        <v>890</v>
      </c>
      <c r="B251" s="7" t="s">
        <v>10</v>
      </c>
      <c r="C251" s="3">
        <v>2</v>
      </c>
      <c r="E251" s="1"/>
      <c r="F251" s="8"/>
    </row>
    <row r="252" spans="1:6">
      <c r="A252" s="3" t="s">
        <v>891</v>
      </c>
      <c r="B252" s="7" t="s">
        <v>3</v>
      </c>
      <c r="C252" s="3">
        <v>14</v>
      </c>
      <c r="E252" s="1"/>
      <c r="F252" s="8"/>
    </row>
    <row r="253" spans="1:6">
      <c r="A253" s="3" t="s">
        <v>892</v>
      </c>
      <c r="B253" s="7"/>
      <c r="C253" s="3">
        <v>14</v>
      </c>
      <c r="E253" s="1"/>
      <c r="F253" s="8"/>
    </row>
    <row r="254" spans="1:6">
      <c r="A254" s="3" t="s">
        <v>893</v>
      </c>
      <c r="B254" s="7" t="s">
        <v>3</v>
      </c>
      <c r="C254" s="3">
        <v>28</v>
      </c>
      <c r="E254" s="1"/>
      <c r="F254" s="8"/>
    </row>
    <row r="255" spans="1:6">
      <c r="A255" s="3" t="s">
        <v>894</v>
      </c>
      <c r="B255" s="7" t="s">
        <v>10</v>
      </c>
      <c r="C255" s="3">
        <v>2</v>
      </c>
      <c r="E255" s="1"/>
      <c r="F255" s="8"/>
    </row>
    <row r="256" spans="1:6">
      <c r="A256" s="3" t="s">
        <v>895</v>
      </c>
      <c r="B256" s="7" t="s">
        <v>3</v>
      </c>
      <c r="C256" s="3">
        <v>16</v>
      </c>
      <c r="E256" s="1"/>
      <c r="F256" s="8"/>
    </row>
    <row r="257" spans="1:6">
      <c r="A257" s="3" t="s">
        <v>896</v>
      </c>
      <c r="B257" s="7" t="s">
        <v>10</v>
      </c>
      <c r="C257" s="3">
        <v>5</v>
      </c>
      <c r="E257" s="1"/>
      <c r="F257" s="8"/>
    </row>
    <row r="258" spans="1:6">
      <c r="A258" s="3" t="s">
        <v>897</v>
      </c>
      <c r="B258" s="7" t="s">
        <v>3</v>
      </c>
      <c r="C258" s="3">
        <v>46</v>
      </c>
      <c r="E258" s="1"/>
      <c r="F258" s="8"/>
    </row>
    <row r="259" spans="1:6">
      <c r="A259" s="3" t="s">
        <v>898</v>
      </c>
      <c r="B259" s="7" t="s">
        <v>1</v>
      </c>
      <c r="C259" s="3">
        <v>47</v>
      </c>
      <c r="E259" s="1"/>
      <c r="F259" s="8"/>
    </row>
    <row r="260" spans="1:6">
      <c r="A260" s="3" t="s">
        <v>899</v>
      </c>
      <c r="B260" s="7" t="s">
        <v>10</v>
      </c>
      <c r="C260" s="3">
        <v>5</v>
      </c>
      <c r="E260" s="1"/>
      <c r="F260" s="8"/>
    </row>
    <row r="261" spans="1:6">
      <c r="A261" s="3" t="s">
        <v>900</v>
      </c>
      <c r="B261" s="7" t="s">
        <v>3</v>
      </c>
      <c r="C261" s="3">
        <v>59</v>
      </c>
      <c r="E261" s="1"/>
      <c r="F261" s="8"/>
    </row>
    <row r="262" spans="1:6">
      <c r="A262" s="3" t="s">
        <v>901</v>
      </c>
      <c r="B262" s="7" t="s">
        <v>6</v>
      </c>
      <c r="C262" s="3">
        <v>19</v>
      </c>
      <c r="E262" s="1"/>
      <c r="F262" s="8"/>
    </row>
    <row r="263" spans="1:6">
      <c r="A263" s="3" t="s">
        <v>902</v>
      </c>
      <c r="B263" s="7" t="s">
        <v>1</v>
      </c>
      <c r="C263" s="3">
        <v>25</v>
      </c>
      <c r="E263" s="1"/>
      <c r="F263" s="8"/>
    </row>
    <row r="264" spans="1:6">
      <c r="A264" s="3" t="s">
        <v>903</v>
      </c>
      <c r="B264" s="7" t="s">
        <v>3</v>
      </c>
      <c r="C264" s="3">
        <v>196</v>
      </c>
      <c r="E264" s="1"/>
      <c r="F264" s="8"/>
    </row>
    <row r="265" spans="1:6">
      <c r="A265" s="3" t="s">
        <v>904</v>
      </c>
      <c r="B265" s="7" t="s">
        <v>3</v>
      </c>
      <c r="C265" s="3">
        <v>55</v>
      </c>
      <c r="E265" s="1"/>
      <c r="F265" s="8"/>
    </row>
    <row r="266" spans="1:6">
      <c r="A266" s="3" t="s">
        <v>905</v>
      </c>
      <c r="B266" s="7"/>
      <c r="C266" s="3">
        <v>11</v>
      </c>
      <c r="E266" s="1"/>
      <c r="F266" s="8"/>
    </row>
    <row r="267" spans="1:6">
      <c r="A267" s="3" t="s">
        <v>906</v>
      </c>
      <c r="B267" s="7" t="s">
        <v>1</v>
      </c>
      <c r="C267" s="3">
        <v>60</v>
      </c>
      <c r="E267" s="1"/>
      <c r="F267" s="8"/>
    </row>
    <row r="268" spans="1:6">
      <c r="A268" s="3" t="s">
        <v>907</v>
      </c>
      <c r="B268" s="7" t="s">
        <v>10</v>
      </c>
      <c r="C268" s="3">
        <v>5</v>
      </c>
      <c r="E268" s="1"/>
      <c r="F268" s="8"/>
    </row>
    <row r="269" spans="1:6">
      <c r="A269" s="3" t="s">
        <v>908</v>
      </c>
      <c r="B269" s="7" t="s">
        <v>3</v>
      </c>
      <c r="C269" s="3">
        <v>62</v>
      </c>
      <c r="E269" s="1"/>
      <c r="F269" s="8"/>
    </row>
    <row r="270" spans="1:6">
      <c r="A270" s="3" t="s">
        <v>909</v>
      </c>
      <c r="B270" s="7" t="s">
        <v>3</v>
      </c>
      <c r="C270" s="3">
        <v>88</v>
      </c>
      <c r="E270" s="1"/>
      <c r="F270" s="8"/>
    </row>
    <row r="271" spans="1:6">
      <c r="A271" s="3" t="s">
        <v>910</v>
      </c>
      <c r="B271" s="7" t="s">
        <v>10</v>
      </c>
      <c r="C271" s="3">
        <v>5</v>
      </c>
      <c r="E271" s="1"/>
      <c r="F271" s="8"/>
    </row>
    <row r="272" spans="1:6">
      <c r="A272" s="3" t="s">
        <v>911</v>
      </c>
      <c r="B272" s="7" t="s">
        <v>3</v>
      </c>
      <c r="C272" s="3">
        <v>40</v>
      </c>
      <c r="E272" s="1"/>
      <c r="F272" s="8"/>
    </row>
    <row r="273" spans="1:6">
      <c r="A273" s="3" t="s">
        <v>912</v>
      </c>
      <c r="B273" s="7" t="s">
        <v>10</v>
      </c>
      <c r="C273" s="3">
        <v>5</v>
      </c>
      <c r="E273" s="1"/>
      <c r="F273" s="8"/>
    </row>
    <row r="274" spans="1:6">
      <c r="A274" s="3" t="s">
        <v>913</v>
      </c>
      <c r="B274" s="7" t="s">
        <v>3</v>
      </c>
      <c r="C274" s="3">
        <v>82</v>
      </c>
      <c r="E274" s="1"/>
      <c r="F274" s="8"/>
    </row>
    <row r="275" spans="1:6">
      <c r="A275" s="3" t="s">
        <v>914</v>
      </c>
      <c r="B275" s="7" t="s">
        <v>3</v>
      </c>
      <c r="C275" s="3">
        <v>26</v>
      </c>
      <c r="E275" s="1"/>
      <c r="F275" s="8"/>
    </row>
    <row r="276" spans="1:6">
      <c r="A276" s="3" t="s">
        <v>915</v>
      </c>
      <c r="B276" s="7" t="s">
        <v>3</v>
      </c>
      <c r="C276" s="3">
        <v>48</v>
      </c>
      <c r="E276" s="1"/>
      <c r="F276" s="8"/>
    </row>
    <row r="277" spans="1:6">
      <c r="A277" s="3" t="s">
        <v>916</v>
      </c>
      <c r="B277" s="7" t="s">
        <v>3</v>
      </c>
      <c r="C277" s="3">
        <v>66</v>
      </c>
      <c r="E277" s="1"/>
      <c r="F277" s="8"/>
    </row>
    <row r="278" spans="1:6">
      <c r="A278" s="3" t="s">
        <v>917</v>
      </c>
      <c r="B278" s="7" t="s">
        <v>1</v>
      </c>
      <c r="C278" s="3">
        <v>55</v>
      </c>
      <c r="E278" s="1"/>
      <c r="F278" s="8"/>
    </row>
    <row r="279" spans="1:6">
      <c r="A279" s="3" t="s">
        <v>918</v>
      </c>
      <c r="B279" s="7" t="s">
        <v>6</v>
      </c>
      <c r="C279" s="3">
        <v>25</v>
      </c>
      <c r="E279" s="1"/>
      <c r="F279" s="8"/>
    </row>
    <row r="280" spans="1:6">
      <c r="A280" s="3" t="s">
        <v>919</v>
      </c>
      <c r="B280" s="7" t="s">
        <v>1</v>
      </c>
      <c r="C280" s="3">
        <v>26</v>
      </c>
      <c r="E280" s="1"/>
      <c r="F280" s="8"/>
    </row>
    <row r="281" spans="1:6">
      <c r="A281" s="3" t="s">
        <v>920</v>
      </c>
      <c r="B281" s="7" t="s">
        <v>3</v>
      </c>
      <c r="C281" s="3">
        <v>31</v>
      </c>
      <c r="E281" s="1"/>
      <c r="F281" s="8"/>
    </row>
    <row r="282" spans="1:6">
      <c r="A282" s="3" t="s">
        <v>921</v>
      </c>
      <c r="B282" s="7" t="s">
        <v>6</v>
      </c>
      <c r="C282" s="3">
        <v>38</v>
      </c>
      <c r="E282" s="1"/>
      <c r="F282" s="8"/>
    </row>
    <row r="283" spans="1:6">
      <c r="A283" s="3" t="s">
        <v>922</v>
      </c>
      <c r="B283" s="7" t="s">
        <v>1</v>
      </c>
      <c r="C283" s="3">
        <v>42</v>
      </c>
      <c r="E283" s="1"/>
      <c r="F283" s="8"/>
    </row>
    <row r="284" spans="1:6">
      <c r="A284" s="3" t="s">
        <v>923</v>
      </c>
      <c r="B284" s="7" t="s">
        <v>3</v>
      </c>
      <c r="C284" s="3">
        <v>70</v>
      </c>
      <c r="E284" s="1"/>
      <c r="F284" s="8"/>
    </row>
    <row r="285" spans="1:6">
      <c r="A285" s="3" t="s">
        <v>924</v>
      </c>
      <c r="B285" s="7" t="s">
        <v>6</v>
      </c>
      <c r="C285" s="3">
        <v>36</v>
      </c>
      <c r="E285" s="1"/>
      <c r="F285" s="8"/>
    </row>
    <row r="286" spans="1:6">
      <c r="A286" s="3" t="s">
        <v>925</v>
      </c>
      <c r="B286" s="7" t="s">
        <v>3</v>
      </c>
      <c r="C286" s="3">
        <v>52</v>
      </c>
      <c r="E286" s="1"/>
      <c r="F286" s="8"/>
    </row>
    <row r="287" spans="1:6">
      <c r="A287" s="3" t="s">
        <v>926</v>
      </c>
      <c r="B287" s="7" t="s">
        <v>3</v>
      </c>
      <c r="C287" s="3">
        <v>108</v>
      </c>
      <c r="E287" s="1"/>
      <c r="F287" s="8"/>
    </row>
    <row r="288" spans="1:6">
      <c r="A288" s="3" t="s">
        <v>927</v>
      </c>
      <c r="B288" s="7" t="s">
        <v>6</v>
      </c>
      <c r="C288" s="3">
        <v>44</v>
      </c>
      <c r="E288" s="1"/>
      <c r="F288" s="8"/>
    </row>
    <row r="289" spans="1:6">
      <c r="A289" s="3" t="s">
        <v>928</v>
      </c>
      <c r="B289" s="7" t="s">
        <v>3</v>
      </c>
      <c r="C289" s="3">
        <v>18</v>
      </c>
      <c r="E289" s="1"/>
      <c r="F289" s="8"/>
    </row>
    <row r="290" spans="1:6">
      <c r="A290" s="3" t="s">
        <v>172</v>
      </c>
      <c r="B290" s="7" t="s">
        <v>3</v>
      </c>
      <c r="C290" s="3">
        <v>38</v>
      </c>
      <c r="E290" s="1"/>
      <c r="F290" s="8"/>
    </row>
    <row r="291" spans="1:6">
      <c r="A291" s="3" t="s">
        <v>231</v>
      </c>
      <c r="B291" s="7" t="s">
        <v>6</v>
      </c>
      <c r="C291" s="3">
        <v>20</v>
      </c>
      <c r="E291" s="1"/>
      <c r="F291" s="8"/>
    </row>
    <row r="292" spans="1:6">
      <c r="A292" s="3" t="s">
        <v>549</v>
      </c>
      <c r="B292" s="7"/>
      <c r="C292" s="3">
        <v>15</v>
      </c>
      <c r="E292" s="1"/>
      <c r="F292" s="8"/>
    </row>
    <row r="293" spans="1:6">
      <c r="A293" s="3" t="s">
        <v>550</v>
      </c>
      <c r="B293" s="7" t="s">
        <v>3</v>
      </c>
      <c r="C293" s="3">
        <v>56</v>
      </c>
      <c r="E293" s="1"/>
      <c r="F293" s="8"/>
    </row>
    <row r="294" spans="1:6">
      <c r="A294" s="3" t="s">
        <v>551</v>
      </c>
      <c r="B294" s="7" t="s">
        <v>10</v>
      </c>
      <c r="C294" s="3">
        <v>2</v>
      </c>
      <c r="E294" s="1"/>
      <c r="F294" s="8"/>
    </row>
    <row r="295" spans="1:6">
      <c r="A295" s="3" t="s">
        <v>223</v>
      </c>
      <c r="B295" s="7" t="s">
        <v>1</v>
      </c>
      <c r="C295" s="3">
        <v>40</v>
      </c>
      <c r="E295" s="1"/>
      <c r="F295" s="8"/>
    </row>
    <row r="296" spans="1:6">
      <c r="A296" s="3" t="s">
        <v>552</v>
      </c>
      <c r="B296" s="7"/>
      <c r="C296" s="3">
        <v>12</v>
      </c>
      <c r="E296" s="1"/>
      <c r="F296" s="8"/>
    </row>
    <row r="297" spans="1:6">
      <c r="A297" s="3" t="s">
        <v>553</v>
      </c>
      <c r="B297" s="7" t="s">
        <v>10</v>
      </c>
      <c r="C297" s="3">
        <v>2</v>
      </c>
      <c r="E297" s="1"/>
      <c r="F297" s="8"/>
    </row>
    <row r="298" spans="1:6">
      <c r="A298" s="3" t="s">
        <v>554</v>
      </c>
      <c r="B298" s="7" t="s">
        <v>3</v>
      </c>
      <c r="C298" s="3">
        <v>15</v>
      </c>
      <c r="E298" s="1"/>
      <c r="F298" s="8"/>
    </row>
    <row r="299" spans="1:6">
      <c r="A299" s="3" t="s">
        <v>555</v>
      </c>
      <c r="B299" s="7" t="s">
        <v>1</v>
      </c>
      <c r="C299" s="3">
        <v>26</v>
      </c>
      <c r="E299" s="1"/>
      <c r="F299" s="8"/>
    </row>
    <row r="300" spans="1:6">
      <c r="A300" s="3" t="s">
        <v>556</v>
      </c>
      <c r="B300" s="7"/>
      <c r="C300" s="3">
        <v>13</v>
      </c>
      <c r="E300" s="1"/>
      <c r="F300" s="8"/>
    </row>
    <row r="301" spans="1:6">
      <c r="A301" s="3" t="s">
        <v>165</v>
      </c>
      <c r="B301" s="7" t="s">
        <v>3</v>
      </c>
      <c r="C301" s="3">
        <v>44</v>
      </c>
      <c r="E301" s="1"/>
      <c r="F301" s="8"/>
    </row>
    <row r="302" spans="1:6">
      <c r="A302" s="3" t="s">
        <v>224</v>
      </c>
      <c r="B302" s="7" t="s">
        <v>1</v>
      </c>
      <c r="C302" s="3">
        <v>28</v>
      </c>
      <c r="E302" s="1"/>
      <c r="F302" s="8"/>
    </row>
    <row r="303" spans="1:6">
      <c r="A303" s="3" t="s">
        <v>166</v>
      </c>
      <c r="B303" s="7" t="s">
        <v>3</v>
      </c>
      <c r="C303" s="3">
        <v>23</v>
      </c>
      <c r="E303" s="1"/>
      <c r="F303" s="8"/>
    </row>
    <row r="304" spans="1:6">
      <c r="A304" s="3" t="s">
        <v>557</v>
      </c>
      <c r="B304" s="7" t="s">
        <v>10</v>
      </c>
      <c r="C304" s="3">
        <v>11</v>
      </c>
      <c r="E304" s="1"/>
      <c r="F304" s="8"/>
    </row>
    <row r="305" spans="1:6">
      <c r="A305" s="3" t="s">
        <v>558</v>
      </c>
      <c r="B305" s="7" t="s">
        <v>3</v>
      </c>
      <c r="C305" s="3">
        <v>59</v>
      </c>
      <c r="E305" s="1"/>
      <c r="F305" s="8"/>
    </row>
    <row r="306" spans="1:6">
      <c r="A306" s="3" t="s">
        <v>559</v>
      </c>
      <c r="B306" s="7" t="s">
        <v>1</v>
      </c>
      <c r="C306" s="3">
        <v>29</v>
      </c>
      <c r="E306" s="1"/>
      <c r="F306" s="8"/>
    </row>
    <row r="307" spans="1:6">
      <c r="A307" s="3" t="s">
        <v>560</v>
      </c>
      <c r="B307" s="7"/>
      <c r="C307" s="3">
        <v>8</v>
      </c>
      <c r="E307" s="1"/>
      <c r="F307" s="8"/>
    </row>
    <row r="308" spans="1:6">
      <c r="A308" s="3" t="s">
        <v>561</v>
      </c>
      <c r="B308" s="7" t="s">
        <v>10</v>
      </c>
      <c r="C308" s="3">
        <v>2</v>
      </c>
      <c r="E308" s="1"/>
      <c r="F308" s="8"/>
    </row>
    <row r="309" spans="1:6">
      <c r="A309" s="3" t="s">
        <v>562</v>
      </c>
      <c r="B309" s="7"/>
      <c r="C309" s="3">
        <v>12</v>
      </c>
      <c r="E309" s="1"/>
      <c r="F309" s="8"/>
    </row>
    <row r="310" spans="1:6">
      <c r="A310" s="3" t="s">
        <v>232</v>
      </c>
      <c r="B310" s="7" t="s">
        <v>6</v>
      </c>
      <c r="C310" s="3">
        <v>13</v>
      </c>
      <c r="E310" s="1"/>
      <c r="F310" s="8"/>
    </row>
    <row r="311" spans="1:6">
      <c r="A311" s="3" t="s">
        <v>563</v>
      </c>
      <c r="B311" s="7" t="s">
        <v>1</v>
      </c>
      <c r="C311" s="3">
        <v>29</v>
      </c>
      <c r="E311" s="1"/>
      <c r="F311" s="8"/>
    </row>
    <row r="312" spans="1:6">
      <c r="A312" s="3" t="s">
        <v>564</v>
      </c>
      <c r="B312" s="7" t="s">
        <v>10</v>
      </c>
      <c r="C312" s="3">
        <v>3</v>
      </c>
      <c r="E312" s="1"/>
      <c r="F312" s="8"/>
    </row>
    <row r="313" spans="1:6">
      <c r="A313" s="3" t="s">
        <v>565</v>
      </c>
      <c r="B313" s="7" t="s">
        <v>3</v>
      </c>
      <c r="C313" s="3">
        <v>68</v>
      </c>
      <c r="E313" s="1"/>
      <c r="F313" s="8"/>
    </row>
    <row r="314" spans="1:6">
      <c r="A314" s="3" t="s">
        <v>566</v>
      </c>
      <c r="B314" s="7" t="s">
        <v>1</v>
      </c>
      <c r="C314" s="3">
        <v>24</v>
      </c>
      <c r="E314" s="1"/>
      <c r="F314" s="8"/>
    </row>
    <row r="315" spans="1:6">
      <c r="A315" s="3" t="s">
        <v>567</v>
      </c>
      <c r="B315" s="7" t="s">
        <v>10</v>
      </c>
      <c r="C315" s="3">
        <v>19</v>
      </c>
      <c r="E315" s="1"/>
      <c r="F315" s="8"/>
    </row>
    <row r="316" spans="1:6">
      <c r="A316" s="3" t="s">
        <v>225</v>
      </c>
      <c r="B316" s="7" t="s">
        <v>1</v>
      </c>
      <c r="C316" s="3">
        <v>30</v>
      </c>
      <c r="E316" s="1"/>
      <c r="F316" s="8"/>
    </row>
    <row r="317" spans="1:6">
      <c r="A317" s="3" t="s">
        <v>568</v>
      </c>
      <c r="B317" s="7"/>
      <c r="C317" s="3">
        <v>5</v>
      </c>
      <c r="E317" s="1"/>
      <c r="F317" s="8"/>
    </row>
    <row r="318" spans="1:6">
      <c r="A318" s="3" t="s">
        <v>569</v>
      </c>
      <c r="B318" s="7" t="s">
        <v>10</v>
      </c>
      <c r="C318" s="3">
        <v>3</v>
      </c>
      <c r="E318" s="1"/>
      <c r="F318" s="8"/>
    </row>
    <row r="319" spans="1:6">
      <c r="A319" s="3" t="s">
        <v>167</v>
      </c>
      <c r="B319" s="7" t="s">
        <v>3</v>
      </c>
      <c r="C319" s="3">
        <v>25</v>
      </c>
      <c r="E319" s="1"/>
      <c r="F319" s="8"/>
    </row>
    <row r="320" spans="1:6">
      <c r="A320" s="3" t="s">
        <v>570</v>
      </c>
      <c r="B320" s="7"/>
      <c r="C320" s="3">
        <v>6</v>
      </c>
      <c r="E320" s="1"/>
      <c r="F320" s="8"/>
    </row>
    <row r="321" spans="1:6">
      <c r="A321" s="3" t="s">
        <v>571</v>
      </c>
      <c r="B321" s="7" t="s">
        <v>3</v>
      </c>
      <c r="C321" s="3">
        <v>18</v>
      </c>
      <c r="E321" s="1"/>
      <c r="F321" s="8"/>
    </row>
    <row r="322" spans="1:6">
      <c r="A322" s="3" t="s">
        <v>572</v>
      </c>
      <c r="B322" s="7" t="s">
        <v>10</v>
      </c>
      <c r="C322" s="3">
        <v>2</v>
      </c>
      <c r="E322" s="1"/>
      <c r="F322" s="8"/>
    </row>
    <row r="323" spans="1:6">
      <c r="A323" s="3" t="s">
        <v>573</v>
      </c>
      <c r="B323" s="7" t="s">
        <v>3</v>
      </c>
      <c r="C323" s="3">
        <v>58</v>
      </c>
      <c r="E323" s="1"/>
      <c r="F323" s="8"/>
    </row>
    <row r="324" spans="1:6">
      <c r="A324" s="3" t="s">
        <v>574</v>
      </c>
      <c r="B324" s="7" t="s">
        <v>1</v>
      </c>
      <c r="C324" s="3">
        <v>25</v>
      </c>
      <c r="E324" s="1"/>
      <c r="F324" s="8"/>
    </row>
    <row r="325" spans="1:6">
      <c r="A325" s="3" t="s">
        <v>168</v>
      </c>
      <c r="B325" s="7" t="s">
        <v>3</v>
      </c>
      <c r="C325" s="3">
        <v>23</v>
      </c>
      <c r="E325" s="1"/>
      <c r="F325" s="8"/>
    </row>
    <row r="326" spans="1:6">
      <c r="A326" s="3" t="s">
        <v>575</v>
      </c>
      <c r="B326" s="7" t="s">
        <v>1</v>
      </c>
      <c r="C326" s="3">
        <v>22</v>
      </c>
      <c r="E326" s="1"/>
      <c r="F326" s="8"/>
    </row>
    <row r="327" spans="1:6">
      <c r="A327" s="3" t="s">
        <v>576</v>
      </c>
      <c r="B327" s="7" t="s">
        <v>3</v>
      </c>
      <c r="C327" s="3">
        <v>30</v>
      </c>
      <c r="E327" s="1"/>
      <c r="F327" s="8"/>
    </row>
    <row r="328" spans="1:6">
      <c r="A328" s="3" t="s">
        <v>577</v>
      </c>
      <c r="B328" s="7"/>
      <c r="C328" s="3">
        <v>6</v>
      </c>
      <c r="E328" s="1"/>
      <c r="F328" s="8"/>
    </row>
    <row r="329" spans="1:6">
      <c r="A329" s="3" t="s">
        <v>170</v>
      </c>
      <c r="B329" s="7" t="s">
        <v>3</v>
      </c>
      <c r="C329" s="3">
        <v>12</v>
      </c>
      <c r="E329" s="1"/>
      <c r="F329" s="8"/>
    </row>
    <row r="330" spans="1:6">
      <c r="A330" s="3" t="s">
        <v>578</v>
      </c>
      <c r="B330" s="7"/>
      <c r="C330" s="3">
        <v>13</v>
      </c>
      <c r="E330" s="1"/>
      <c r="F330" s="8"/>
    </row>
    <row r="331" spans="1:6">
      <c r="A331" s="3" t="s">
        <v>579</v>
      </c>
      <c r="B331" s="7" t="s">
        <v>10</v>
      </c>
      <c r="C331" s="3">
        <v>2</v>
      </c>
      <c r="E331" s="1"/>
      <c r="F331" s="8"/>
    </row>
    <row r="332" spans="1:6">
      <c r="A332" s="3" t="s">
        <v>580</v>
      </c>
      <c r="B332" s="7" t="s">
        <v>3</v>
      </c>
      <c r="C332" s="3">
        <v>26</v>
      </c>
      <c r="E332" s="1"/>
      <c r="F332" s="8"/>
    </row>
    <row r="333" spans="1:6">
      <c r="A333" s="3" t="s">
        <v>226</v>
      </c>
      <c r="B333" s="7" t="s">
        <v>1</v>
      </c>
      <c r="C333" s="3">
        <v>26</v>
      </c>
      <c r="E333" s="1"/>
      <c r="F333" s="8"/>
    </row>
    <row r="334" spans="1:6">
      <c r="A334" s="3" t="s">
        <v>581</v>
      </c>
      <c r="B334" s="7" t="s">
        <v>3</v>
      </c>
      <c r="C334" s="3">
        <v>43</v>
      </c>
      <c r="E334" s="1"/>
      <c r="F334" s="8"/>
    </row>
    <row r="335" spans="1:6">
      <c r="A335" s="3" t="s">
        <v>233</v>
      </c>
      <c r="B335" s="7" t="s">
        <v>6</v>
      </c>
      <c r="C335" s="3">
        <v>26</v>
      </c>
      <c r="E335" s="1"/>
      <c r="F335" s="8"/>
    </row>
    <row r="336" spans="1:6">
      <c r="A336" s="3" t="s">
        <v>582</v>
      </c>
      <c r="B336" s="7"/>
      <c r="C336" s="3">
        <v>9</v>
      </c>
      <c r="E336" s="1"/>
      <c r="F336" s="8"/>
    </row>
    <row r="337" spans="1:6">
      <c r="A337" s="3" t="s">
        <v>171</v>
      </c>
      <c r="B337" s="7" t="s">
        <v>3</v>
      </c>
      <c r="C337" s="3">
        <v>23</v>
      </c>
      <c r="E337" s="1"/>
      <c r="F337" s="8"/>
    </row>
    <row r="338" spans="1:6">
      <c r="A338" s="3" t="s">
        <v>583</v>
      </c>
      <c r="B338" s="7" t="s">
        <v>1</v>
      </c>
      <c r="C338" s="3">
        <v>25</v>
      </c>
      <c r="E338" s="1"/>
      <c r="F338" s="8"/>
    </row>
    <row r="339" spans="1:6">
      <c r="A339" s="3" t="s">
        <v>584</v>
      </c>
      <c r="B339" s="7"/>
      <c r="C339" s="3">
        <v>6</v>
      </c>
      <c r="E339" s="1"/>
      <c r="F339" s="8"/>
    </row>
    <row r="340" spans="1:6">
      <c r="A340" s="3" t="s">
        <v>585</v>
      </c>
      <c r="B340" s="7" t="s">
        <v>3</v>
      </c>
      <c r="C340" s="3">
        <v>33</v>
      </c>
      <c r="E340" s="1"/>
      <c r="F340" s="8"/>
    </row>
    <row r="341" spans="1:6">
      <c r="A341" s="3" t="s">
        <v>234</v>
      </c>
      <c r="B341" s="7" t="s">
        <v>6</v>
      </c>
      <c r="C341" s="3">
        <v>29</v>
      </c>
      <c r="E341" s="1"/>
      <c r="F341" s="8"/>
    </row>
    <row r="342" spans="1:6">
      <c r="A342" s="3" t="s">
        <v>169</v>
      </c>
      <c r="B342" s="7" t="s">
        <v>3</v>
      </c>
      <c r="C342" s="3">
        <v>62</v>
      </c>
      <c r="E342" s="1"/>
      <c r="F342" s="8"/>
    </row>
    <row r="343" spans="1:6">
      <c r="A343" s="3" t="s">
        <v>235</v>
      </c>
      <c r="B343" s="7" t="s">
        <v>6</v>
      </c>
      <c r="C343" s="3">
        <v>27</v>
      </c>
      <c r="E343" s="1"/>
      <c r="F343" s="8"/>
    </row>
    <row r="344" spans="1:6">
      <c r="A344" s="3" t="s">
        <v>586</v>
      </c>
      <c r="B344" s="7" t="s">
        <v>1</v>
      </c>
      <c r="C344" s="3">
        <v>26</v>
      </c>
      <c r="E344" s="1"/>
      <c r="F344" s="8"/>
    </row>
    <row r="345" spans="1:6">
      <c r="A345" s="3" t="s">
        <v>587</v>
      </c>
      <c r="B345" s="7" t="s">
        <v>10</v>
      </c>
      <c r="C345" s="3">
        <v>11</v>
      </c>
      <c r="E345" s="1"/>
      <c r="F345" s="8"/>
    </row>
    <row r="346" spans="1:6">
      <c r="A346" s="3" t="s">
        <v>227</v>
      </c>
      <c r="B346" s="7" t="s">
        <v>1</v>
      </c>
      <c r="C346" s="3">
        <v>27</v>
      </c>
      <c r="E346" s="1"/>
      <c r="F346" s="8"/>
    </row>
    <row r="347" spans="1:6">
      <c r="A347" s="3" t="s">
        <v>588</v>
      </c>
      <c r="B347" s="7" t="s">
        <v>3</v>
      </c>
      <c r="C347" s="3">
        <v>20</v>
      </c>
      <c r="E347" s="1"/>
      <c r="F347" s="8"/>
    </row>
    <row r="348" spans="1:6">
      <c r="A348" s="3" t="s">
        <v>589</v>
      </c>
      <c r="B348" s="7" t="s">
        <v>1</v>
      </c>
      <c r="C348" s="3">
        <v>33</v>
      </c>
      <c r="E348" s="1"/>
      <c r="F348" s="8"/>
    </row>
    <row r="349" spans="1:6">
      <c r="A349" s="3" t="s">
        <v>590</v>
      </c>
      <c r="B349" s="7" t="s">
        <v>3</v>
      </c>
      <c r="C349" s="3">
        <v>35</v>
      </c>
      <c r="E349" s="1"/>
      <c r="F349" s="8"/>
    </row>
    <row r="350" spans="1:6">
      <c r="A350" s="3" t="s">
        <v>591</v>
      </c>
      <c r="B350" s="7" t="s">
        <v>1</v>
      </c>
      <c r="C350" s="3">
        <v>48</v>
      </c>
      <c r="E350" s="1"/>
      <c r="F350" s="8"/>
    </row>
    <row r="351" spans="1:6">
      <c r="A351" s="3" t="s">
        <v>592</v>
      </c>
      <c r="B351" s="7"/>
      <c r="C351" s="3">
        <v>6</v>
      </c>
      <c r="E351" s="1"/>
      <c r="F351" s="8"/>
    </row>
    <row r="352" spans="1:6">
      <c r="A352" s="3" t="s">
        <v>593</v>
      </c>
      <c r="B352" s="7" t="s">
        <v>3</v>
      </c>
      <c r="C352" s="3">
        <v>13</v>
      </c>
      <c r="E352" s="1"/>
      <c r="F352" s="8"/>
    </row>
    <row r="353" spans="1:6">
      <c r="A353" s="3" t="s">
        <v>594</v>
      </c>
      <c r="B353" s="7" t="s">
        <v>10</v>
      </c>
      <c r="C353" s="3">
        <v>3</v>
      </c>
      <c r="E353" s="1"/>
      <c r="F353" s="8"/>
    </row>
    <row r="354" spans="1:6">
      <c r="A354" s="3" t="s">
        <v>595</v>
      </c>
      <c r="B354" s="7" t="s">
        <v>3</v>
      </c>
      <c r="C354" s="3">
        <v>24</v>
      </c>
      <c r="E354" s="1"/>
      <c r="F354" s="8"/>
    </row>
    <row r="355" spans="1:6">
      <c r="A355" s="3" t="s">
        <v>596</v>
      </c>
      <c r="B355" s="7" t="s">
        <v>10</v>
      </c>
      <c r="C355" s="3">
        <v>3</v>
      </c>
      <c r="E355" s="1"/>
      <c r="F355" s="8"/>
    </row>
    <row r="356" spans="1:6">
      <c r="A356" s="3" t="s">
        <v>228</v>
      </c>
      <c r="B356" s="7" t="s">
        <v>1</v>
      </c>
      <c r="C356" s="3">
        <v>25</v>
      </c>
      <c r="E356" s="1"/>
      <c r="F356" s="8"/>
    </row>
    <row r="357" spans="1:6">
      <c r="A357" s="3" t="s">
        <v>597</v>
      </c>
      <c r="B357" s="7" t="s">
        <v>1</v>
      </c>
      <c r="C357" s="3">
        <v>29</v>
      </c>
      <c r="E357" s="1"/>
      <c r="F357" s="8"/>
    </row>
    <row r="358" spans="1:6">
      <c r="A358" s="3" t="s">
        <v>598</v>
      </c>
      <c r="B358" s="7" t="s">
        <v>1</v>
      </c>
      <c r="C358" s="3">
        <v>41</v>
      </c>
      <c r="E358" s="1"/>
      <c r="F358" s="8"/>
    </row>
    <row r="359" spans="1:6">
      <c r="A359" s="3" t="s">
        <v>599</v>
      </c>
      <c r="B359" s="7"/>
      <c r="C359" s="3">
        <v>14</v>
      </c>
      <c r="E359" s="1"/>
      <c r="F359" s="8"/>
    </row>
    <row r="360" spans="1:6">
      <c r="A360" s="3" t="s">
        <v>600</v>
      </c>
      <c r="B360" s="7" t="s">
        <v>6</v>
      </c>
      <c r="C360" s="3">
        <v>19</v>
      </c>
      <c r="E360" s="1"/>
      <c r="F360" s="8"/>
    </row>
    <row r="361" spans="1:6">
      <c r="A361" s="3" t="s">
        <v>601</v>
      </c>
      <c r="B361" s="7" t="s">
        <v>3</v>
      </c>
      <c r="C361" s="3">
        <v>14</v>
      </c>
      <c r="E361" s="1"/>
      <c r="F361" s="8"/>
    </row>
    <row r="362" spans="1:6">
      <c r="A362" s="3" t="s">
        <v>602</v>
      </c>
      <c r="B362" s="7" t="s">
        <v>10</v>
      </c>
      <c r="C362" s="3">
        <v>2</v>
      </c>
      <c r="E362" s="1"/>
      <c r="F362" s="8"/>
    </row>
    <row r="363" spans="1:6">
      <c r="A363" s="3" t="s">
        <v>603</v>
      </c>
      <c r="B363" s="7" t="s">
        <v>3</v>
      </c>
      <c r="C363" s="3">
        <v>14</v>
      </c>
      <c r="E363" s="1"/>
      <c r="F363" s="8"/>
    </row>
    <row r="364" spans="1:6">
      <c r="A364" s="3" t="s">
        <v>604</v>
      </c>
      <c r="B364" s="7" t="s">
        <v>10</v>
      </c>
      <c r="C364" s="3">
        <v>3</v>
      </c>
      <c r="E364" s="1"/>
      <c r="F364" s="8"/>
    </row>
    <row r="365" spans="1:6">
      <c r="A365" s="3" t="s">
        <v>605</v>
      </c>
      <c r="B365" s="7" t="s">
        <v>3</v>
      </c>
      <c r="C365" s="3">
        <v>11</v>
      </c>
      <c r="E365" s="1"/>
      <c r="F365" s="8"/>
    </row>
    <row r="366" spans="1:6">
      <c r="A366" s="3" t="s">
        <v>229</v>
      </c>
      <c r="B366" s="7" t="s">
        <v>1</v>
      </c>
      <c r="C366" s="3">
        <v>26</v>
      </c>
      <c r="E366" s="1"/>
      <c r="F366" s="8"/>
    </row>
    <row r="367" spans="1:6">
      <c r="A367" s="3" t="s">
        <v>606</v>
      </c>
      <c r="B367" s="7" t="s">
        <v>3</v>
      </c>
      <c r="C367" s="3">
        <v>71</v>
      </c>
      <c r="E367" s="1"/>
      <c r="F367" s="8"/>
    </row>
    <row r="368" spans="1:6">
      <c r="A368" s="3" t="s">
        <v>236</v>
      </c>
      <c r="B368" s="7" t="s">
        <v>6</v>
      </c>
      <c r="C368" s="3">
        <v>17</v>
      </c>
      <c r="E368" s="1"/>
      <c r="F368" s="8"/>
    </row>
    <row r="369" spans="1:6">
      <c r="A369" s="3" t="s">
        <v>607</v>
      </c>
      <c r="B369" s="7"/>
      <c r="C369" s="3">
        <v>15</v>
      </c>
      <c r="E369" s="1"/>
      <c r="F369" s="8"/>
    </row>
    <row r="370" spans="1:6">
      <c r="A370" s="3" t="s">
        <v>237</v>
      </c>
      <c r="B370" s="7" t="s">
        <v>6</v>
      </c>
      <c r="C370" s="3">
        <v>23</v>
      </c>
      <c r="E370" s="1"/>
      <c r="F370" s="8"/>
    </row>
    <row r="371" spans="1:6">
      <c r="A371" s="3" t="s">
        <v>608</v>
      </c>
      <c r="B371" s="7" t="s">
        <v>3</v>
      </c>
      <c r="C371" s="3">
        <v>59</v>
      </c>
      <c r="E371" s="1"/>
      <c r="F371" s="8"/>
    </row>
    <row r="372" spans="1:6">
      <c r="A372" s="3" t="s">
        <v>609</v>
      </c>
      <c r="B372" s="7" t="s">
        <v>1</v>
      </c>
      <c r="C372" s="3">
        <v>37</v>
      </c>
      <c r="E372" s="1"/>
      <c r="F372" s="8"/>
    </row>
    <row r="373" spans="1:6">
      <c r="A373" s="3" t="s">
        <v>238</v>
      </c>
      <c r="B373" s="7" t="s">
        <v>6</v>
      </c>
      <c r="C373" s="3">
        <v>29</v>
      </c>
      <c r="E373" s="1"/>
      <c r="F373" s="8"/>
    </row>
    <row r="374" spans="1:6">
      <c r="A374" s="3" t="s">
        <v>610</v>
      </c>
      <c r="B374" s="7" t="s">
        <v>1</v>
      </c>
      <c r="C374" s="3">
        <v>25</v>
      </c>
      <c r="E374" s="1"/>
      <c r="F374" s="8"/>
    </row>
    <row r="375" spans="1:6">
      <c r="A375" s="3" t="s">
        <v>611</v>
      </c>
      <c r="B375" s="7"/>
      <c r="C375" s="3">
        <v>5</v>
      </c>
      <c r="E375" s="1"/>
      <c r="F375" s="8"/>
    </row>
    <row r="376" spans="1:6">
      <c r="A376" s="3" t="s">
        <v>230</v>
      </c>
      <c r="B376" s="7" t="s">
        <v>1</v>
      </c>
      <c r="C376" s="3">
        <v>14</v>
      </c>
      <c r="E376" s="1"/>
      <c r="F376" s="8"/>
    </row>
    <row r="377" spans="1:6">
      <c r="A377" s="3" t="s">
        <v>612</v>
      </c>
      <c r="B377" s="7"/>
      <c r="C377" s="3">
        <v>7</v>
      </c>
      <c r="E377" s="1"/>
      <c r="F377" s="8"/>
    </row>
    <row r="378" spans="1:6">
      <c r="A378" s="3" t="s">
        <v>613</v>
      </c>
      <c r="B378" s="7" t="s">
        <v>1</v>
      </c>
      <c r="C378" s="3">
        <v>37</v>
      </c>
      <c r="E378" s="1"/>
      <c r="F378" s="8"/>
    </row>
    <row r="379" spans="1:6">
      <c r="A379" s="3" t="s">
        <v>614</v>
      </c>
      <c r="B379" s="7"/>
      <c r="C379" s="3">
        <v>10</v>
      </c>
      <c r="E379" s="1"/>
      <c r="F379" s="8"/>
    </row>
    <row r="380" spans="1:6">
      <c r="A380" s="3" t="s">
        <v>615</v>
      </c>
      <c r="B380" s="7" t="s">
        <v>1</v>
      </c>
      <c r="C380" s="3">
        <v>31</v>
      </c>
      <c r="E380" s="1"/>
      <c r="F380" s="8"/>
    </row>
    <row r="381" spans="1:6">
      <c r="A381" s="3" t="s">
        <v>616</v>
      </c>
      <c r="B381" s="7"/>
      <c r="C381" s="3">
        <v>12</v>
      </c>
      <c r="E381" s="1"/>
      <c r="F381" s="8"/>
    </row>
    <row r="382" spans="1:6">
      <c r="A382" s="3" t="s">
        <v>617</v>
      </c>
      <c r="B382" s="7" t="s">
        <v>3</v>
      </c>
      <c r="C382" s="3">
        <v>23</v>
      </c>
      <c r="E382" s="1"/>
      <c r="F382" s="8"/>
    </row>
    <row r="383" spans="1:6">
      <c r="A383" s="3" t="s">
        <v>618</v>
      </c>
      <c r="B383" s="7"/>
      <c r="C383" s="3">
        <v>6</v>
      </c>
      <c r="E383" s="1"/>
      <c r="F383" s="8"/>
    </row>
    <row r="384" spans="1:6">
      <c r="A384" s="3" t="s">
        <v>619</v>
      </c>
      <c r="B384" s="7" t="s">
        <v>3</v>
      </c>
      <c r="C384" s="3">
        <v>47</v>
      </c>
      <c r="E384" s="1"/>
      <c r="F384" s="8"/>
    </row>
    <row r="385" spans="1:6">
      <c r="A385" s="3" t="s">
        <v>620</v>
      </c>
      <c r="B385" s="7" t="s">
        <v>3</v>
      </c>
      <c r="C385" s="3">
        <v>97</v>
      </c>
      <c r="E385" s="1"/>
      <c r="F385" s="8"/>
    </row>
    <row r="386" spans="1:6">
      <c r="A386" s="3" t="s">
        <v>247</v>
      </c>
      <c r="B386" s="7" t="s">
        <v>6</v>
      </c>
      <c r="C386" s="3">
        <v>68</v>
      </c>
      <c r="E386" s="1"/>
      <c r="F386" s="8"/>
    </row>
    <row r="387" spans="1:6">
      <c r="A387" s="3" t="s">
        <v>621</v>
      </c>
      <c r="B387" s="7" t="s">
        <v>1</v>
      </c>
      <c r="C387" s="3">
        <v>70</v>
      </c>
      <c r="E387" s="1"/>
      <c r="F387" s="8"/>
    </row>
    <row r="388" spans="1:6">
      <c r="A388" s="3" t="s">
        <v>98</v>
      </c>
      <c r="B388" s="7" t="s">
        <v>3</v>
      </c>
      <c r="C388" s="3">
        <v>94</v>
      </c>
      <c r="E388" s="1"/>
      <c r="F388" s="8"/>
    </row>
    <row r="389" spans="1:6">
      <c r="A389" s="3" t="s">
        <v>622</v>
      </c>
      <c r="B389" s="7" t="s">
        <v>10</v>
      </c>
      <c r="C389" s="3">
        <v>3</v>
      </c>
      <c r="E389" s="1"/>
      <c r="F389" s="8"/>
    </row>
    <row r="390" spans="1:6">
      <c r="A390" s="3" t="s">
        <v>99</v>
      </c>
      <c r="B390" s="7" t="s">
        <v>3</v>
      </c>
      <c r="C390" s="3">
        <v>86</v>
      </c>
      <c r="E390" s="1"/>
      <c r="F390" s="8"/>
    </row>
    <row r="391" spans="1:6">
      <c r="A391" s="3" t="s">
        <v>248</v>
      </c>
      <c r="B391" s="7" t="s">
        <v>6</v>
      </c>
      <c r="C391" s="3">
        <v>81</v>
      </c>
      <c r="E391" s="1"/>
      <c r="F391" s="8"/>
    </row>
    <row r="392" spans="1:6">
      <c r="A392" s="3" t="s">
        <v>623</v>
      </c>
      <c r="B392" s="7" t="s">
        <v>1</v>
      </c>
      <c r="C392" s="3">
        <v>106</v>
      </c>
      <c r="E392" s="1"/>
      <c r="F392" s="8"/>
    </row>
    <row r="393" spans="1:6">
      <c r="A393" s="3" t="s">
        <v>624</v>
      </c>
      <c r="B393" s="7" t="s">
        <v>1</v>
      </c>
      <c r="C393" s="3">
        <v>58</v>
      </c>
      <c r="E393" s="1"/>
      <c r="F393" s="8"/>
    </row>
    <row r="394" spans="1:6">
      <c r="A394" s="3" t="s">
        <v>239</v>
      </c>
      <c r="B394" s="7" t="s">
        <v>1</v>
      </c>
      <c r="C394" s="3">
        <v>29</v>
      </c>
      <c r="E394" s="1"/>
      <c r="F394" s="8"/>
    </row>
    <row r="395" spans="1:6">
      <c r="A395" s="3" t="s">
        <v>240</v>
      </c>
      <c r="B395" s="7" t="s">
        <v>1</v>
      </c>
      <c r="C395" s="3">
        <v>48</v>
      </c>
      <c r="E395" s="1"/>
      <c r="F395" s="8"/>
    </row>
    <row r="396" spans="1:6">
      <c r="A396" s="3" t="s">
        <v>103</v>
      </c>
      <c r="B396" s="7" t="s">
        <v>3</v>
      </c>
      <c r="C396" s="3">
        <v>18</v>
      </c>
      <c r="E396" s="1"/>
      <c r="F396" s="8"/>
    </row>
    <row r="397" spans="1:6">
      <c r="A397" s="3" t="s">
        <v>625</v>
      </c>
      <c r="B397" s="7"/>
      <c r="C397" s="3">
        <v>19</v>
      </c>
      <c r="E397" s="1"/>
      <c r="F397" s="8"/>
    </row>
    <row r="398" spans="1:6">
      <c r="A398" s="3" t="s">
        <v>626</v>
      </c>
      <c r="B398" s="7" t="s">
        <v>10</v>
      </c>
      <c r="C398" s="3">
        <v>2</v>
      </c>
      <c r="E398" s="1"/>
      <c r="F398" s="8"/>
    </row>
    <row r="399" spans="1:6">
      <c r="A399" s="3" t="s">
        <v>104</v>
      </c>
      <c r="B399" s="7" t="s">
        <v>3</v>
      </c>
      <c r="C399" s="3">
        <v>32</v>
      </c>
      <c r="E399" s="1"/>
      <c r="F399" s="8"/>
    </row>
    <row r="400" spans="1:6">
      <c r="A400" s="3" t="s">
        <v>249</v>
      </c>
      <c r="B400" s="7" t="s">
        <v>6</v>
      </c>
      <c r="C400" s="3">
        <v>23</v>
      </c>
      <c r="E400" s="1"/>
      <c r="F400" s="8"/>
    </row>
    <row r="401" spans="1:6">
      <c r="A401" s="3" t="s">
        <v>627</v>
      </c>
      <c r="B401" s="7" t="s">
        <v>1</v>
      </c>
      <c r="C401" s="3">
        <v>73</v>
      </c>
      <c r="E401" s="1"/>
      <c r="F401" s="8"/>
    </row>
    <row r="402" spans="1:6">
      <c r="A402" s="3" t="s">
        <v>628</v>
      </c>
      <c r="B402" s="7"/>
      <c r="C402" s="3">
        <v>18</v>
      </c>
      <c r="E402" s="1"/>
      <c r="F402" s="8"/>
    </row>
    <row r="403" spans="1:6">
      <c r="A403" s="3" t="s">
        <v>629</v>
      </c>
      <c r="B403" s="7" t="s">
        <v>1</v>
      </c>
      <c r="C403" s="3">
        <v>38</v>
      </c>
      <c r="E403" s="1"/>
      <c r="F403" s="8"/>
    </row>
    <row r="404" spans="1:6">
      <c r="A404" s="3" t="s">
        <v>630</v>
      </c>
      <c r="B404" s="7"/>
      <c r="C404" s="3">
        <v>17</v>
      </c>
      <c r="E404" s="1"/>
      <c r="F404" s="8"/>
    </row>
    <row r="405" spans="1:6">
      <c r="A405" s="3" t="s">
        <v>631</v>
      </c>
      <c r="B405" s="7" t="s">
        <v>1</v>
      </c>
      <c r="C405" s="3">
        <v>22</v>
      </c>
      <c r="E405" s="1"/>
      <c r="F405" s="8"/>
    </row>
    <row r="406" spans="1:6">
      <c r="A406" s="3" t="s">
        <v>250</v>
      </c>
      <c r="B406" s="7" t="s">
        <v>6</v>
      </c>
      <c r="C406" s="3">
        <v>47</v>
      </c>
      <c r="E406" s="1"/>
      <c r="F406" s="8"/>
    </row>
    <row r="407" spans="1:6">
      <c r="A407" s="3" t="s">
        <v>632</v>
      </c>
      <c r="B407" s="7" t="s">
        <v>1</v>
      </c>
      <c r="C407" s="3">
        <v>40</v>
      </c>
      <c r="E407" s="1"/>
      <c r="F407" s="8"/>
    </row>
    <row r="408" spans="1:6">
      <c r="A408" s="3" t="s">
        <v>251</v>
      </c>
      <c r="B408" s="7" t="s">
        <v>6</v>
      </c>
      <c r="C408" s="3">
        <v>83</v>
      </c>
      <c r="E408" s="1"/>
      <c r="F408" s="8"/>
    </row>
    <row r="409" spans="1:6">
      <c r="A409" s="3" t="s">
        <v>241</v>
      </c>
      <c r="B409" s="7" t="s">
        <v>1</v>
      </c>
      <c r="C409" s="3">
        <v>45</v>
      </c>
      <c r="E409" s="1"/>
      <c r="F409" s="8"/>
    </row>
    <row r="410" spans="1:6">
      <c r="A410" s="3" t="s">
        <v>242</v>
      </c>
      <c r="B410" s="7" t="s">
        <v>1</v>
      </c>
      <c r="C410" s="3">
        <v>61</v>
      </c>
      <c r="E410" s="1"/>
      <c r="F410" s="8"/>
    </row>
    <row r="411" spans="1:6">
      <c r="A411" s="3" t="s">
        <v>633</v>
      </c>
      <c r="B411" s="7" t="s">
        <v>1</v>
      </c>
      <c r="C411" s="3">
        <v>74</v>
      </c>
      <c r="E411" s="1"/>
      <c r="F411" s="8"/>
    </row>
    <row r="412" spans="1:6">
      <c r="A412" s="3" t="s">
        <v>100</v>
      </c>
      <c r="B412" s="7" t="s">
        <v>3</v>
      </c>
      <c r="C412" s="3">
        <v>36</v>
      </c>
      <c r="E412" s="1"/>
      <c r="F412" s="8"/>
    </row>
    <row r="413" spans="1:6">
      <c r="A413" s="3" t="s">
        <v>634</v>
      </c>
      <c r="B413" s="7" t="s">
        <v>1</v>
      </c>
      <c r="C413" s="3">
        <v>76</v>
      </c>
      <c r="E413" s="1"/>
      <c r="F413" s="8"/>
    </row>
    <row r="414" spans="1:6">
      <c r="A414" s="3" t="s">
        <v>635</v>
      </c>
      <c r="B414" s="7"/>
      <c r="C414" s="3">
        <v>18</v>
      </c>
      <c r="E414" s="1"/>
      <c r="F414" s="8"/>
    </row>
    <row r="415" spans="1:6">
      <c r="A415" s="3" t="s">
        <v>636</v>
      </c>
      <c r="B415" s="7" t="s">
        <v>1</v>
      </c>
      <c r="C415" s="3">
        <v>95</v>
      </c>
      <c r="E415" s="1"/>
      <c r="F415" s="8"/>
    </row>
    <row r="416" spans="1:6">
      <c r="A416" s="3" t="s">
        <v>637</v>
      </c>
      <c r="B416" s="7" t="s">
        <v>1</v>
      </c>
      <c r="C416" s="3">
        <v>67</v>
      </c>
      <c r="E416" s="1"/>
      <c r="F416" s="8"/>
    </row>
    <row r="417" spans="1:6">
      <c r="A417" s="3" t="s">
        <v>243</v>
      </c>
      <c r="B417" s="7" t="s">
        <v>1</v>
      </c>
      <c r="C417" s="3">
        <v>73</v>
      </c>
      <c r="E417" s="1"/>
      <c r="F417" s="8"/>
    </row>
    <row r="418" spans="1:6">
      <c r="A418" s="3" t="s">
        <v>105</v>
      </c>
      <c r="B418" s="7" t="s">
        <v>3</v>
      </c>
      <c r="C418" s="3">
        <v>116</v>
      </c>
      <c r="E418" s="1"/>
      <c r="F418" s="8"/>
    </row>
    <row r="419" spans="1:6">
      <c r="A419" s="3" t="s">
        <v>638</v>
      </c>
      <c r="B419" s="7" t="s">
        <v>10</v>
      </c>
      <c r="C419" s="3">
        <v>3</v>
      </c>
      <c r="E419" s="1"/>
      <c r="F419" s="8"/>
    </row>
    <row r="420" spans="1:6">
      <c r="A420" s="3" t="s">
        <v>101</v>
      </c>
      <c r="B420" s="7" t="s">
        <v>3</v>
      </c>
      <c r="C420" s="3">
        <v>56</v>
      </c>
      <c r="E420" s="1"/>
      <c r="F420" s="8"/>
    </row>
    <row r="421" spans="1:6">
      <c r="A421" s="3" t="s">
        <v>639</v>
      </c>
      <c r="B421" s="7"/>
      <c r="C421" s="3">
        <v>11</v>
      </c>
      <c r="E421" s="1"/>
      <c r="F421" s="8"/>
    </row>
    <row r="422" spans="1:6">
      <c r="A422" s="3" t="s">
        <v>244</v>
      </c>
      <c r="B422" s="7" t="s">
        <v>1</v>
      </c>
      <c r="C422" s="3">
        <v>22</v>
      </c>
      <c r="E422" s="1"/>
      <c r="F422" s="8"/>
    </row>
    <row r="423" spans="1:6">
      <c r="A423" s="3" t="s">
        <v>640</v>
      </c>
      <c r="B423" s="7" t="s">
        <v>6</v>
      </c>
      <c r="C423" s="3">
        <v>16</v>
      </c>
      <c r="E423" s="1"/>
      <c r="F423" s="8"/>
    </row>
    <row r="424" spans="1:6">
      <c r="A424" s="3" t="s">
        <v>641</v>
      </c>
      <c r="B424" s="7" t="s">
        <v>1</v>
      </c>
      <c r="C424" s="3">
        <v>58</v>
      </c>
      <c r="E424" s="1"/>
      <c r="F424" s="8"/>
    </row>
    <row r="425" spans="1:6">
      <c r="A425" s="3" t="s">
        <v>252</v>
      </c>
      <c r="B425" s="7"/>
      <c r="C425" s="3">
        <v>25</v>
      </c>
      <c r="E425" s="1"/>
      <c r="F425" s="8"/>
    </row>
    <row r="426" spans="1:6">
      <c r="A426" s="3" t="s">
        <v>102</v>
      </c>
      <c r="B426" s="7" t="s">
        <v>3</v>
      </c>
      <c r="C426" s="3">
        <v>17</v>
      </c>
      <c r="E426" s="1"/>
      <c r="F426" s="8"/>
    </row>
    <row r="427" spans="1:6">
      <c r="A427" s="3" t="s">
        <v>642</v>
      </c>
      <c r="B427" s="7" t="s">
        <v>1</v>
      </c>
      <c r="C427" s="3">
        <v>30</v>
      </c>
      <c r="E427" s="1"/>
      <c r="F427" s="8"/>
    </row>
    <row r="428" spans="1:6">
      <c r="A428" s="3" t="s">
        <v>643</v>
      </c>
      <c r="B428" s="7" t="s">
        <v>1</v>
      </c>
      <c r="C428" s="3">
        <v>37</v>
      </c>
      <c r="E428" s="1"/>
      <c r="F428" s="8"/>
    </row>
    <row r="429" spans="1:6">
      <c r="A429" s="3" t="s">
        <v>644</v>
      </c>
      <c r="B429" s="7"/>
      <c r="C429" s="3">
        <v>10</v>
      </c>
      <c r="E429" s="1"/>
      <c r="F429" s="8"/>
    </row>
    <row r="430" spans="1:6">
      <c r="A430" s="3" t="s">
        <v>253</v>
      </c>
      <c r="B430" s="7" t="s">
        <v>6</v>
      </c>
      <c r="C430" s="3">
        <v>89</v>
      </c>
      <c r="E430" s="1"/>
      <c r="F430" s="8"/>
    </row>
    <row r="431" spans="1:6">
      <c r="A431" s="3" t="s">
        <v>645</v>
      </c>
      <c r="B431" s="7" t="s">
        <v>1</v>
      </c>
      <c r="C431" s="3">
        <v>76</v>
      </c>
      <c r="E431" s="1"/>
      <c r="F431" s="8"/>
    </row>
    <row r="432" spans="1:6">
      <c r="A432" s="3" t="s">
        <v>646</v>
      </c>
      <c r="B432" s="7" t="s">
        <v>3</v>
      </c>
      <c r="C432" s="3">
        <v>141</v>
      </c>
      <c r="E432" s="1"/>
      <c r="F432" s="8"/>
    </row>
    <row r="433" spans="1:6">
      <c r="A433" s="3" t="s">
        <v>245</v>
      </c>
      <c r="B433" s="7" t="s">
        <v>1</v>
      </c>
      <c r="C433" s="3">
        <v>94</v>
      </c>
      <c r="E433" s="1"/>
      <c r="F433" s="8"/>
    </row>
    <row r="434" spans="1:6">
      <c r="A434" s="3" t="s">
        <v>246</v>
      </c>
      <c r="B434" s="7" t="s">
        <v>1</v>
      </c>
      <c r="C434" s="3">
        <v>26</v>
      </c>
      <c r="E434" s="1"/>
      <c r="F434" s="8"/>
    </row>
    <row r="435" spans="1:6">
      <c r="A435" s="3" t="s">
        <v>647</v>
      </c>
      <c r="B435" s="7" t="s">
        <v>10</v>
      </c>
      <c r="C435" s="3">
        <v>6</v>
      </c>
      <c r="E435" s="1"/>
      <c r="F435" s="8"/>
    </row>
    <row r="436" spans="1:6">
      <c r="A436" s="3" t="s">
        <v>254</v>
      </c>
      <c r="B436" s="7" t="s">
        <v>6</v>
      </c>
      <c r="C436" s="3">
        <v>62</v>
      </c>
      <c r="E436" s="1"/>
      <c r="F436" s="8"/>
    </row>
    <row r="437" spans="1:6">
      <c r="A437" s="3" t="s">
        <v>106</v>
      </c>
      <c r="B437" s="3" t="s">
        <v>3</v>
      </c>
      <c r="C437" s="3">
        <v>339</v>
      </c>
      <c r="E437" s="1"/>
      <c r="F437" s="8"/>
    </row>
    <row r="438" spans="1:6">
      <c r="A438" s="3" t="s">
        <v>255</v>
      </c>
      <c r="B438" s="3" t="s">
        <v>1</v>
      </c>
      <c r="C438" s="3">
        <v>100</v>
      </c>
      <c r="E438" s="1"/>
      <c r="F438" s="8"/>
    </row>
    <row r="439" spans="1:6">
      <c r="A439" s="3" t="s">
        <v>263</v>
      </c>
      <c r="B439" s="3" t="s">
        <v>6</v>
      </c>
      <c r="C439" s="3">
        <v>20</v>
      </c>
      <c r="E439" s="1"/>
      <c r="F439" s="8"/>
    </row>
    <row r="440" spans="1:6">
      <c r="A440" s="3" t="s">
        <v>112</v>
      </c>
      <c r="B440" s="3" t="s">
        <v>3</v>
      </c>
      <c r="C440" s="3">
        <v>14</v>
      </c>
      <c r="E440" s="1"/>
      <c r="F440" s="8"/>
    </row>
    <row r="441" spans="1:6">
      <c r="A441" s="3" t="s">
        <v>648</v>
      </c>
      <c r="B441" s="3" t="s">
        <v>10</v>
      </c>
      <c r="C441" s="3">
        <v>6</v>
      </c>
      <c r="E441" s="1"/>
      <c r="F441" s="8"/>
    </row>
    <row r="442" spans="1:6">
      <c r="A442" s="3" t="s">
        <v>649</v>
      </c>
      <c r="C442" s="3">
        <v>18</v>
      </c>
      <c r="E442" s="1"/>
      <c r="F442" s="8"/>
    </row>
    <row r="443" spans="1:6">
      <c r="A443" s="3" t="s">
        <v>264</v>
      </c>
      <c r="B443" s="3" t="s">
        <v>6</v>
      </c>
      <c r="C443" s="3">
        <v>37</v>
      </c>
      <c r="E443" s="1"/>
      <c r="F443" s="8"/>
    </row>
    <row r="444" spans="1:6">
      <c r="A444" s="3" t="s">
        <v>265</v>
      </c>
      <c r="B444" s="3" t="s">
        <v>6</v>
      </c>
      <c r="C444" s="3">
        <v>20</v>
      </c>
      <c r="E444" s="1"/>
      <c r="F444" s="8"/>
    </row>
    <row r="445" spans="1:6">
      <c r="A445" s="3" t="s">
        <v>650</v>
      </c>
      <c r="C445" s="3">
        <v>17</v>
      </c>
      <c r="E445" s="1"/>
      <c r="F445" s="8"/>
    </row>
    <row r="446" spans="1:6">
      <c r="A446" s="3" t="s">
        <v>651</v>
      </c>
      <c r="B446" s="3" t="s">
        <v>10</v>
      </c>
      <c r="C446" s="3">
        <v>6</v>
      </c>
      <c r="E446" s="1"/>
      <c r="F446" s="8"/>
    </row>
    <row r="447" spans="1:6">
      <c r="A447" s="3" t="s">
        <v>652</v>
      </c>
      <c r="B447" s="3" t="s">
        <v>1</v>
      </c>
      <c r="C447" s="3">
        <v>52</v>
      </c>
      <c r="E447" s="1"/>
      <c r="F447" s="8"/>
    </row>
    <row r="448" spans="1:6">
      <c r="A448" s="3" t="s">
        <v>266</v>
      </c>
      <c r="B448" s="3" t="s">
        <v>6</v>
      </c>
      <c r="C448" s="3">
        <v>22</v>
      </c>
      <c r="E448" s="1"/>
      <c r="F448" s="8"/>
    </row>
    <row r="449" spans="1:6">
      <c r="A449" s="3" t="s">
        <v>653</v>
      </c>
      <c r="B449" s="3" t="s">
        <v>1</v>
      </c>
      <c r="C449" s="3">
        <v>49</v>
      </c>
      <c r="E449" s="1"/>
      <c r="F449" s="8"/>
    </row>
    <row r="450" spans="1:6">
      <c r="A450" s="3" t="s">
        <v>267</v>
      </c>
      <c r="B450" s="3" t="s">
        <v>6</v>
      </c>
      <c r="C450" s="3">
        <v>80</v>
      </c>
      <c r="E450" s="1"/>
      <c r="F450" s="8"/>
    </row>
    <row r="451" spans="1:6">
      <c r="A451" s="3" t="s">
        <v>654</v>
      </c>
      <c r="B451" s="3" t="s">
        <v>1</v>
      </c>
      <c r="C451" s="3">
        <v>37</v>
      </c>
      <c r="E451" s="1"/>
      <c r="F451" s="8"/>
    </row>
    <row r="452" spans="1:6">
      <c r="A452" s="3" t="s">
        <v>107</v>
      </c>
      <c r="B452" s="3" t="s">
        <v>3</v>
      </c>
      <c r="C452" s="3">
        <v>38</v>
      </c>
      <c r="E452" s="1"/>
      <c r="F452" s="8"/>
    </row>
    <row r="453" spans="1:6">
      <c r="A453" s="3" t="s">
        <v>256</v>
      </c>
      <c r="B453" s="3" t="s">
        <v>1</v>
      </c>
      <c r="C453" s="3">
        <v>45</v>
      </c>
      <c r="E453" s="1"/>
      <c r="F453" s="8"/>
    </row>
    <row r="454" spans="1:6">
      <c r="A454" s="3" t="s">
        <v>113</v>
      </c>
      <c r="B454" s="3" t="s">
        <v>3</v>
      </c>
      <c r="C454" s="3">
        <v>37</v>
      </c>
      <c r="E454" s="1"/>
      <c r="F454" s="8"/>
    </row>
    <row r="455" spans="1:6">
      <c r="A455" s="3" t="s">
        <v>655</v>
      </c>
      <c r="B455" s="3" t="s">
        <v>1</v>
      </c>
      <c r="C455" s="3">
        <v>48</v>
      </c>
      <c r="E455" s="1"/>
      <c r="F455" s="8"/>
    </row>
    <row r="456" spans="1:6">
      <c r="A456" s="3" t="s">
        <v>268</v>
      </c>
      <c r="B456" s="3" t="s">
        <v>6</v>
      </c>
      <c r="C456" s="3">
        <v>30</v>
      </c>
      <c r="E456" s="1"/>
      <c r="F456" s="8"/>
    </row>
    <row r="457" spans="1:6">
      <c r="A457" s="3" t="s">
        <v>656</v>
      </c>
      <c r="B457" s="3" t="s">
        <v>10</v>
      </c>
      <c r="C457" s="3">
        <v>6</v>
      </c>
      <c r="E457" s="1"/>
      <c r="F457" s="8"/>
    </row>
    <row r="458" spans="1:6">
      <c r="A458" s="3" t="s">
        <v>657</v>
      </c>
      <c r="B458" s="3" t="s">
        <v>1</v>
      </c>
      <c r="C458" s="3">
        <v>49</v>
      </c>
      <c r="E458" s="1"/>
      <c r="F458" s="8"/>
    </row>
    <row r="459" spans="1:6">
      <c r="A459" s="3" t="s">
        <v>658</v>
      </c>
      <c r="B459" s="3" t="s">
        <v>1</v>
      </c>
      <c r="C459" s="3">
        <v>45</v>
      </c>
      <c r="E459" s="1"/>
      <c r="F459" s="8"/>
    </row>
    <row r="460" spans="1:6">
      <c r="A460" s="3" t="s">
        <v>659</v>
      </c>
      <c r="B460" s="3" t="s">
        <v>10</v>
      </c>
      <c r="C460" s="3">
        <v>3</v>
      </c>
      <c r="E460" s="1"/>
      <c r="F460" s="8"/>
    </row>
    <row r="461" spans="1:6">
      <c r="A461" s="3" t="s">
        <v>108</v>
      </c>
      <c r="B461" s="3" t="s">
        <v>3</v>
      </c>
      <c r="C461" s="3">
        <v>38</v>
      </c>
      <c r="E461" s="1"/>
      <c r="F461" s="8"/>
    </row>
    <row r="462" spans="1:6">
      <c r="A462" s="3" t="s">
        <v>257</v>
      </c>
      <c r="B462" s="3" t="s">
        <v>1</v>
      </c>
      <c r="C462" s="3">
        <v>85</v>
      </c>
      <c r="E462" s="1"/>
      <c r="F462" s="8"/>
    </row>
    <row r="463" spans="1:6">
      <c r="A463" s="3" t="s">
        <v>660</v>
      </c>
      <c r="C463" s="3">
        <v>8</v>
      </c>
      <c r="E463" s="1"/>
      <c r="F463" s="8"/>
    </row>
    <row r="464" spans="1:6">
      <c r="A464" s="3" t="s">
        <v>114</v>
      </c>
      <c r="B464" s="3" t="s">
        <v>3</v>
      </c>
      <c r="C464" s="3">
        <v>39</v>
      </c>
      <c r="E464" s="1"/>
      <c r="F464" s="8"/>
    </row>
    <row r="465" spans="1:6">
      <c r="A465" s="3" t="s">
        <v>661</v>
      </c>
      <c r="B465" s="3" t="s">
        <v>1</v>
      </c>
      <c r="C465" s="3">
        <v>46</v>
      </c>
      <c r="E465" s="1"/>
      <c r="F465" s="8"/>
    </row>
    <row r="466" spans="1:6">
      <c r="A466" s="3" t="s">
        <v>269</v>
      </c>
      <c r="B466" s="3" t="s">
        <v>6</v>
      </c>
      <c r="C466" s="3">
        <v>41</v>
      </c>
      <c r="E466" s="1"/>
      <c r="F466" s="8"/>
    </row>
    <row r="467" spans="1:6">
      <c r="A467" s="3" t="s">
        <v>662</v>
      </c>
      <c r="B467" s="3" t="s">
        <v>10</v>
      </c>
      <c r="C467" s="3">
        <v>31</v>
      </c>
      <c r="E467" s="1"/>
      <c r="F467" s="8"/>
    </row>
    <row r="468" spans="1:6">
      <c r="A468" s="3" t="s">
        <v>109</v>
      </c>
      <c r="B468" s="3" t="s">
        <v>3</v>
      </c>
      <c r="C468" s="3">
        <v>53</v>
      </c>
      <c r="E468" s="1"/>
      <c r="F468" s="8"/>
    </row>
    <row r="469" spans="1:6">
      <c r="A469" s="3" t="s">
        <v>663</v>
      </c>
      <c r="B469" s="3" t="s">
        <v>1</v>
      </c>
      <c r="C469" s="3">
        <v>26</v>
      </c>
      <c r="E469" s="1"/>
      <c r="F469" s="8"/>
    </row>
    <row r="470" spans="1:6">
      <c r="A470" s="3" t="s">
        <v>664</v>
      </c>
      <c r="B470" s="3" t="s">
        <v>1</v>
      </c>
      <c r="C470" s="3">
        <v>82</v>
      </c>
      <c r="E470" s="1"/>
      <c r="F470" s="8"/>
    </row>
    <row r="471" spans="1:6">
      <c r="A471" s="3" t="s">
        <v>270</v>
      </c>
      <c r="B471" s="3" t="s">
        <v>6</v>
      </c>
      <c r="C471" s="3">
        <v>25</v>
      </c>
      <c r="E471" s="1"/>
      <c r="F471" s="8"/>
    </row>
    <row r="472" spans="1:6">
      <c r="A472" s="3" t="s">
        <v>258</v>
      </c>
      <c r="B472" s="3" t="s">
        <v>1</v>
      </c>
      <c r="C472" s="3">
        <v>50</v>
      </c>
      <c r="E472" s="1"/>
      <c r="F472" s="8"/>
    </row>
    <row r="473" spans="1:6">
      <c r="A473" s="3" t="s">
        <v>665</v>
      </c>
      <c r="B473" s="3" t="s">
        <v>1</v>
      </c>
      <c r="C473" s="3">
        <v>68</v>
      </c>
      <c r="E473" s="1"/>
      <c r="F473" s="8"/>
    </row>
    <row r="474" spans="1:6">
      <c r="A474" s="3" t="s">
        <v>666</v>
      </c>
      <c r="B474" s="3" t="s">
        <v>1</v>
      </c>
      <c r="C474" s="3">
        <v>49</v>
      </c>
      <c r="E474" s="1"/>
      <c r="F474" s="8"/>
    </row>
    <row r="475" spans="1:6">
      <c r="A475" s="3" t="s">
        <v>667</v>
      </c>
      <c r="B475" s="3" t="s">
        <v>3</v>
      </c>
      <c r="C475" s="3">
        <v>26</v>
      </c>
      <c r="E475" s="1"/>
      <c r="F475" s="8"/>
    </row>
    <row r="476" spans="1:6">
      <c r="A476" s="3" t="s">
        <v>668</v>
      </c>
      <c r="B476" s="3" t="s">
        <v>10</v>
      </c>
      <c r="C476" s="3">
        <v>2</v>
      </c>
      <c r="E476" s="1"/>
      <c r="F476" s="8"/>
    </row>
    <row r="477" spans="1:6">
      <c r="A477" s="3" t="s">
        <v>669</v>
      </c>
      <c r="B477" s="3" t="s">
        <v>1</v>
      </c>
      <c r="C477" s="3">
        <v>20</v>
      </c>
      <c r="E477" s="1"/>
      <c r="F477" s="8"/>
    </row>
    <row r="478" spans="1:6">
      <c r="A478" s="3" t="s">
        <v>670</v>
      </c>
      <c r="B478" s="3" t="s">
        <v>10</v>
      </c>
      <c r="C478" s="3">
        <v>6</v>
      </c>
      <c r="E478" s="1"/>
      <c r="F478" s="8"/>
    </row>
    <row r="479" spans="1:6">
      <c r="A479" s="3" t="s">
        <v>110</v>
      </c>
      <c r="B479" s="3" t="s">
        <v>3</v>
      </c>
      <c r="C479" s="3">
        <v>10</v>
      </c>
      <c r="E479" s="1"/>
      <c r="F479" s="8"/>
    </row>
    <row r="480" spans="1:6">
      <c r="A480" s="3" t="s">
        <v>671</v>
      </c>
      <c r="B480" s="3" t="s">
        <v>10</v>
      </c>
      <c r="C480" s="3">
        <v>6</v>
      </c>
      <c r="E480" s="1"/>
      <c r="F480" s="8"/>
    </row>
    <row r="481" spans="1:6">
      <c r="A481" s="3" t="s">
        <v>111</v>
      </c>
      <c r="B481" s="3" t="s">
        <v>3</v>
      </c>
      <c r="C481" s="3">
        <v>20</v>
      </c>
      <c r="E481" s="1"/>
      <c r="F481" s="8"/>
    </row>
    <row r="482" spans="1:6">
      <c r="A482" s="3" t="s">
        <v>259</v>
      </c>
      <c r="B482" s="3" t="s">
        <v>1</v>
      </c>
      <c r="C482" s="3">
        <v>42</v>
      </c>
      <c r="E482" s="1"/>
      <c r="F482" s="8"/>
    </row>
    <row r="483" spans="1:6">
      <c r="A483" s="3" t="s">
        <v>672</v>
      </c>
      <c r="B483" s="3" t="s">
        <v>10</v>
      </c>
      <c r="C483" s="3">
        <v>7</v>
      </c>
      <c r="E483" s="1"/>
      <c r="F483" s="8"/>
    </row>
    <row r="484" spans="1:6">
      <c r="A484" s="3" t="s">
        <v>673</v>
      </c>
      <c r="B484" s="3" t="s">
        <v>1</v>
      </c>
      <c r="C484" s="3">
        <v>57</v>
      </c>
      <c r="E484" s="1"/>
      <c r="F484" s="8"/>
    </row>
    <row r="485" spans="1:6">
      <c r="A485" s="3" t="s">
        <v>674</v>
      </c>
      <c r="B485" s="3" t="s">
        <v>3</v>
      </c>
      <c r="C485" s="3">
        <v>40</v>
      </c>
      <c r="E485" s="1"/>
      <c r="F485" s="8"/>
    </row>
    <row r="486" spans="1:6">
      <c r="A486" s="3" t="s">
        <v>675</v>
      </c>
      <c r="B486" s="3" t="s">
        <v>6</v>
      </c>
      <c r="C486" s="3">
        <v>20</v>
      </c>
      <c r="E486" s="1"/>
      <c r="F486" s="8"/>
    </row>
    <row r="487" spans="1:6">
      <c r="A487" s="3" t="s">
        <v>676</v>
      </c>
      <c r="B487" s="3" t="s">
        <v>1</v>
      </c>
      <c r="C487" s="3">
        <v>22</v>
      </c>
      <c r="E487" s="1"/>
      <c r="F487" s="8"/>
    </row>
    <row r="488" spans="1:6">
      <c r="A488" s="3" t="s">
        <v>677</v>
      </c>
      <c r="B488" s="3" t="s">
        <v>1</v>
      </c>
      <c r="C488" s="3">
        <v>32</v>
      </c>
      <c r="E488" s="1"/>
      <c r="F488" s="8"/>
    </row>
    <row r="489" spans="1:6">
      <c r="A489" s="3" t="s">
        <v>260</v>
      </c>
      <c r="B489" s="3" t="s">
        <v>1</v>
      </c>
      <c r="C489" s="3">
        <v>42</v>
      </c>
      <c r="E489" s="1"/>
      <c r="F489" s="8"/>
    </row>
    <row r="490" spans="1:6">
      <c r="A490" s="3" t="s">
        <v>678</v>
      </c>
      <c r="B490" s="3" t="s">
        <v>10</v>
      </c>
      <c r="C490" s="3">
        <v>8</v>
      </c>
      <c r="E490" s="1"/>
      <c r="F490" s="8"/>
    </row>
    <row r="491" spans="1:6">
      <c r="A491" s="3" t="s">
        <v>679</v>
      </c>
      <c r="B491" s="3" t="s">
        <v>3</v>
      </c>
      <c r="C491" s="3">
        <v>12</v>
      </c>
      <c r="E491" s="1"/>
      <c r="F491" s="8"/>
    </row>
    <row r="492" spans="1:6">
      <c r="A492" s="3" t="s">
        <v>680</v>
      </c>
      <c r="B492" s="3" t="s">
        <v>1</v>
      </c>
      <c r="C492" s="3">
        <v>22</v>
      </c>
      <c r="E492" s="1"/>
      <c r="F492" s="8"/>
    </row>
    <row r="493" spans="1:6">
      <c r="A493" s="3" t="s">
        <v>681</v>
      </c>
      <c r="B493" s="3" t="s">
        <v>10</v>
      </c>
      <c r="C493" s="3">
        <v>6</v>
      </c>
      <c r="E493" s="1"/>
      <c r="F493" s="8"/>
    </row>
    <row r="494" spans="1:6">
      <c r="A494" s="3" t="s">
        <v>682</v>
      </c>
      <c r="B494" s="3" t="s">
        <v>1</v>
      </c>
      <c r="C494" s="3">
        <v>24</v>
      </c>
      <c r="E494" s="1"/>
      <c r="F494" s="8"/>
    </row>
    <row r="495" spans="1:6">
      <c r="A495" s="3" t="s">
        <v>683</v>
      </c>
      <c r="C495" s="3">
        <v>9</v>
      </c>
      <c r="E495" s="1"/>
      <c r="F495" s="8"/>
    </row>
    <row r="496" spans="1:6">
      <c r="A496" s="3" t="s">
        <v>684</v>
      </c>
      <c r="B496" s="3" t="s">
        <v>1</v>
      </c>
      <c r="C496" s="3">
        <v>30</v>
      </c>
      <c r="E496" s="1"/>
      <c r="F496" s="8"/>
    </row>
    <row r="497" spans="1:6">
      <c r="A497" s="3" t="s">
        <v>685</v>
      </c>
      <c r="C497" s="3">
        <v>11</v>
      </c>
      <c r="E497" s="1"/>
      <c r="F497" s="8"/>
    </row>
    <row r="498" spans="1:6">
      <c r="A498" s="3" t="s">
        <v>261</v>
      </c>
      <c r="B498" s="3" t="s">
        <v>1</v>
      </c>
      <c r="C498" s="3">
        <v>18</v>
      </c>
      <c r="E498" s="1"/>
      <c r="F498" s="8"/>
    </row>
    <row r="499" spans="1:6">
      <c r="A499" s="3" t="s">
        <v>686</v>
      </c>
      <c r="B499" s="3" t="s">
        <v>6</v>
      </c>
      <c r="C499" s="3">
        <v>60</v>
      </c>
      <c r="E499" s="1"/>
      <c r="F499" s="8"/>
    </row>
    <row r="500" spans="1:6">
      <c r="A500" s="3" t="s">
        <v>262</v>
      </c>
      <c r="B500" s="3" t="s">
        <v>1</v>
      </c>
      <c r="C500" s="3">
        <v>69</v>
      </c>
      <c r="E500" s="1"/>
      <c r="F500" s="8"/>
    </row>
    <row r="501" spans="1:6">
      <c r="A501" s="3" t="s">
        <v>687</v>
      </c>
      <c r="B501" s="7" t="s">
        <v>10</v>
      </c>
      <c r="C501" s="3">
        <v>30</v>
      </c>
      <c r="E501" s="1"/>
      <c r="F501" s="8"/>
    </row>
    <row r="502" spans="1:6">
      <c r="A502" s="3" t="s">
        <v>279</v>
      </c>
      <c r="B502" s="7" t="s">
        <v>6</v>
      </c>
      <c r="C502" s="3">
        <v>59</v>
      </c>
      <c r="E502" s="1"/>
      <c r="F502" s="8"/>
    </row>
    <row r="503" spans="1:6">
      <c r="A503" s="3" t="s">
        <v>271</v>
      </c>
      <c r="B503" s="7" t="s">
        <v>1</v>
      </c>
      <c r="C503" s="3">
        <v>41</v>
      </c>
      <c r="E503" s="1"/>
      <c r="F503" s="8"/>
    </row>
    <row r="504" spans="1:6">
      <c r="A504" s="3" t="s">
        <v>688</v>
      </c>
      <c r="B504" s="7" t="s">
        <v>3</v>
      </c>
      <c r="C504" s="3">
        <v>9</v>
      </c>
      <c r="E504" s="1"/>
      <c r="F504" s="8"/>
    </row>
    <row r="505" spans="1:6">
      <c r="A505" s="3" t="s">
        <v>689</v>
      </c>
      <c r="B505" s="7" t="s">
        <v>10</v>
      </c>
      <c r="C505" s="3">
        <v>8</v>
      </c>
      <c r="E505" s="1"/>
      <c r="F505" s="8"/>
    </row>
    <row r="506" spans="1:6">
      <c r="A506" s="3" t="s">
        <v>690</v>
      </c>
      <c r="B506" s="7"/>
      <c r="C506" s="3">
        <v>14</v>
      </c>
      <c r="E506" s="1"/>
      <c r="F506" s="8"/>
    </row>
    <row r="507" spans="1:6">
      <c r="A507" s="3" t="s">
        <v>691</v>
      </c>
      <c r="B507" s="7"/>
      <c r="C507" s="3">
        <v>6</v>
      </c>
      <c r="E507" s="1"/>
      <c r="F507" s="8"/>
    </row>
    <row r="508" spans="1:6">
      <c r="A508" s="3" t="s">
        <v>692</v>
      </c>
      <c r="B508" s="7" t="s">
        <v>3</v>
      </c>
      <c r="C508" s="3">
        <v>32</v>
      </c>
      <c r="E508" s="1"/>
      <c r="F508" s="8"/>
    </row>
    <row r="509" spans="1:6">
      <c r="A509" s="3" t="s">
        <v>693</v>
      </c>
      <c r="B509" s="7" t="s">
        <v>10</v>
      </c>
      <c r="C509" s="3">
        <v>7</v>
      </c>
      <c r="E509" s="1"/>
      <c r="F509" s="8"/>
    </row>
    <row r="510" spans="1:6">
      <c r="A510" s="3" t="s">
        <v>120</v>
      </c>
      <c r="B510" s="7" t="s">
        <v>3</v>
      </c>
      <c r="C510" s="3">
        <v>125</v>
      </c>
      <c r="E510" s="1"/>
      <c r="F510" s="8"/>
    </row>
    <row r="511" spans="1:6">
      <c r="A511" s="3" t="s">
        <v>280</v>
      </c>
      <c r="B511" s="7" t="s">
        <v>6</v>
      </c>
      <c r="C511" s="3">
        <v>15</v>
      </c>
      <c r="E511" s="1"/>
      <c r="F511" s="8"/>
    </row>
    <row r="512" spans="1:6">
      <c r="A512" s="3" t="s">
        <v>694</v>
      </c>
      <c r="B512" s="7"/>
      <c r="C512" s="3">
        <v>9</v>
      </c>
      <c r="E512" s="1"/>
      <c r="F512" s="8"/>
    </row>
    <row r="513" spans="1:6">
      <c r="A513" s="3" t="s">
        <v>695</v>
      </c>
      <c r="B513" s="7"/>
      <c r="C513" s="3">
        <v>5</v>
      </c>
      <c r="E513" s="1"/>
      <c r="F513" s="8"/>
    </row>
    <row r="514" spans="1:6">
      <c r="A514" s="3" t="s">
        <v>272</v>
      </c>
      <c r="B514" s="7" t="s">
        <v>1</v>
      </c>
      <c r="C514" s="3">
        <v>42</v>
      </c>
      <c r="E514" s="1"/>
      <c r="F514" s="8"/>
    </row>
    <row r="515" spans="1:6">
      <c r="A515" s="3" t="s">
        <v>696</v>
      </c>
      <c r="B515" s="7" t="s">
        <v>10</v>
      </c>
      <c r="C515" s="3">
        <v>15</v>
      </c>
      <c r="E515" s="1"/>
      <c r="F515" s="8"/>
    </row>
    <row r="516" spans="1:6">
      <c r="A516" s="3" t="s">
        <v>697</v>
      </c>
      <c r="B516" s="7" t="s">
        <v>3</v>
      </c>
      <c r="C516" s="3">
        <v>33</v>
      </c>
      <c r="E516" s="1"/>
      <c r="F516" s="8"/>
    </row>
    <row r="517" spans="1:6">
      <c r="A517" s="3" t="s">
        <v>698</v>
      </c>
      <c r="B517" s="7"/>
      <c r="C517" s="3">
        <v>16</v>
      </c>
      <c r="E517" s="1"/>
      <c r="F517" s="8"/>
    </row>
    <row r="518" spans="1:6">
      <c r="A518" s="3" t="s">
        <v>699</v>
      </c>
      <c r="B518" s="7" t="s">
        <v>1</v>
      </c>
      <c r="C518" s="3">
        <v>37</v>
      </c>
      <c r="E518" s="1"/>
      <c r="F518" s="8"/>
    </row>
    <row r="519" spans="1:6">
      <c r="A519" s="3" t="s">
        <v>273</v>
      </c>
      <c r="B519" s="7" t="s">
        <v>1</v>
      </c>
      <c r="C519" s="3">
        <v>62</v>
      </c>
      <c r="E519" s="1"/>
      <c r="F519" s="8"/>
    </row>
    <row r="520" spans="1:6">
      <c r="A520" s="3" t="s">
        <v>116</v>
      </c>
      <c r="B520" s="7" t="s">
        <v>3</v>
      </c>
      <c r="C520" s="3">
        <v>35</v>
      </c>
      <c r="E520" s="1"/>
      <c r="F520" s="8"/>
    </row>
    <row r="521" spans="1:6">
      <c r="A521" s="3" t="s">
        <v>700</v>
      </c>
      <c r="B521" s="7" t="s">
        <v>10</v>
      </c>
      <c r="C521" s="3">
        <v>10</v>
      </c>
      <c r="E521" s="1"/>
      <c r="F521" s="8"/>
    </row>
    <row r="522" spans="1:6">
      <c r="A522" s="3" t="s">
        <v>701</v>
      </c>
      <c r="B522" s="7" t="s">
        <v>3</v>
      </c>
      <c r="C522" s="3">
        <v>55</v>
      </c>
      <c r="E522" s="1"/>
      <c r="F522" s="8"/>
    </row>
    <row r="523" spans="1:6">
      <c r="A523" s="3" t="s">
        <v>702</v>
      </c>
      <c r="B523" s="7" t="s">
        <v>10</v>
      </c>
      <c r="C523" s="3">
        <v>9</v>
      </c>
      <c r="E523" s="1"/>
      <c r="F523" s="8"/>
    </row>
    <row r="524" spans="1:6">
      <c r="A524" s="3" t="s">
        <v>703</v>
      </c>
      <c r="B524" s="7" t="s">
        <v>3</v>
      </c>
      <c r="C524" s="3">
        <v>39</v>
      </c>
      <c r="E524" s="1"/>
      <c r="F524" s="8"/>
    </row>
    <row r="525" spans="1:6">
      <c r="A525" s="3" t="s">
        <v>704</v>
      </c>
      <c r="B525" s="7"/>
      <c r="C525" s="3">
        <v>7</v>
      </c>
      <c r="E525" s="1"/>
      <c r="F525" s="8"/>
    </row>
    <row r="526" spans="1:6">
      <c r="A526" s="3" t="s">
        <v>705</v>
      </c>
      <c r="B526" s="7" t="s">
        <v>10</v>
      </c>
      <c r="C526" s="3">
        <v>12</v>
      </c>
      <c r="E526" s="1"/>
      <c r="F526" s="8"/>
    </row>
    <row r="527" spans="1:6">
      <c r="A527" s="3" t="s">
        <v>706</v>
      </c>
      <c r="B527" s="7"/>
      <c r="C527" s="3">
        <v>11</v>
      </c>
      <c r="E527" s="1"/>
      <c r="F527" s="8"/>
    </row>
    <row r="528" spans="1:6">
      <c r="A528" s="3" t="s">
        <v>117</v>
      </c>
      <c r="B528" s="7" t="s">
        <v>3</v>
      </c>
      <c r="C528" s="3">
        <v>33</v>
      </c>
      <c r="E528" s="1"/>
      <c r="F528" s="8"/>
    </row>
    <row r="529" spans="1:6">
      <c r="A529" s="3" t="s">
        <v>707</v>
      </c>
      <c r="B529" s="7" t="s">
        <v>10</v>
      </c>
      <c r="C529" s="3">
        <v>4</v>
      </c>
      <c r="E529" s="1"/>
      <c r="F529" s="8"/>
    </row>
    <row r="530" spans="1:6">
      <c r="A530" s="3" t="s">
        <v>708</v>
      </c>
      <c r="B530" s="7" t="s">
        <v>10</v>
      </c>
      <c r="C530" s="3">
        <v>53</v>
      </c>
      <c r="E530" s="1"/>
      <c r="F530" s="8"/>
    </row>
    <row r="531" spans="1:6">
      <c r="A531" s="3" t="s">
        <v>274</v>
      </c>
      <c r="B531" s="7" t="s">
        <v>1</v>
      </c>
      <c r="C531" s="3">
        <v>26</v>
      </c>
      <c r="E531" s="1"/>
      <c r="F531" s="8"/>
    </row>
    <row r="532" spans="1:6">
      <c r="A532" s="3" t="s">
        <v>709</v>
      </c>
      <c r="B532" s="7"/>
      <c r="C532" s="3">
        <v>10</v>
      </c>
      <c r="E532" s="1"/>
      <c r="F532" s="8"/>
    </row>
    <row r="533" spans="1:6">
      <c r="A533" s="3" t="s">
        <v>710</v>
      </c>
      <c r="B533" s="7" t="s">
        <v>3</v>
      </c>
      <c r="C533" s="3">
        <v>26</v>
      </c>
      <c r="E533" s="1"/>
      <c r="F533" s="8"/>
    </row>
    <row r="534" spans="1:6">
      <c r="A534" s="3" t="s">
        <v>711</v>
      </c>
      <c r="B534" s="7"/>
      <c r="C534" s="3">
        <v>7</v>
      </c>
      <c r="E534" s="1"/>
      <c r="F534" s="8"/>
    </row>
    <row r="535" spans="1:6">
      <c r="A535" s="3" t="s">
        <v>712</v>
      </c>
      <c r="B535" s="7" t="s">
        <v>3</v>
      </c>
      <c r="C535" s="3">
        <v>39</v>
      </c>
      <c r="E535" s="1"/>
      <c r="F535" s="8"/>
    </row>
    <row r="536" spans="1:6">
      <c r="A536" s="3" t="s">
        <v>281</v>
      </c>
      <c r="B536" s="7" t="s">
        <v>6</v>
      </c>
      <c r="C536" s="3">
        <v>20</v>
      </c>
      <c r="E536" s="1"/>
      <c r="F536" s="8"/>
    </row>
    <row r="537" spans="1:6">
      <c r="A537" s="3" t="s">
        <v>713</v>
      </c>
      <c r="B537" s="7"/>
      <c r="C537" s="3">
        <v>4</v>
      </c>
      <c r="E537" s="1"/>
      <c r="F537" s="8"/>
    </row>
    <row r="538" spans="1:6">
      <c r="A538" s="3" t="s">
        <v>714</v>
      </c>
      <c r="B538" s="7" t="s">
        <v>10</v>
      </c>
      <c r="C538" s="3">
        <v>4</v>
      </c>
      <c r="E538" s="1"/>
      <c r="F538" s="8"/>
    </row>
    <row r="539" spans="1:6">
      <c r="A539" s="3" t="s">
        <v>275</v>
      </c>
      <c r="B539" s="7" t="s">
        <v>1</v>
      </c>
      <c r="C539" s="3">
        <v>24</v>
      </c>
      <c r="E539" s="1"/>
      <c r="F539" s="8"/>
    </row>
    <row r="540" spans="1:6">
      <c r="A540" s="3" t="s">
        <v>115</v>
      </c>
      <c r="B540" s="7" t="s">
        <v>3</v>
      </c>
      <c r="C540" s="3">
        <v>39</v>
      </c>
      <c r="E540" s="1"/>
      <c r="F540" s="8"/>
    </row>
    <row r="541" spans="1:6">
      <c r="A541" s="3" t="s">
        <v>715</v>
      </c>
      <c r="B541" s="7" t="s">
        <v>10</v>
      </c>
      <c r="C541" s="3">
        <v>63</v>
      </c>
      <c r="E541" s="1"/>
      <c r="F541" s="8"/>
    </row>
    <row r="542" spans="1:6">
      <c r="A542" s="3" t="s">
        <v>716</v>
      </c>
      <c r="B542" s="7" t="s">
        <v>3</v>
      </c>
      <c r="C542" s="3">
        <v>28</v>
      </c>
      <c r="E542" s="1"/>
      <c r="F542" s="8"/>
    </row>
    <row r="543" spans="1:6">
      <c r="A543" s="3" t="s">
        <v>717</v>
      </c>
      <c r="B543" s="7" t="s">
        <v>10</v>
      </c>
      <c r="C543" s="3">
        <v>9</v>
      </c>
      <c r="E543" s="1"/>
      <c r="F543" s="8"/>
    </row>
    <row r="544" spans="1:6">
      <c r="A544" s="3" t="s">
        <v>718</v>
      </c>
      <c r="B544" s="7"/>
      <c r="C544" s="3">
        <v>6</v>
      </c>
      <c r="E544" s="1"/>
      <c r="F544" s="8"/>
    </row>
    <row r="545" spans="1:6">
      <c r="A545" s="3" t="s">
        <v>719</v>
      </c>
      <c r="B545" s="7" t="s">
        <v>3</v>
      </c>
      <c r="C545" s="3">
        <v>13</v>
      </c>
      <c r="E545" s="1"/>
      <c r="F545" s="8"/>
    </row>
    <row r="546" spans="1:6">
      <c r="A546" s="3" t="s">
        <v>720</v>
      </c>
      <c r="B546" s="7" t="s">
        <v>10</v>
      </c>
      <c r="C546" s="3">
        <v>3</v>
      </c>
      <c r="E546" s="1"/>
      <c r="F546" s="8"/>
    </row>
    <row r="547" spans="1:6">
      <c r="A547" s="3" t="s">
        <v>721</v>
      </c>
      <c r="B547" s="7"/>
      <c r="C547" s="3">
        <v>11</v>
      </c>
      <c r="E547" s="1"/>
      <c r="F547" s="8"/>
    </row>
    <row r="548" spans="1:6">
      <c r="A548" s="3" t="s">
        <v>122</v>
      </c>
      <c r="B548" s="7" t="s">
        <v>3</v>
      </c>
      <c r="C548" s="3">
        <v>18</v>
      </c>
      <c r="E548" s="1"/>
      <c r="F548" s="8"/>
    </row>
    <row r="549" spans="1:6">
      <c r="A549" s="3" t="s">
        <v>282</v>
      </c>
      <c r="B549" s="7" t="s">
        <v>6</v>
      </c>
      <c r="C549" s="3">
        <v>21</v>
      </c>
      <c r="E549" s="1"/>
      <c r="F549" s="8"/>
    </row>
    <row r="550" spans="1:6">
      <c r="A550" s="3" t="s">
        <v>722</v>
      </c>
      <c r="B550" s="7"/>
      <c r="C550" s="3">
        <v>10</v>
      </c>
      <c r="E550" s="1"/>
      <c r="F550" s="8"/>
    </row>
    <row r="551" spans="1:6">
      <c r="A551" s="3" t="s">
        <v>723</v>
      </c>
      <c r="B551" s="7" t="s">
        <v>3</v>
      </c>
      <c r="C551" s="3">
        <v>19</v>
      </c>
      <c r="E551" s="1"/>
      <c r="F551" s="8"/>
    </row>
    <row r="552" spans="1:6">
      <c r="A552" s="3" t="s">
        <v>283</v>
      </c>
      <c r="B552" s="7" t="s">
        <v>6</v>
      </c>
      <c r="C552" s="3">
        <v>44</v>
      </c>
      <c r="E552" s="1"/>
      <c r="F552" s="8"/>
    </row>
    <row r="553" spans="1:6">
      <c r="A553" s="3" t="s">
        <v>724</v>
      </c>
      <c r="B553" s="7" t="s">
        <v>1</v>
      </c>
      <c r="C553" s="3">
        <v>48</v>
      </c>
      <c r="E553" s="1"/>
      <c r="F553" s="8"/>
    </row>
    <row r="554" spans="1:6">
      <c r="A554" s="3" t="s">
        <v>725</v>
      </c>
      <c r="B554" s="7"/>
      <c r="C554" s="3">
        <v>14</v>
      </c>
      <c r="E554" s="1"/>
      <c r="F554" s="8"/>
    </row>
    <row r="555" spans="1:6">
      <c r="A555" s="3" t="s">
        <v>726</v>
      </c>
      <c r="B555" s="7"/>
      <c r="C555" s="3">
        <v>14</v>
      </c>
      <c r="E555" s="1"/>
      <c r="F555" s="8"/>
    </row>
    <row r="556" spans="1:6">
      <c r="A556" s="3" t="s">
        <v>727</v>
      </c>
      <c r="B556" s="7" t="s">
        <v>3</v>
      </c>
      <c r="C556" s="3">
        <v>37</v>
      </c>
      <c r="E556" s="1"/>
      <c r="F556" s="8"/>
    </row>
    <row r="557" spans="1:6">
      <c r="A557" s="3" t="s">
        <v>728</v>
      </c>
      <c r="B557" s="7" t="s">
        <v>10</v>
      </c>
      <c r="C557" s="3">
        <v>9</v>
      </c>
      <c r="E557" s="1"/>
      <c r="F557" s="8"/>
    </row>
    <row r="558" spans="1:6">
      <c r="A558" s="3" t="s">
        <v>118</v>
      </c>
      <c r="B558" s="7" t="s">
        <v>3</v>
      </c>
      <c r="C558" s="3">
        <v>47</v>
      </c>
      <c r="E558" s="1"/>
      <c r="F558" s="8"/>
    </row>
    <row r="559" spans="1:6">
      <c r="A559" s="3" t="s">
        <v>729</v>
      </c>
      <c r="B559" s="7" t="s">
        <v>10</v>
      </c>
      <c r="C559" s="3">
        <v>14</v>
      </c>
      <c r="E559" s="1"/>
      <c r="F559" s="8"/>
    </row>
    <row r="560" spans="1:6">
      <c r="A560" s="3" t="s">
        <v>730</v>
      </c>
      <c r="B560" s="7" t="s">
        <v>10</v>
      </c>
      <c r="C560" s="3">
        <v>27</v>
      </c>
      <c r="E560" s="1"/>
      <c r="F560" s="8"/>
    </row>
    <row r="561" spans="1:6">
      <c r="A561" s="3" t="s">
        <v>276</v>
      </c>
      <c r="B561" s="7" t="s">
        <v>1</v>
      </c>
      <c r="C561" s="3">
        <v>50</v>
      </c>
      <c r="E561" s="1"/>
      <c r="F561" s="8"/>
    </row>
    <row r="562" spans="1:6">
      <c r="A562" s="3" t="s">
        <v>731</v>
      </c>
      <c r="B562" s="7" t="s">
        <v>10</v>
      </c>
      <c r="C562" s="3">
        <v>16</v>
      </c>
      <c r="E562" s="1"/>
      <c r="F562" s="8"/>
    </row>
    <row r="563" spans="1:6">
      <c r="A563" s="3" t="s">
        <v>732</v>
      </c>
      <c r="B563" s="7"/>
      <c r="C563" s="3">
        <v>12</v>
      </c>
      <c r="E563" s="1"/>
      <c r="F563" s="8"/>
    </row>
    <row r="564" spans="1:6">
      <c r="A564" s="3" t="s">
        <v>733</v>
      </c>
      <c r="B564" s="7" t="s">
        <v>3</v>
      </c>
      <c r="C564" s="3">
        <v>18</v>
      </c>
      <c r="E564" s="1"/>
      <c r="F564" s="8"/>
    </row>
    <row r="565" spans="1:6">
      <c r="A565" s="3" t="s">
        <v>734</v>
      </c>
      <c r="B565" s="7" t="s">
        <v>10</v>
      </c>
      <c r="C565" s="3">
        <v>3</v>
      </c>
      <c r="E565" s="1"/>
      <c r="F565" s="8"/>
    </row>
    <row r="566" spans="1:6">
      <c r="A566" s="3" t="s">
        <v>735</v>
      </c>
      <c r="B566" s="7" t="s">
        <v>3</v>
      </c>
      <c r="C566" s="3">
        <v>19</v>
      </c>
      <c r="E566" s="1"/>
      <c r="F566" s="8"/>
    </row>
    <row r="567" spans="1:6">
      <c r="A567" s="3" t="s">
        <v>736</v>
      </c>
      <c r="B567" s="7" t="s">
        <v>10</v>
      </c>
      <c r="C567" s="3">
        <v>5</v>
      </c>
      <c r="E567" s="1"/>
      <c r="F567" s="8"/>
    </row>
    <row r="568" spans="1:6">
      <c r="A568" s="3" t="s">
        <v>277</v>
      </c>
      <c r="B568" s="7" t="s">
        <v>1</v>
      </c>
      <c r="C568" s="3">
        <v>78</v>
      </c>
      <c r="E568" s="1"/>
      <c r="F568" s="8"/>
    </row>
    <row r="569" spans="1:6">
      <c r="A569" s="3" t="s">
        <v>737</v>
      </c>
      <c r="B569" s="7" t="s">
        <v>10</v>
      </c>
      <c r="C569" s="3">
        <v>3</v>
      </c>
      <c r="E569" s="1"/>
      <c r="F569" s="8"/>
    </row>
    <row r="570" spans="1:6">
      <c r="A570" s="3" t="s">
        <v>278</v>
      </c>
      <c r="B570" s="7" t="s">
        <v>1</v>
      </c>
      <c r="C570" s="3">
        <v>15</v>
      </c>
      <c r="E570" s="1"/>
      <c r="F570" s="8"/>
    </row>
    <row r="571" spans="1:6">
      <c r="A571" s="3" t="s">
        <v>738</v>
      </c>
      <c r="B571" s="7"/>
      <c r="C571" s="3">
        <v>13</v>
      </c>
      <c r="E571" s="1"/>
      <c r="F571" s="8"/>
    </row>
    <row r="572" spans="1:6">
      <c r="A572" s="3" t="s">
        <v>739</v>
      </c>
      <c r="B572" s="7"/>
      <c r="C572" s="3">
        <v>6</v>
      </c>
      <c r="E572" s="1"/>
      <c r="F572" s="8"/>
    </row>
    <row r="573" spans="1:6">
      <c r="A573" s="3" t="s">
        <v>119</v>
      </c>
      <c r="B573" s="7" t="s">
        <v>3</v>
      </c>
      <c r="C573" s="3">
        <v>51</v>
      </c>
      <c r="E573" s="1"/>
      <c r="F573" s="8"/>
    </row>
    <row r="574" spans="1:6">
      <c r="A574" s="3" t="s">
        <v>740</v>
      </c>
      <c r="B574" s="7" t="s">
        <v>1</v>
      </c>
      <c r="C574" s="3">
        <v>79</v>
      </c>
      <c r="E574" s="1"/>
      <c r="F574" s="8"/>
    </row>
    <row r="575" spans="1:6">
      <c r="A575" s="3" t="s">
        <v>741</v>
      </c>
      <c r="B575" s="7" t="s">
        <v>3</v>
      </c>
      <c r="C575" s="3">
        <v>70</v>
      </c>
      <c r="E575" s="1"/>
      <c r="F575" s="8"/>
    </row>
    <row r="576" spans="1:6">
      <c r="A576" s="3" t="s">
        <v>742</v>
      </c>
      <c r="B576" s="7" t="s">
        <v>10</v>
      </c>
      <c r="C576" s="3">
        <v>3</v>
      </c>
      <c r="E576" s="1"/>
      <c r="F576" s="8"/>
    </row>
    <row r="577" spans="1:6">
      <c r="A577" s="3" t="s">
        <v>743</v>
      </c>
      <c r="B577" s="7"/>
      <c r="C577" s="3">
        <v>17</v>
      </c>
      <c r="E577" s="1"/>
      <c r="F577" s="8"/>
    </row>
    <row r="578" spans="1:6">
      <c r="A578" s="3" t="s">
        <v>284</v>
      </c>
      <c r="B578" s="7" t="s">
        <v>6</v>
      </c>
      <c r="C578" s="3">
        <v>18</v>
      </c>
      <c r="E578" s="1"/>
      <c r="F578" s="8"/>
    </row>
    <row r="579" spans="1:6">
      <c r="A579" s="3" t="s">
        <v>285</v>
      </c>
      <c r="B579" s="7" t="s">
        <v>6</v>
      </c>
      <c r="C579" s="3">
        <v>35</v>
      </c>
      <c r="E579" s="1"/>
      <c r="F579" s="8"/>
    </row>
    <row r="580" spans="1:6">
      <c r="A580" s="3" t="s">
        <v>123</v>
      </c>
      <c r="B580" s="7" t="s">
        <v>3</v>
      </c>
      <c r="C580" s="3">
        <v>126</v>
      </c>
      <c r="E580" s="1"/>
      <c r="F580" s="8"/>
    </row>
    <row r="581" spans="1:6">
      <c r="A581" s="3" t="s">
        <v>744</v>
      </c>
      <c r="B581" s="7" t="s">
        <v>10</v>
      </c>
      <c r="C581" s="3">
        <v>20</v>
      </c>
      <c r="E581" s="1"/>
      <c r="F581" s="8"/>
    </row>
    <row r="582" spans="1:6">
      <c r="A582" s="3" t="s">
        <v>286</v>
      </c>
      <c r="B582" s="7" t="s">
        <v>6</v>
      </c>
      <c r="C582" s="3">
        <v>80</v>
      </c>
      <c r="E582" s="1"/>
      <c r="F582" s="8"/>
    </row>
    <row r="583" spans="1:6">
      <c r="A583" s="3" t="s">
        <v>745</v>
      </c>
      <c r="B583" s="7" t="s">
        <v>3</v>
      </c>
      <c r="C583" s="3">
        <v>103</v>
      </c>
      <c r="E583" s="1"/>
      <c r="F583" s="8"/>
    </row>
    <row r="584" spans="1:6">
      <c r="A584" s="3" t="s">
        <v>929</v>
      </c>
      <c r="B584" s="7" t="s">
        <v>1</v>
      </c>
      <c r="C584" s="3">
        <v>20</v>
      </c>
      <c r="E584" s="1"/>
      <c r="F584" s="2"/>
    </row>
    <row r="585" spans="1:6">
      <c r="A585" s="3" t="s">
        <v>930</v>
      </c>
      <c r="B585" s="7" t="s">
        <v>6</v>
      </c>
      <c r="C585" s="3">
        <v>23</v>
      </c>
      <c r="E585" s="1"/>
      <c r="F585" s="2"/>
    </row>
    <row r="586" spans="1:6">
      <c r="A586" s="3" t="s">
        <v>931</v>
      </c>
      <c r="B586" s="7" t="s">
        <v>3</v>
      </c>
      <c r="C586" s="3">
        <v>36</v>
      </c>
      <c r="E586" s="1"/>
      <c r="F586" s="2"/>
    </row>
    <row r="587" spans="1:6">
      <c r="A587" s="3" t="s">
        <v>932</v>
      </c>
      <c r="B587" s="7" t="s">
        <v>3</v>
      </c>
      <c r="C587" s="3">
        <v>20</v>
      </c>
      <c r="E587" s="1"/>
      <c r="F587" s="2"/>
    </row>
    <row r="588" spans="1:6">
      <c r="A588" s="3" t="s">
        <v>933</v>
      </c>
      <c r="B588" s="7" t="s">
        <v>6</v>
      </c>
      <c r="C588" s="3">
        <v>14</v>
      </c>
      <c r="E588" s="1"/>
      <c r="F588" s="2"/>
    </row>
    <row r="589" spans="1:6">
      <c r="A589" s="3" t="s">
        <v>934</v>
      </c>
      <c r="B589" s="7"/>
      <c r="C589" s="3">
        <v>13</v>
      </c>
      <c r="E589" s="1"/>
      <c r="F589" s="2"/>
    </row>
    <row r="590" spans="1:6">
      <c r="A590" s="3" t="s">
        <v>935</v>
      </c>
      <c r="B590" s="7" t="s">
        <v>10</v>
      </c>
      <c r="C590" s="3">
        <v>4</v>
      </c>
      <c r="E590" s="1"/>
      <c r="F590" s="2"/>
    </row>
    <row r="591" spans="1:6">
      <c r="A591" s="3" t="s">
        <v>936</v>
      </c>
      <c r="B591" s="7" t="s">
        <v>1</v>
      </c>
      <c r="C591" s="3">
        <v>20</v>
      </c>
      <c r="E591" s="1"/>
      <c r="F591" s="2"/>
    </row>
    <row r="592" spans="1:6">
      <c r="A592" s="3" t="s">
        <v>937</v>
      </c>
      <c r="B592" s="7" t="s">
        <v>6</v>
      </c>
      <c r="C592" s="3">
        <v>22</v>
      </c>
      <c r="E592" s="1"/>
      <c r="F592" s="2"/>
    </row>
    <row r="593" spans="1:6">
      <c r="A593" s="3" t="s">
        <v>938</v>
      </c>
      <c r="B593" s="7" t="s">
        <v>6</v>
      </c>
      <c r="C593" s="3">
        <v>33</v>
      </c>
      <c r="E593" s="1"/>
      <c r="F593" s="2"/>
    </row>
    <row r="594" spans="1:6">
      <c r="A594" s="3" t="s">
        <v>939</v>
      </c>
      <c r="B594" s="7"/>
      <c r="C594" s="3">
        <v>16</v>
      </c>
      <c r="E594" s="1"/>
      <c r="F594" s="2"/>
    </row>
    <row r="595" spans="1:6">
      <c r="A595" s="3" t="s">
        <v>940</v>
      </c>
      <c r="B595" s="7" t="s">
        <v>3</v>
      </c>
      <c r="C595" s="3">
        <v>42</v>
      </c>
      <c r="E595" s="1"/>
      <c r="F595" s="2"/>
    </row>
    <row r="596" spans="1:6">
      <c r="A596" s="3" t="s">
        <v>941</v>
      </c>
      <c r="B596" s="7" t="s">
        <v>6</v>
      </c>
      <c r="C596" s="3">
        <v>21</v>
      </c>
      <c r="E596" s="1"/>
      <c r="F596" s="2"/>
    </row>
    <row r="597" spans="1:6">
      <c r="A597" s="3" t="s">
        <v>942</v>
      </c>
      <c r="B597" s="7" t="s">
        <v>6</v>
      </c>
      <c r="C597" s="3">
        <v>21</v>
      </c>
      <c r="E597" s="1"/>
      <c r="F597" s="2"/>
    </row>
    <row r="598" spans="1:6">
      <c r="A598" s="3" t="s">
        <v>943</v>
      </c>
      <c r="B598" s="7"/>
      <c r="C598" s="3">
        <v>18</v>
      </c>
      <c r="E598" s="1"/>
      <c r="F598" s="2"/>
    </row>
    <row r="599" spans="1:6">
      <c r="A599" s="3" t="s">
        <v>944</v>
      </c>
      <c r="B599" s="7" t="s">
        <v>3</v>
      </c>
      <c r="C599" s="3">
        <v>83</v>
      </c>
      <c r="E599" s="1"/>
      <c r="F599" s="2"/>
    </row>
    <row r="600" spans="1:6">
      <c r="A600" s="3" t="s">
        <v>945</v>
      </c>
      <c r="B600" s="7" t="s">
        <v>1</v>
      </c>
      <c r="C600" s="3">
        <v>27</v>
      </c>
      <c r="E600" s="1"/>
      <c r="F600" s="2"/>
    </row>
    <row r="601" spans="1:6">
      <c r="A601" s="3" t="s">
        <v>946</v>
      </c>
      <c r="B601" s="7"/>
      <c r="C601" s="3">
        <v>8</v>
      </c>
      <c r="E601" s="1"/>
      <c r="F601" s="2"/>
    </row>
    <row r="602" spans="1:6">
      <c r="A602" s="3" t="s">
        <v>947</v>
      </c>
      <c r="B602" s="7" t="s">
        <v>1</v>
      </c>
      <c r="C602" s="3">
        <v>46</v>
      </c>
      <c r="E602" s="1"/>
      <c r="F602" s="2"/>
    </row>
    <row r="603" spans="1:6">
      <c r="A603" s="3" t="s">
        <v>948</v>
      </c>
      <c r="B603" s="7" t="s">
        <v>1</v>
      </c>
      <c r="C603" s="3">
        <v>48</v>
      </c>
      <c r="E603" s="1"/>
      <c r="F603" s="2"/>
    </row>
    <row r="604" spans="1:6">
      <c r="A604" s="3" t="s">
        <v>949</v>
      </c>
      <c r="B604" s="7" t="s">
        <v>3</v>
      </c>
      <c r="C604" s="3">
        <v>30</v>
      </c>
      <c r="E604" s="1"/>
      <c r="F604" s="2"/>
    </row>
    <row r="605" spans="1:6">
      <c r="A605" s="3" t="s">
        <v>950</v>
      </c>
      <c r="B605" s="7" t="s">
        <v>1</v>
      </c>
      <c r="C605" s="3">
        <v>20</v>
      </c>
      <c r="E605" s="1"/>
      <c r="F605" s="2"/>
    </row>
    <row r="606" spans="1:6">
      <c r="A606" s="3" t="s">
        <v>951</v>
      </c>
      <c r="B606" s="7" t="s">
        <v>3</v>
      </c>
      <c r="C606" s="3">
        <v>30</v>
      </c>
      <c r="E606" s="1"/>
      <c r="F606" s="2"/>
    </row>
    <row r="607" spans="1:6">
      <c r="A607" s="3" t="s">
        <v>952</v>
      </c>
      <c r="B607" s="7"/>
      <c r="C607" s="3">
        <v>11</v>
      </c>
      <c r="E607" s="1"/>
      <c r="F607" s="2"/>
    </row>
    <row r="608" spans="1:6">
      <c r="A608" s="3" t="s">
        <v>953</v>
      </c>
      <c r="B608" s="7" t="s">
        <v>6</v>
      </c>
      <c r="C608" s="3">
        <v>23</v>
      </c>
      <c r="E608" s="1"/>
      <c r="F608" s="2"/>
    </row>
    <row r="609" spans="1:6">
      <c r="A609" s="3" t="s">
        <v>954</v>
      </c>
      <c r="B609" s="7" t="s">
        <v>1</v>
      </c>
      <c r="C609" s="3">
        <v>20</v>
      </c>
      <c r="E609" s="1"/>
      <c r="F609" s="2"/>
    </row>
    <row r="610" spans="1:6">
      <c r="A610" s="3" t="s">
        <v>955</v>
      </c>
      <c r="B610" s="7" t="s">
        <v>3</v>
      </c>
      <c r="C610" s="3">
        <v>83</v>
      </c>
      <c r="E610" s="1"/>
      <c r="F610" s="2"/>
    </row>
    <row r="611" spans="1:6">
      <c r="A611" s="3" t="s">
        <v>956</v>
      </c>
      <c r="B611" s="7"/>
      <c r="C611" s="3">
        <v>10</v>
      </c>
      <c r="E611" s="1"/>
      <c r="F611" s="2"/>
    </row>
    <row r="612" spans="1:6">
      <c r="A612" s="3" t="s">
        <v>957</v>
      </c>
      <c r="B612" s="7" t="s">
        <v>3</v>
      </c>
      <c r="C612" s="3">
        <v>14</v>
      </c>
      <c r="E612" s="1"/>
      <c r="F612" s="2"/>
    </row>
    <row r="613" spans="1:6">
      <c r="A613" s="3" t="s">
        <v>958</v>
      </c>
      <c r="B613" s="7"/>
      <c r="C613" s="3">
        <v>11</v>
      </c>
      <c r="E613" s="1"/>
      <c r="F613" s="2"/>
    </row>
    <row r="614" spans="1:6">
      <c r="A614" s="3" t="s">
        <v>959</v>
      </c>
      <c r="B614" s="7" t="s">
        <v>3</v>
      </c>
      <c r="C614" s="3">
        <v>48</v>
      </c>
      <c r="E614" s="1"/>
      <c r="F614" s="2"/>
    </row>
    <row r="615" spans="1:6">
      <c r="A615" s="3" t="s">
        <v>960</v>
      </c>
      <c r="B615" s="7" t="s">
        <v>1</v>
      </c>
      <c r="C615" s="3">
        <v>42</v>
      </c>
      <c r="E615" s="1"/>
      <c r="F615" s="2"/>
    </row>
    <row r="616" spans="1:6">
      <c r="A616" s="3" t="s">
        <v>961</v>
      </c>
      <c r="B616" s="7" t="s">
        <v>6</v>
      </c>
      <c r="C616" s="3">
        <v>79</v>
      </c>
      <c r="E616" s="1"/>
      <c r="F616" s="2"/>
    </row>
    <row r="617" spans="1:6">
      <c r="A617" s="3" t="s">
        <v>962</v>
      </c>
      <c r="B617" s="7" t="s">
        <v>1</v>
      </c>
      <c r="C617" s="3">
        <v>43</v>
      </c>
      <c r="E617" s="1"/>
      <c r="F617" s="2"/>
    </row>
    <row r="618" spans="1:6">
      <c r="A618" s="3" t="s">
        <v>963</v>
      </c>
      <c r="B618" s="7"/>
      <c r="C618" s="3">
        <v>13</v>
      </c>
      <c r="E618" s="1"/>
      <c r="F618" s="2"/>
    </row>
    <row r="619" spans="1:6">
      <c r="A619" s="3" t="s">
        <v>964</v>
      </c>
      <c r="B619" s="7" t="s">
        <v>1</v>
      </c>
      <c r="C619" s="3">
        <v>31</v>
      </c>
      <c r="E619" s="1"/>
      <c r="F619" s="2"/>
    </row>
    <row r="620" spans="1:6">
      <c r="A620" s="3" t="s">
        <v>965</v>
      </c>
      <c r="B620" s="7" t="s">
        <v>10</v>
      </c>
      <c r="C620" s="3">
        <v>2</v>
      </c>
      <c r="E620" s="1"/>
      <c r="F620" s="2"/>
    </row>
    <row r="621" spans="1:6">
      <c r="A621" s="3" t="s">
        <v>966</v>
      </c>
      <c r="B621" s="7" t="s">
        <v>3</v>
      </c>
      <c r="C621" s="3">
        <v>18</v>
      </c>
      <c r="E621" s="1"/>
      <c r="F621" s="2"/>
    </row>
    <row r="622" spans="1:6">
      <c r="A622" s="3" t="s">
        <v>967</v>
      </c>
      <c r="B622" s="7" t="s">
        <v>10</v>
      </c>
      <c r="C622" s="3">
        <v>7</v>
      </c>
      <c r="E622" s="1"/>
      <c r="F622" s="2"/>
    </row>
    <row r="623" spans="1:6">
      <c r="A623" s="3" t="s">
        <v>968</v>
      </c>
      <c r="B623" s="7" t="s">
        <v>3</v>
      </c>
      <c r="C623" s="3">
        <v>19</v>
      </c>
      <c r="E623" s="1"/>
      <c r="F623" s="2"/>
    </row>
    <row r="624" spans="1:6">
      <c r="A624" s="3" t="s">
        <v>969</v>
      </c>
      <c r="B624" s="7"/>
      <c r="C624" s="3">
        <v>10</v>
      </c>
      <c r="E624" s="1"/>
      <c r="F624" s="2"/>
    </row>
    <row r="625" spans="1:6">
      <c r="A625" s="3" t="s">
        <v>970</v>
      </c>
      <c r="B625" s="7"/>
      <c r="C625" s="3">
        <v>5</v>
      </c>
      <c r="E625" s="1"/>
      <c r="F625" s="2"/>
    </row>
    <row r="626" spans="1:6">
      <c r="A626" s="3" t="s">
        <v>971</v>
      </c>
      <c r="B626" s="7" t="s">
        <v>3</v>
      </c>
      <c r="C626" s="3">
        <v>12</v>
      </c>
      <c r="E626" s="1"/>
      <c r="F626" s="2"/>
    </row>
    <row r="627" spans="1:6">
      <c r="A627" s="3" t="s">
        <v>972</v>
      </c>
      <c r="B627" s="7"/>
      <c r="C627" s="3">
        <v>3</v>
      </c>
      <c r="E627" s="1"/>
      <c r="F627" s="2"/>
    </row>
    <row r="628" spans="1:6">
      <c r="A628" s="3" t="s">
        <v>973</v>
      </c>
      <c r="B628" s="7" t="s">
        <v>1</v>
      </c>
      <c r="C628" s="3">
        <v>17</v>
      </c>
      <c r="E628" s="1"/>
      <c r="F628" s="2"/>
    </row>
    <row r="629" spans="1:6">
      <c r="A629" s="3" t="s">
        <v>974</v>
      </c>
      <c r="B629" s="7" t="s">
        <v>3</v>
      </c>
      <c r="C629" s="3">
        <v>13</v>
      </c>
      <c r="E629" s="1"/>
      <c r="F629" s="2"/>
    </row>
    <row r="630" spans="1:6">
      <c r="A630" s="3" t="s">
        <v>975</v>
      </c>
      <c r="B630" s="7"/>
      <c r="C630" s="3">
        <v>5</v>
      </c>
      <c r="E630" s="1"/>
      <c r="F630" s="2"/>
    </row>
    <row r="631" spans="1:6">
      <c r="A631" s="3" t="s">
        <v>976</v>
      </c>
      <c r="B631" s="7" t="s">
        <v>10</v>
      </c>
      <c r="C631" s="3">
        <v>38</v>
      </c>
      <c r="E631" s="1"/>
      <c r="F631" s="2"/>
    </row>
    <row r="632" spans="1:6">
      <c r="A632" s="3" t="s">
        <v>977</v>
      </c>
      <c r="B632" s="7"/>
      <c r="C632" s="3">
        <v>9</v>
      </c>
      <c r="E632" s="1"/>
      <c r="F632" s="2"/>
    </row>
    <row r="633" spans="1:6">
      <c r="A633" s="3" t="s">
        <v>978</v>
      </c>
      <c r="B633" s="7" t="s">
        <v>3</v>
      </c>
      <c r="C633" s="3">
        <v>12</v>
      </c>
      <c r="E633" s="1"/>
      <c r="F633" s="2"/>
    </row>
    <row r="634" spans="1:6">
      <c r="A634" s="3" t="s">
        <v>979</v>
      </c>
      <c r="B634" s="7" t="s">
        <v>6</v>
      </c>
      <c r="C634" s="3">
        <v>24</v>
      </c>
      <c r="E634" s="1"/>
      <c r="F634" s="2"/>
    </row>
    <row r="635" spans="1:6">
      <c r="A635" s="3" t="s">
        <v>980</v>
      </c>
      <c r="B635" s="7" t="s">
        <v>3</v>
      </c>
      <c r="C635" s="3">
        <v>25</v>
      </c>
      <c r="E635" s="1"/>
      <c r="F635" s="2"/>
    </row>
    <row r="636" spans="1:6">
      <c r="A636" s="3" t="s">
        <v>981</v>
      </c>
      <c r="B636" s="7"/>
      <c r="C636" s="3">
        <v>5</v>
      </c>
      <c r="E636" s="1"/>
      <c r="F636" s="2"/>
    </row>
    <row r="637" spans="1:6">
      <c r="A637" s="3" t="s">
        <v>982</v>
      </c>
      <c r="B637" s="7" t="s">
        <v>1</v>
      </c>
      <c r="C637" s="3">
        <v>17</v>
      </c>
      <c r="E637" s="1"/>
      <c r="F637" s="2"/>
    </row>
    <row r="638" spans="1:6">
      <c r="A638" s="3" t="s">
        <v>983</v>
      </c>
      <c r="B638" s="7" t="s">
        <v>3</v>
      </c>
      <c r="C638" s="3">
        <v>11</v>
      </c>
      <c r="E638" s="1"/>
      <c r="F638" s="2"/>
    </row>
    <row r="639" spans="1:6">
      <c r="A639" s="3" t="s">
        <v>984</v>
      </c>
      <c r="B639" s="7"/>
      <c r="C639" s="3">
        <v>8</v>
      </c>
      <c r="E639" s="1"/>
      <c r="F639" s="2"/>
    </row>
    <row r="640" spans="1:6">
      <c r="A640" s="3" t="s">
        <v>985</v>
      </c>
      <c r="B640" s="7" t="s">
        <v>3</v>
      </c>
      <c r="C640" s="3">
        <v>18</v>
      </c>
      <c r="E640" s="1"/>
      <c r="F640" s="2"/>
    </row>
    <row r="641" spans="1:6">
      <c r="A641" s="3" t="s">
        <v>986</v>
      </c>
      <c r="B641" s="7"/>
      <c r="C641" s="3">
        <v>5</v>
      </c>
      <c r="E641" s="1"/>
      <c r="F641" s="2"/>
    </row>
    <row r="642" spans="1:6">
      <c r="A642" s="3" t="s">
        <v>987</v>
      </c>
      <c r="B642" s="7" t="s">
        <v>6</v>
      </c>
      <c r="C642" s="3">
        <v>15</v>
      </c>
      <c r="E642" s="1"/>
      <c r="F642" s="2"/>
    </row>
    <row r="643" spans="1:6">
      <c r="A643" s="3" t="s">
        <v>988</v>
      </c>
      <c r="B643" s="7" t="s">
        <v>1</v>
      </c>
      <c r="C643" s="3">
        <v>30</v>
      </c>
      <c r="E643" s="1"/>
      <c r="F643" s="2"/>
    </row>
    <row r="644" spans="1:6">
      <c r="A644" s="3" t="s">
        <v>989</v>
      </c>
      <c r="B644" s="7" t="s">
        <v>3</v>
      </c>
      <c r="C644" s="3">
        <v>20</v>
      </c>
      <c r="E644" s="1"/>
      <c r="F644" s="2"/>
    </row>
    <row r="645" spans="1:6">
      <c r="A645" s="3" t="s">
        <v>990</v>
      </c>
      <c r="B645" s="7" t="s">
        <v>3</v>
      </c>
      <c r="C645" s="3">
        <v>29</v>
      </c>
      <c r="E645" s="1"/>
      <c r="F645" s="2"/>
    </row>
    <row r="646" spans="1:6">
      <c r="A646" s="3" t="s">
        <v>991</v>
      </c>
      <c r="B646" s="7"/>
      <c r="C646" s="3">
        <v>13</v>
      </c>
      <c r="E646" s="1"/>
      <c r="F646" s="2"/>
    </row>
    <row r="647" spans="1:6">
      <c r="A647" s="3" t="s">
        <v>992</v>
      </c>
      <c r="B647" s="7"/>
      <c r="C647" s="3">
        <v>2</v>
      </c>
      <c r="E647" s="1"/>
      <c r="F647" s="2"/>
    </row>
    <row r="648" spans="1:6">
      <c r="A648" s="3" t="s">
        <v>993</v>
      </c>
      <c r="B648" s="7" t="s">
        <v>1</v>
      </c>
      <c r="C648" s="3">
        <v>30</v>
      </c>
      <c r="E648" s="1"/>
      <c r="F648" s="2"/>
    </row>
    <row r="649" spans="1:6">
      <c r="A649" s="3" t="s">
        <v>994</v>
      </c>
      <c r="B649" s="7" t="s">
        <v>1</v>
      </c>
      <c r="C649" s="3">
        <v>37</v>
      </c>
      <c r="E649" s="1"/>
      <c r="F649" s="2"/>
    </row>
    <row r="650" spans="1:6">
      <c r="A650" s="3" t="s">
        <v>995</v>
      </c>
      <c r="B650" s="7" t="s">
        <v>10</v>
      </c>
      <c r="C650" s="3">
        <v>4</v>
      </c>
      <c r="E650" s="1"/>
      <c r="F650" s="2"/>
    </row>
    <row r="651" spans="1:6">
      <c r="A651" s="3" t="s">
        <v>996</v>
      </c>
      <c r="B651" s="7" t="s">
        <v>1</v>
      </c>
      <c r="C651" s="3">
        <v>12</v>
      </c>
      <c r="E651" s="1"/>
      <c r="F651" s="2"/>
    </row>
    <row r="652" spans="1:6">
      <c r="A652" s="3" t="s">
        <v>997</v>
      </c>
      <c r="B652" s="7"/>
      <c r="C652" s="3">
        <v>10</v>
      </c>
      <c r="E652" s="1"/>
      <c r="F652" s="2"/>
    </row>
    <row r="653" spans="1:6">
      <c r="A653" s="3" t="s">
        <v>998</v>
      </c>
      <c r="B653" s="7" t="s">
        <v>3</v>
      </c>
      <c r="C653" s="3">
        <v>26</v>
      </c>
      <c r="E653" s="1"/>
      <c r="F653" s="2"/>
    </row>
    <row r="654" spans="1:6">
      <c r="A654" s="3" t="s">
        <v>999</v>
      </c>
      <c r="B654" s="7" t="s">
        <v>3</v>
      </c>
      <c r="C654" s="3">
        <v>13</v>
      </c>
      <c r="E654" s="1"/>
      <c r="F654" s="2"/>
    </row>
    <row r="655" spans="1:6">
      <c r="A655" s="3" t="s">
        <v>1000</v>
      </c>
      <c r="B655" s="7"/>
      <c r="C655" s="3">
        <v>14</v>
      </c>
      <c r="E655" s="1"/>
      <c r="F655" s="2"/>
    </row>
    <row r="656" spans="1:6">
      <c r="A656" s="3" t="s">
        <v>1001</v>
      </c>
      <c r="B656" s="7" t="s">
        <v>1</v>
      </c>
      <c r="C656" s="3">
        <v>23</v>
      </c>
      <c r="E656" s="1"/>
      <c r="F656" s="2"/>
    </row>
    <row r="657" spans="1:6">
      <c r="A657" s="3" t="s">
        <v>1002</v>
      </c>
      <c r="B657" s="7" t="s">
        <v>1</v>
      </c>
      <c r="C657" s="3">
        <v>17</v>
      </c>
      <c r="E657" s="1"/>
      <c r="F657" s="2"/>
    </row>
    <row r="658" spans="1:6">
      <c r="A658" s="3" t="s">
        <v>1003</v>
      </c>
      <c r="B658" s="7"/>
      <c r="C658" s="3">
        <v>13</v>
      </c>
      <c r="E658" s="1"/>
      <c r="F658" s="2"/>
    </row>
    <row r="659" spans="1:6">
      <c r="A659" s="3" t="s">
        <v>1004</v>
      </c>
      <c r="B659" s="7" t="s">
        <v>1</v>
      </c>
      <c r="C659" s="3">
        <v>22</v>
      </c>
      <c r="E659" s="1"/>
      <c r="F659" s="2"/>
    </row>
    <row r="660" spans="1:6">
      <c r="A660" s="3" t="s">
        <v>1005</v>
      </c>
      <c r="B660" s="7"/>
      <c r="C660" s="3">
        <v>6</v>
      </c>
      <c r="E660" s="1"/>
      <c r="F660" s="2"/>
    </row>
    <row r="661" spans="1:6">
      <c r="A661" s="3" t="s">
        <v>1006</v>
      </c>
      <c r="B661" s="7" t="s">
        <v>1</v>
      </c>
      <c r="C661" s="3">
        <v>20</v>
      </c>
      <c r="E661" s="1"/>
      <c r="F661" s="2"/>
    </row>
    <row r="662" spans="1:6">
      <c r="A662" s="3" t="s">
        <v>1007</v>
      </c>
      <c r="B662" s="7" t="s">
        <v>3</v>
      </c>
      <c r="C662" s="3">
        <v>35</v>
      </c>
      <c r="E662" s="1"/>
      <c r="F662" s="2"/>
    </row>
    <row r="663" spans="1:6">
      <c r="A663" s="3" t="s">
        <v>1008</v>
      </c>
      <c r="B663" s="7"/>
      <c r="C663" s="3">
        <v>7</v>
      </c>
      <c r="E663" s="1"/>
      <c r="F663" s="2"/>
    </row>
    <row r="664" spans="1:6">
      <c r="A664" s="3" t="s">
        <v>1009</v>
      </c>
      <c r="B664" s="7" t="s">
        <v>3</v>
      </c>
      <c r="C664" s="3">
        <v>22</v>
      </c>
      <c r="E664" s="1"/>
      <c r="F664" s="2"/>
    </row>
    <row r="665" spans="1:6">
      <c r="A665" s="3" t="s">
        <v>1010</v>
      </c>
      <c r="B665" s="7" t="s">
        <v>10</v>
      </c>
      <c r="C665" s="3">
        <v>2</v>
      </c>
      <c r="E665" s="1"/>
      <c r="F665" s="2"/>
    </row>
    <row r="666" spans="1:6">
      <c r="A666" s="3" t="s">
        <v>1011</v>
      </c>
      <c r="B666" s="7"/>
      <c r="C666" s="3">
        <v>14</v>
      </c>
      <c r="E666" s="1"/>
      <c r="F666" s="2"/>
    </row>
    <row r="667" spans="1:6">
      <c r="A667" s="3" t="s">
        <v>1012</v>
      </c>
      <c r="B667" s="7" t="s">
        <v>1</v>
      </c>
      <c r="C667" s="3">
        <v>15</v>
      </c>
      <c r="E667" s="1"/>
      <c r="F667" s="2"/>
    </row>
    <row r="668" spans="1:6">
      <c r="A668" s="3" t="s">
        <v>1013</v>
      </c>
      <c r="B668" s="7" t="s">
        <v>1</v>
      </c>
      <c r="C668" s="3">
        <v>57</v>
      </c>
      <c r="E668" s="1"/>
      <c r="F668" s="2"/>
    </row>
    <row r="669" spans="1:6">
      <c r="A669" s="3" t="s">
        <v>1014</v>
      </c>
      <c r="B669" s="7" t="s">
        <v>1</v>
      </c>
      <c r="C669" s="3">
        <v>18</v>
      </c>
      <c r="E669" s="1"/>
      <c r="F669" s="2"/>
    </row>
    <row r="670" spans="1:6">
      <c r="A670" s="3" t="s">
        <v>1015</v>
      </c>
      <c r="B670" s="7"/>
      <c r="C670" s="3">
        <v>5</v>
      </c>
      <c r="E670" s="1"/>
      <c r="F670" s="2"/>
    </row>
    <row r="671" spans="1:6">
      <c r="A671" s="3" t="s">
        <v>1016</v>
      </c>
      <c r="B671" s="7" t="s">
        <v>3</v>
      </c>
      <c r="C671" s="3">
        <v>17</v>
      </c>
      <c r="E671" s="1"/>
      <c r="F671" s="2"/>
    </row>
    <row r="672" spans="1:6">
      <c r="A672" s="3" t="s">
        <v>1017</v>
      </c>
      <c r="B672" s="7" t="s">
        <v>1</v>
      </c>
      <c r="C672" s="3">
        <v>46</v>
      </c>
      <c r="E672" s="1"/>
      <c r="F672" s="2"/>
    </row>
    <row r="673" spans="1:6">
      <c r="A673" s="3" t="s">
        <v>1018</v>
      </c>
      <c r="B673" s="7"/>
      <c r="C673" s="3">
        <v>4</v>
      </c>
      <c r="E673" s="1"/>
      <c r="F673" s="2"/>
    </row>
    <row r="674" spans="1:6">
      <c r="A674" s="3" t="s">
        <v>1019</v>
      </c>
      <c r="B674" s="7" t="s">
        <v>1</v>
      </c>
      <c r="C674" s="3">
        <v>34</v>
      </c>
      <c r="E674" s="1"/>
      <c r="F674" s="2"/>
    </row>
    <row r="675" spans="1:6">
      <c r="A675" s="3" t="s">
        <v>1020</v>
      </c>
      <c r="B675" s="7" t="s">
        <v>3</v>
      </c>
      <c r="C675" s="3">
        <v>48</v>
      </c>
      <c r="E675" s="1"/>
      <c r="F675" s="2"/>
    </row>
    <row r="676" spans="1:6">
      <c r="A676" s="3" t="s">
        <v>1021</v>
      </c>
      <c r="B676" s="7" t="s">
        <v>6</v>
      </c>
      <c r="C676" s="3">
        <v>19</v>
      </c>
      <c r="E676" s="1"/>
      <c r="F676" s="2"/>
    </row>
    <row r="677" spans="1:6">
      <c r="A677" s="3" t="s">
        <v>1022</v>
      </c>
      <c r="B677" s="7" t="s">
        <v>3</v>
      </c>
      <c r="C677" s="3">
        <v>21</v>
      </c>
      <c r="E677" s="1"/>
      <c r="F677" s="2"/>
    </row>
    <row r="678" spans="1:6">
      <c r="A678" s="3" t="s">
        <v>1023</v>
      </c>
      <c r="B678" s="7"/>
      <c r="C678" s="3">
        <v>3</v>
      </c>
      <c r="E678" s="1"/>
      <c r="F678" s="2"/>
    </row>
    <row r="679" spans="1:6">
      <c r="A679" s="3" t="s">
        <v>1024</v>
      </c>
      <c r="B679" s="7" t="s">
        <v>3</v>
      </c>
      <c r="C679" s="3">
        <v>24</v>
      </c>
      <c r="E679" s="1"/>
      <c r="F679" s="2"/>
    </row>
    <row r="680" spans="1:6">
      <c r="A680" s="3" t="s">
        <v>1025</v>
      </c>
      <c r="B680" s="7" t="s">
        <v>3</v>
      </c>
      <c r="C680" s="3">
        <v>11</v>
      </c>
      <c r="E680" s="1"/>
      <c r="F680" s="2"/>
    </row>
    <row r="681" spans="1:6">
      <c r="A681" s="3" t="s">
        <v>1026</v>
      </c>
      <c r="B681" s="7" t="s">
        <v>6</v>
      </c>
      <c r="C681" s="3">
        <v>32</v>
      </c>
      <c r="E681" s="1"/>
      <c r="F681" s="2"/>
    </row>
    <row r="682" spans="1:6">
      <c r="E682" s="1"/>
      <c r="F682" s="2"/>
    </row>
    <row r="683" spans="1:6">
      <c r="E683" s="1"/>
      <c r="F683" s="2"/>
    </row>
    <row r="684" spans="1:6">
      <c r="E684" s="1"/>
      <c r="F684" s="2"/>
    </row>
    <row r="685" spans="1:6">
      <c r="E685" s="1"/>
      <c r="F685" s="2"/>
    </row>
    <row r="686" spans="1:6">
      <c r="E686" s="1"/>
      <c r="F686" s="2"/>
    </row>
    <row r="687" spans="1:6">
      <c r="E687" s="1"/>
      <c r="F687" s="2"/>
    </row>
    <row r="688" spans="1:6">
      <c r="E688" s="1"/>
      <c r="F688" s="2"/>
    </row>
    <row r="689" spans="5:6">
      <c r="E689" s="1"/>
      <c r="F689" s="2"/>
    </row>
    <row r="690" spans="5:6">
      <c r="E690" s="1"/>
      <c r="F690" s="2"/>
    </row>
    <row r="691" spans="5:6">
      <c r="E691" s="1"/>
      <c r="F691" s="2"/>
    </row>
    <row r="692" spans="5:6">
      <c r="E692" s="1"/>
      <c r="F692" s="2"/>
    </row>
    <row r="693" spans="5:6">
      <c r="E693" s="1"/>
      <c r="F693" s="2"/>
    </row>
    <row r="694" spans="5:6">
      <c r="E694" s="1"/>
      <c r="F694" s="2"/>
    </row>
    <row r="695" spans="5:6">
      <c r="E695" s="1"/>
      <c r="F695" s="2"/>
    </row>
    <row r="696" spans="5:6">
      <c r="E696" s="1"/>
      <c r="F696" s="2"/>
    </row>
    <row r="697" spans="5:6">
      <c r="E697" s="1"/>
      <c r="F697" s="2"/>
    </row>
    <row r="698" spans="5:6">
      <c r="E698" s="1"/>
      <c r="F698" s="2"/>
    </row>
    <row r="699" spans="5:6">
      <c r="E699" s="1"/>
      <c r="F699" s="8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workbookViewId="0"/>
  </sheetViews>
  <sheetFormatPr baseColWidth="10" defaultColWidth="9" defaultRowHeight="10" x14ac:dyDescent="0"/>
  <cols>
    <col min="1" max="3" width="12.796875" style="3" customWidth="1"/>
    <col min="4" max="4" width="9" style="1"/>
    <col min="6" max="6" width="11.59765625" style="1" customWidth="1"/>
    <col min="7" max="16384" width="9" style="1"/>
  </cols>
  <sheetData>
    <row r="1" spans="1:9" s="13" customFormat="1">
      <c r="A1" s="149" t="s">
        <v>24</v>
      </c>
      <c r="B1" s="149" t="s">
        <v>25</v>
      </c>
      <c r="C1" s="149" t="s">
        <v>11</v>
      </c>
      <c r="D1" s="1"/>
      <c r="E1" s="132" t="s">
        <v>1308</v>
      </c>
      <c r="F1" s="14"/>
      <c r="G1" s="14"/>
      <c r="H1" s="14"/>
      <c r="I1" s="14"/>
    </row>
    <row r="2" spans="1:9" s="5" customFormat="1">
      <c r="A2" s="3" t="s">
        <v>57</v>
      </c>
      <c r="B2" s="7" t="s">
        <v>1</v>
      </c>
      <c r="C2" s="3">
        <v>102</v>
      </c>
      <c r="F2" s="8"/>
    </row>
    <row r="3" spans="1:9" s="5" customFormat="1">
      <c r="A3" s="3" t="s">
        <v>378</v>
      </c>
      <c r="B3" s="7" t="s">
        <v>1</v>
      </c>
      <c r="C3" s="3">
        <v>131</v>
      </c>
      <c r="F3" s="8"/>
    </row>
    <row r="4" spans="1:9" s="5" customFormat="1">
      <c r="A4" s="3" t="s">
        <v>187</v>
      </c>
      <c r="B4" s="7" t="s">
        <v>6</v>
      </c>
      <c r="C4" s="3">
        <v>60</v>
      </c>
      <c r="F4" s="8"/>
    </row>
    <row r="5" spans="1:9" s="5" customFormat="1">
      <c r="A5" s="3" t="s">
        <v>379</v>
      </c>
      <c r="B5" s="7" t="s">
        <v>6</v>
      </c>
      <c r="C5" s="3">
        <v>61</v>
      </c>
      <c r="F5" s="8"/>
    </row>
    <row r="6" spans="1:9" s="5" customFormat="1">
      <c r="A6" s="3" t="s">
        <v>380</v>
      </c>
      <c r="B6" s="7" t="s">
        <v>1</v>
      </c>
      <c r="C6" s="3">
        <v>73</v>
      </c>
      <c r="F6" s="8"/>
    </row>
    <row r="7" spans="1:9" s="5" customFormat="1">
      <c r="A7" s="3" t="s">
        <v>381</v>
      </c>
      <c r="B7" s="7" t="s">
        <v>6</v>
      </c>
      <c r="C7" s="3">
        <v>36</v>
      </c>
      <c r="F7" s="8"/>
    </row>
    <row r="8" spans="1:9" s="5" customFormat="1">
      <c r="A8" s="3" t="s">
        <v>382</v>
      </c>
      <c r="B8" s="7" t="s">
        <v>1</v>
      </c>
      <c r="C8" s="3">
        <v>52</v>
      </c>
      <c r="F8" s="8"/>
    </row>
    <row r="9" spans="1:9" s="5" customFormat="1">
      <c r="A9" s="3" t="s">
        <v>58</v>
      </c>
      <c r="B9" s="7" t="s">
        <v>1</v>
      </c>
      <c r="C9" s="3">
        <v>45</v>
      </c>
      <c r="F9" s="8"/>
    </row>
    <row r="10" spans="1:9" s="5" customFormat="1">
      <c r="A10" s="3" t="s">
        <v>383</v>
      </c>
      <c r="B10" s="7" t="s">
        <v>1</v>
      </c>
      <c r="C10" s="3">
        <v>36</v>
      </c>
      <c r="F10" s="8"/>
    </row>
    <row r="11" spans="1:9" s="5" customFormat="1">
      <c r="A11" s="3" t="s">
        <v>188</v>
      </c>
      <c r="B11" s="7" t="s">
        <v>6</v>
      </c>
      <c r="C11" s="3">
        <v>66</v>
      </c>
      <c r="F11" s="8"/>
    </row>
    <row r="12" spans="1:9" s="5" customFormat="1">
      <c r="A12" s="3" t="s">
        <v>384</v>
      </c>
      <c r="B12" s="7" t="s">
        <v>6</v>
      </c>
      <c r="C12" s="3">
        <v>55</v>
      </c>
      <c r="F12" s="8"/>
    </row>
    <row r="13" spans="1:9" s="5" customFormat="1">
      <c r="A13" s="3" t="s">
        <v>385</v>
      </c>
      <c r="B13" s="7" t="s">
        <v>1</v>
      </c>
      <c r="C13" s="3">
        <v>81</v>
      </c>
      <c r="F13" s="8"/>
    </row>
    <row r="14" spans="1:9">
      <c r="A14" s="3" t="s">
        <v>62</v>
      </c>
      <c r="B14" s="7" t="s">
        <v>1</v>
      </c>
      <c r="C14" s="3">
        <v>130</v>
      </c>
      <c r="E14" s="1"/>
      <c r="F14" s="8"/>
    </row>
    <row r="15" spans="1:9">
      <c r="A15" s="3" t="s">
        <v>386</v>
      </c>
      <c r="B15" s="7" t="s">
        <v>1</v>
      </c>
      <c r="C15" s="3">
        <v>75</v>
      </c>
      <c r="E15" s="1"/>
      <c r="F15" s="8"/>
    </row>
    <row r="16" spans="1:9">
      <c r="A16" s="3" t="s">
        <v>387</v>
      </c>
      <c r="B16" s="7" t="s">
        <v>6</v>
      </c>
      <c r="C16" s="3">
        <v>89</v>
      </c>
      <c r="E16" s="1"/>
      <c r="F16" s="8"/>
    </row>
    <row r="17" spans="1:6">
      <c r="A17" s="3" t="s">
        <v>388</v>
      </c>
      <c r="B17" s="7" t="s">
        <v>1</v>
      </c>
      <c r="C17" s="3">
        <v>100</v>
      </c>
      <c r="E17" s="1"/>
      <c r="F17" s="8"/>
    </row>
    <row r="18" spans="1:6">
      <c r="A18" s="3" t="s">
        <v>55</v>
      </c>
      <c r="B18" s="7" t="s">
        <v>3</v>
      </c>
      <c r="C18" s="3">
        <v>110</v>
      </c>
      <c r="E18" s="1"/>
      <c r="F18" s="8"/>
    </row>
    <row r="19" spans="1:6">
      <c r="A19" s="3" t="s">
        <v>189</v>
      </c>
      <c r="B19" s="7" t="s">
        <v>6</v>
      </c>
      <c r="C19" s="3">
        <v>80</v>
      </c>
      <c r="E19" s="1"/>
      <c r="F19" s="8"/>
    </row>
    <row r="20" spans="1:6">
      <c r="A20" s="3" t="s">
        <v>389</v>
      </c>
      <c r="B20" s="7" t="s">
        <v>6</v>
      </c>
      <c r="C20" s="3">
        <v>45</v>
      </c>
      <c r="E20" s="1"/>
      <c r="F20" s="8"/>
    </row>
    <row r="21" spans="1:6">
      <c r="A21" s="3" t="s">
        <v>390</v>
      </c>
      <c r="B21" s="7" t="s">
        <v>1</v>
      </c>
      <c r="C21" s="3">
        <v>69</v>
      </c>
      <c r="E21" s="1"/>
      <c r="F21" s="8"/>
    </row>
    <row r="22" spans="1:6">
      <c r="A22" s="3" t="s">
        <v>59</v>
      </c>
      <c r="B22" s="7" t="s">
        <v>1</v>
      </c>
      <c r="C22" s="3">
        <v>142</v>
      </c>
      <c r="E22" s="1"/>
      <c r="F22" s="8"/>
    </row>
    <row r="23" spans="1:6">
      <c r="A23" s="3" t="s">
        <v>391</v>
      </c>
      <c r="B23" s="7" t="s">
        <v>6</v>
      </c>
      <c r="C23" s="3">
        <v>68</v>
      </c>
      <c r="E23" s="1"/>
      <c r="F23" s="8"/>
    </row>
    <row r="24" spans="1:6">
      <c r="A24" s="3" t="s">
        <v>190</v>
      </c>
      <c r="B24" s="7" t="s">
        <v>6</v>
      </c>
      <c r="C24" s="3">
        <v>67</v>
      </c>
      <c r="E24" s="1"/>
      <c r="F24" s="8"/>
    </row>
    <row r="25" spans="1:6">
      <c r="A25" s="3" t="s">
        <v>392</v>
      </c>
      <c r="B25" s="7" t="s">
        <v>1</v>
      </c>
      <c r="C25" s="3">
        <v>122</v>
      </c>
      <c r="E25" s="1"/>
      <c r="F25" s="8"/>
    </row>
    <row r="26" spans="1:6">
      <c r="A26" s="3" t="s">
        <v>51</v>
      </c>
      <c r="B26" s="7" t="s">
        <v>3</v>
      </c>
      <c r="C26" s="3">
        <v>729</v>
      </c>
      <c r="E26" s="1"/>
      <c r="F26" s="8"/>
    </row>
    <row r="27" spans="1:6">
      <c r="A27" s="3" t="s">
        <v>393</v>
      </c>
      <c r="B27" s="7" t="s">
        <v>6</v>
      </c>
      <c r="C27" s="3">
        <v>61</v>
      </c>
      <c r="E27" s="1"/>
      <c r="F27" s="8"/>
    </row>
    <row r="28" spans="1:6">
      <c r="A28" s="3" t="s">
        <v>394</v>
      </c>
      <c r="B28" s="7" t="s">
        <v>1</v>
      </c>
      <c r="C28" s="3">
        <v>52</v>
      </c>
      <c r="E28" s="1"/>
      <c r="F28" s="8"/>
    </row>
    <row r="29" spans="1:6">
      <c r="A29" s="3" t="s">
        <v>52</v>
      </c>
      <c r="B29" s="7" t="s">
        <v>3</v>
      </c>
      <c r="C29" s="3">
        <v>135</v>
      </c>
      <c r="E29" s="1"/>
      <c r="F29" s="8"/>
    </row>
    <row r="30" spans="1:6">
      <c r="A30" s="3" t="s">
        <v>191</v>
      </c>
      <c r="B30" s="7" t="s">
        <v>6</v>
      </c>
      <c r="C30" s="3">
        <v>61</v>
      </c>
      <c r="E30" s="1"/>
      <c r="F30" s="8"/>
    </row>
    <row r="31" spans="1:6">
      <c r="A31" s="3" t="s">
        <v>63</v>
      </c>
      <c r="B31" s="7" t="s">
        <v>1</v>
      </c>
      <c r="C31" s="3">
        <v>81</v>
      </c>
      <c r="E31" s="1"/>
      <c r="F31" s="8"/>
    </row>
    <row r="32" spans="1:6">
      <c r="A32" s="3" t="s">
        <v>395</v>
      </c>
      <c r="B32" s="7" t="s">
        <v>1</v>
      </c>
      <c r="C32" s="3">
        <v>120</v>
      </c>
      <c r="E32" s="1"/>
      <c r="F32" s="8"/>
    </row>
    <row r="33" spans="1:6">
      <c r="A33" s="3" t="s">
        <v>396</v>
      </c>
      <c r="B33" s="7" t="s">
        <v>1</v>
      </c>
      <c r="C33" s="3">
        <v>120</v>
      </c>
      <c r="E33" s="1"/>
      <c r="F33" s="8"/>
    </row>
    <row r="34" spans="1:6">
      <c r="A34" s="3" t="s">
        <v>397</v>
      </c>
      <c r="B34" s="7" t="s">
        <v>1</v>
      </c>
      <c r="C34" s="3">
        <v>131</v>
      </c>
      <c r="E34" s="1"/>
      <c r="F34" s="8"/>
    </row>
    <row r="35" spans="1:6">
      <c r="A35" s="3" t="s">
        <v>192</v>
      </c>
      <c r="B35" s="7" t="s">
        <v>6</v>
      </c>
      <c r="C35" s="3">
        <v>48</v>
      </c>
      <c r="E35" s="1"/>
      <c r="F35" s="8"/>
    </row>
    <row r="36" spans="1:6">
      <c r="A36" s="3" t="s">
        <v>60</v>
      </c>
      <c r="B36" s="7" t="s">
        <v>1</v>
      </c>
      <c r="C36" s="3">
        <v>84</v>
      </c>
      <c r="E36" s="1"/>
      <c r="F36" s="8"/>
    </row>
    <row r="37" spans="1:6">
      <c r="A37" s="3" t="s">
        <v>398</v>
      </c>
      <c r="B37" s="7" t="s">
        <v>6</v>
      </c>
      <c r="C37" s="3">
        <v>62</v>
      </c>
      <c r="E37" s="1"/>
      <c r="F37" s="8"/>
    </row>
    <row r="38" spans="1:6">
      <c r="A38" s="3" t="s">
        <v>399</v>
      </c>
      <c r="B38" s="7" t="s">
        <v>1</v>
      </c>
      <c r="C38" s="3">
        <v>105</v>
      </c>
      <c r="E38" s="1"/>
      <c r="F38" s="8"/>
    </row>
    <row r="39" spans="1:6">
      <c r="A39" s="3" t="s">
        <v>400</v>
      </c>
      <c r="B39" s="7" t="s">
        <v>1</v>
      </c>
      <c r="C39" s="3">
        <v>54</v>
      </c>
      <c r="E39" s="1"/>
      <c r="F39" s="8"/>
    </row>
    <row r="40" spans="1:6">
      <c r="A40" s="3" t="s">
        <v>401</v>
      </c>
      <c r="B40" s="7" t="s">
        <v>6</v>
      </c>
      <c r="C40" s="3">
        <v>137</v>
      </c>
      <c r="E40" s="1"/>
      <c r="F40" s="8"/>
    </row>
    <row r="41" spans="1:6">
      <c r="A41" s="3" t="s">
        <v>56</v>
      </c>
      <c r="B41" s="7" t="s">
        <v>3</v>
      </c>
      <c r="C41" s="3">
        <v>130</v>
      </c>
      <c r="E41" s="1"/>
      <c r="F41" s="8"/>
    </row>
    <row r="42" spans="1:6">
      <c r="A42" s="3" t="s">
        <v>64</v>
      </c>
      <c r="B42" s="7" t="s">
        <v>1</v>
      </c>
      <c r="C42" s="3">
        <v>110</v>
      </c>
      <c r="E42" s="1"/>
      <c r="F42" s="8"/>
    </row>
    <row r="43" spans="1:6">
      <c r="A43" s="3" t="s">
        <v>53</v>
      </c>
      <c r="B43" s="7" t="s">
        <v>3</v>
      </c>
      <c r="C43" s="3">
        <v>142</v>
      </c>
      <c r="E43" s="1"/>
      <c r="F43" s="8"/>
    </row>
    <row r="44" spans="1:6">
      <c r="A44" s="3" t="s">
        <v>402</v>
      </c>
      <c r="B44" s="7" t="s">
        <v>1</v>
      </c>
      <c r="C44" s="3">
        <v>76</v>
      </c>
      <c r="E44" s="1"/>
      <c r="F44" s="8"/>
    </row>
    <row r="45" spans="1:6">
      <c r="A45" s="3" t="s">
        <v>403</v>
      </c>
      <c r="B45" s="7" t="s">
        <v>1</v>
      </c>
      <c r="C45" s="3">
        <v>74</v>
      </c>
      <c r="E45" s="1"/>
      <c r="F45" s="8"/>
    </row>
    <row r="46" spans="1:6">
      <c r="A46" s="3" t="s">
        <v>193</v>
      </c>
      <c r="B46" s="7" t="s">
        <v>6</v>
      </c>
      <c r="C46" s="3">
        <v>35</v>
      </c>
      <c r="E46" s="1"/>
      <c r="F46" s="8"/>
    </row>
    <row r="47" spans="1:6">
      <c r="A47" s="3" t="s">
        <v>404</v>
      </c>
      <c r="B47" s="7" t="s">
        <v>1</v>
      </c>
      <c r="C47" s="3">
        <v>70</v>
      </c>
      <c r="E47" s="1"/>
      <c r="F47" s="8"/>
    </row>
    <row r="48" spans="1:6">
      <c r="A48" s="3" t="s">
        <v>194</v>
      </c>
      <c r="B48" s="7" t="s">
        <v>6</v>
      </c>
      <c r="C48" s="3">
        <v>52</v>
      </c>
      <c r="E48" s="1"/>
      <c r="F48" s="8"/>
    </row>
    <row r="49" spans="1:6">
      <c r="A49" s="3" t="s">
        <v>61</v>
      </c>
      <c r="B49" s="7" t="s">
        <v>1</v>
      </c>
      <c r="C49" s="3">
        <v>137</v>
      </c>
      <c r="E49" s="1"/>
      <c r="F49" s="8"/>
    </row>
    <row r="50" spans="1:6">
      <c r="A50" s="3" t="s">
        <v>405</v>
      </c>
      <c r="B50" s="7" t="s">
        <v>1</v>
      </c>
      <c r="C50" s="3">
        <v>75</v>
      </c>
      <c r="E50" s="1"/>
      <c r="F50" s="8"/>
    </row>
    <row r="51" spans="1:6">
      <c r="A51" s="3" t="s">
        <v>54</v>
      </c>
      <c r="B51" s="7" t="s">
        <v>3</v>
      </c>
      <c r="C51" s="3">
        <v>99</v>
      </c>
      <c r="E51" s="1"/>
      <c r="F51" s="8"/>
    </row>
    <row r="52" spans="1:6">
      <c r="A52" s="3" t="s">
        <v>443</v>
      </c>
      <c r="B52" s="7" t="s">
        <v>6</v>
      </c>
      <c r="C52" s="3">
        <v>52</v>
      </c>
      <c r="E52" s="1"/>
      <c r="F52" s="8"/>
    </row>
    <row r="53" spans="1:6">
      <c r="A53" s="3" t="s">
        <v>199</v>
      </c>
      <c r="B53" s="7" t="s">
        <v>6</v>
      </c>
      <c r="C53" s="3">
        <v>43</v>
      </c>
      <c r="E53" s="1"/>
      <c r="F53" s="8"/>
    </row>
    <row r="54" spans="1:6">
      <c r="A54" s="3" t="s">
        <v>86</v>
      </c>
      <c r="B54" s="7" t="s">
        <v>1</v>
      </c>
      <c r="C54" s="3">
        <v>46</v>
      </c>
      <c r="E54" s="1"/>
      <c r="F54" s="8"/>
    </row>
    <row r="55" spans="1:6">
      <c r="A55" s="3" t="s">
        <v>444</v>
      </c>
      <c r="B55" s="7" t="s">
        <v>1</v>
      </c>
      <c r="C55" s="3">
        <v>29</v>
      </c>
      <c r="E55" s="1"/>
      <c r="F55" s="8"/>
    </row>
    <row r="56" spans="1:6">
      <c r="A56" s="3" t="s">
        <v>78</v>
      </c>
      <c r="B56" s="7" t="s">
        <v>3</v>
      </c>
      <c r="C56" s="3">
        <v>150</v>
      </c>
      <c r="E56" s="1"/>
      <c r="F56" s="8"/>
    </row>
    <row r="57" spans="1:6">
      <c r="A57" s="3" t="s">
        <v>445</v>
      </c>
      <c r="B57" s="7" t="s">
        <v>1</v>
      </c>
      <c r="C57" s="3">
        <v>42</v>
      </c>
      <c r="E57" s="1"/>
      <c r="F57" s="8"/>
    </row>
    <row r="58" spans="1:6">
      <c r="A58" s="3" t="s">
        <v>446</v>
      </c>
      <c r="B58" s="7" t="s">
        <v>3</v>
      </c>
      <c r="C58" s="3">
        <v>112</v>
      </c>
      <c r="E58" s="1"/>
      <c r="F58" s="8"/>
    </row>
    <row r="59" spans="1:6">
      <c r="A59" s="3" t="s">
        <v>447</v>
      </c>
      <c r="B59" s="7" t="s">
        <v>6</v>
      </c>
      <c r="C59" s="3">
        <v>42</v>
      </c>
      <c r="E59" s="1"/>
      <c r="F59" s="8"/>
    </row>
    <row r="60" spans="1:6">
      <c r="A60" s="3" t="s">
        <v>87</v>
      </c>
      <c r="B60" s="7" t="s">
        <v>1</v>
      </c>
      <c r="C60" s="3">
        <v>47</v>
      </c>
      <c r="E60" s="1"/>
      <c r="F60" s="8"/>
    </row>
    <row r="61" spans="1:6">
      <c r="A61" s="3" t="s">
        <v>448</v>
      </c>
      <c r="B61" s="7" t="s">
        <v>1</v>
      </c>
      <c r="C61" s="3">
        <v>55</v>
      </c>
      <c r="E61" s="1"/>
      <c r="F61" s="8"/>
    </row>
    <row r="62" spans="1:6">
      <c r="A62" s="3" t="s">
        <v>449</v>
      </c>
      <c r="B62" s="7" t="s">
        <v>1</v>
      </c>
      <c r="C62" s="3">
        <v>24</v>
      </c>
      <c r="E62" s="1"/>
      <c r="F62" s="8"/>
    </row>
    <row r="63" spans="1:6">
      <c r="A63" s="3" t="s">
        <v>450</v>
      </c>
      <c r="B63" s="7" t="s">
        <v>3</v>
      </c>
      <c r="C63" s="3">
        <v>32</v>
      </c>
      <c r="E63" s="1"/>
      <c r="F63" s="8"/>
    </row>
    <row r="64" spans="1:6">
      <c r="A64" s="3" t="s">
        <v>451</v>
      </c>
      <c r="B64" s="7" t="s">
        <v>6</v>
      </c>
      <c r="C64" s="3">
        <v>32</v>
      </c>
      <c r="E64" s="1"/>
      <c r="F64" s="8"/>
    </row>
    <row r="65" spans="1:6">
      <c r="A65" s="3" t="s">
        <v>73</v>
      </c>
      <c r="B65" s="7" t="s">
        <v>3</v>
      </c>
      <c r="C65" s="3">
        <v>59</v>
      </c>
      <c r="E65" s="1"/>
      <c r="F65" s="8"/>
    </row>
    <row r="66" spans="1:6">
      <c r="A66" s="3" t="s">
        <v>81</v>
      </c>
      <c r="B66" s="7" t="s">
        <v>1</v>
      </c>
      <c r="C66" s="3">
        <v>64</v>
      </c>
      <c r="E66" s="1"/>
      <c r="F66" s="8"/>
    </row>
    <row r="67" spans="1:6">
      <c r="A67" s="3" t="s">
        <v>452</v>
      </c>
      <c r="B67" s="7" t="s">
        <v>3</v>
      </c>
      <c r="C67" s="3">
        <v>37</v>
      </c>
      <c r="E67" s="1"/>
      <c r="F67" s="8"/>
    </row>
    <row r="68" spans="1:6">
      <c r="A68" s="3" t="s">
        <v>453</v>
      </c>
      <c r="B68" s="7" t="s">
        <v>1</v>
      </c>
      <c r="C68" s="3">
        <v>55</v>
      </c>
      <c r="E68" s="1"/>
      <c r="F68" s="8"/>
    </row>
    <row r="69" spans="1:6">
      <c r="A69" s="3" t="s">
        <v>200</v>
      </c>
      <c r="B69" s="7" t="s">
        <v>6</v>
      </c>
      <c r="C69" s="3">
        <v>29</v>
      </c>
      <c r="E69" s="1"/>
      <c r="F69" s="8"/>
    </row>
    <row r="70" spans="1:6">
      <c r="A70" s="3" t="s">
        <v>454</v>
      </c>
      <c r="B70" s="7" t="s">
        <v>6</v>
      </c>
      <c r="C70" s="3">
        <v>31</v>
      </c>
      <c r="E70" s="1"/>
      <c r="F70" s="8"/>
    </row>
    <row r="71" spans="1:6">
      <c r="A71" s="3" t="s">
        <v>455</v>
      </c>
      <c r="B71" s="7" t="s">
        <v>1</v>
      </c>
      <c r="C71" s="3">
        <v>49</v>
      </c>
      <c r="E71" s="1"/>
      <c r="F71" s="8"/>
    </row>
    <row r="72" spans="1:6">
      <c r="A72" s="3" t="s">
        <v>82</v>
      </c>
      <c r="B72" s="7" t="s">
        <v>1</v>
      </c>
      <c r="C72" s="3">
        <v>91</v>
      </c>
      <c r="E72" s="1"/>
      <c r="F72" s="8"/>
    </row>
    <row r="73" spans="1:6">
      <c r="A73" s="3" t="s">
        <v>456</v>
      </c>
      <c r="B73" s="7" t="s">
        <v>1</v>
      </c>
      <c r="C73" s="3">
        <v>89</v>
      </c>
      <c r="E73" s="1"/>
      <c r="F73" s="8"/>
    </row>
    <row r="74" spans="1:6">
      <c r="A74" s="3" t="s">
        <v>457</v>
      </c>
      <c r="B74" s="7" t="s">
        <v>3</v>
      </c>
      <c r="C74" s="3">
        <v>60</v>
      </c>
      <c r="E74" s="1"/>
      <c r="F74" s="8"/>
    </row>
    <row r="75" spans="1:6">
      <c r="A75" s="3" t="s">
        <v>79</v>
      </c>
      <c r="B75" s="7" t="s">
        <v>3</v>
      </c>
      <c r="C75" s="3">
        <v>49</v>
      </c>
      <c r="E75" s="1"/>
      <c r="F75" s="8"/>
    </row>
    <row r="76" spans="1:6">
      <c r="A76" s="3" t="s">
        <v>458</v>
      </c>
      <c r="B76" s="7" t="s">
        <v>10</v>
      </c>
      <c r="C76" s="3">
        <v>35</v>
      </c>
      <c r="E76" s="1"/>
      <c r="F76" s="8"/>
    </row>
    <row r="77" spans="1:6">
      <c r="A77" s="3" t="s">
        <v>459</v>
      </c>
      <c r="B77" s="7" t="s">
        <v>3</v>
      </c>
      <c r="C77" s="3">
        <v>29</v>
      </c>
      <c r="E77" s="1"/>
      <c r="F77" s="8"/>
    </row>
    <row r="78" spans="1:6">
      <c r="A78" s="3" t="s">
        <v>201</v>
      </c>
      <c r="B78" s="7" t="s">
        <v>6</v>
      </c>
      <c r="C78" s="3">
        <v>34</v>
      </c>
      <c r="E78" s="1"/>
      <c r="F78" s="8"/>
    </row>
    <row r="79" spans="1:6">
      <c r="A79" s="3" t="s">
        <v>460</v>
      </c>
      <c r="B79" s="7" t="s">
        <v>1</v>
      </c>
      <c r="C79" s="3">
        <v>64</v>
      </c>
      <c r="E79" s="1"/>
      <c r="F79" s="8"/>
    </row>
    <row r="80" spans="1:6">
      <c r="A80" s="3" t="s">
        <v>461</v>
      </c>
      <c r="B80" s="7" t="s">
        <v>6</v>
      </c>
      <c r="C80" s="3">
        <v>33</v>
      </c>
      <c r="E80" s="1"/>
      <c r="F80" s="8"/>
    </row>
    <row r="81" spans="1:6">
      <c r="A81" s="3" t="s">
        <v>88</v>
      </c>
      <c r="B81" s="7" t="s">
        <v>1</v>
      </c>
      <c r="C81" s="3">
        <v>43</v>
      </c>
      <c r="E81" s="1"/>
      <c r="F81" s="8"/>
    </row>
    <row r="82" spans="1:6">
      <c r="A82" s="3" t="s">
        <v>202</v>
      </c>
      <c r="B82" s="7" t="s">
        <v>6</v>
      </c>
      <c r="C82" s="3">
        <v>36</v>
      </c>
      <c r="E82" s="1"/>
      <c r="F82" s="8"/>
    </row>
    <row r="83" spans="1:6">
      <c r="A83" s="3" t="s">
        <v>462</v>
      </c>
      <c r="B83" s="7" t="s">
        <v>1</v>
      </c>
      <c r="C83" s="3">
        <v>80</v>
      </c>
      <c r="E83" s="1"/>
      <c r="F83" s="8"/>
    </row>
    <row r="84" spans="1:6">
      <c r="A84" s="3" t="s">
        <v>463</v>
      </c>
      <c r="B84" s="7" t="s">
        <v>3</v>
      </c>
      <c r="C84" s="3">
        <v>25</v>
      </c>
      <c r="E84" s="1"/>
      <c r="F84" s="8"/>
    </row>
    <row r="85" spans="1:6">
      <c r="A85" s="3" t="s">
        <v>464</v>
      </c>
      <c r="B85" s="7" t="s">
        <v>1</v>
      </c>
      <c r="C85" s="3">
        <v>21</v>
      </c>
      <c r="E85" s="1"/>
      <c r="F85" s="8"/>
    </row>
    <row r="86" spans="1:6">
      <c r="A86" s="3" t="s">
        <v>465</v>
      </c>
      <c r="B86" s="7" t="s">
        <v>6</v>
      </c>
      <c r="C86" s="3">
        <v>31</v>
      </c>
      <c r="E86" s="1"/>
      <c r="F86" s="8"/>
    </row>
    <row r="87" spans="1:6">
      <c r="A87" s="3" t="s">
        <v>83</v>
      </c>
      <c r="B87" s="7" t="s">
        <v>1</v>
      </c>
      <c r="C87" s="3">
        <v>50</v>
      </c>
      <c r="E87" s="1"/>
      <c r="F87" s="8"/>
    </row>
    <row r="88" spans="1:6">
      <c r="A88" s="3" t="s">
        <v>203</v>
      </c>
      <c r="B88" s="7" t="s">
        <v>6</v>
      </c>
      <c r="C88" s="3">
        <v>24</v>
      </c>
      <c r="E88" s="1"/>
      <c r="F88" s="8"/>
    </row>
    <row r="89" spans="1:6">
      <c r="A89" s="3" t="s">
        <v>466</v>
      </c>
      <c r="B89" s="7" t="s">
        <v>1</v>
      </c>
      <c r="C89" s="3">
        <v>20</v>
      </c>
      <c r="E89" s="1"/>
      <c r="F89" s="8"/>
    </row>
    <row r="90" spans="1:6">
      <c r="A90" s="3" t="s">
        <v>74</v>
      </c>
      <c r="B90" s="7" t="s">
        <v>3</v>
      </c>
      <c r="C90" s="3">
        <v>81</v>
      </c>
      <c r="E90" s="1"/>
      <c r="F90" s="8"/>
    </row>
    <row r="91" spans="1:6">
      <c r="A91" s="3" t="s">
        <v>467</v>
      </c>
      <c r="B91" s="7" t="s">
        <v>3</v>
      </c>
      <c r="C91" s="3">
        <v>28</v>
      </c>
      <c r="E91" s="1"/>
      <c r="F91" s="8"/>
    </row>
    <row r="92" spans="1:6">
      <c r="A92" s="3" t="s">
        <v>468</v>
      </c>
      <c r="B92" s="7" t="s">
        <v>1</v>
      </c>
      <c r="C92" s="3">
        <v>38</v>
      </c>
      <c r="E92" s="1"/>
      <c r="F92" s="8"/>
    </row>
    <row r="93" spans="1:6">
      <c r="A93" s="3" t="s">
        <v>75</v>
      </c>
      <c r="B93" s="7" t="s">
        <v>3</v>
      </c>
      <c r="C93" s="3">
        <v>157</v>
      </c>
      <c r="E93" s="1"/>
      <c r="F93" s="8"/>
    </row>
    <row r="94" spans="1:6">
      <c r="A94" s="3" t="s">
        <v>204</v>
      </c>
      <c r="B94" s="7" t="s">
        <v>6</v>
      </c>
      <c r="C94" s="3">
        <v>24</v>
      </c>
      <c r="E94" s="1"/>
      <c r="F94" s="8"/>
    </row>
    <row r="95" spans="1:6">
      <c r="A95" s="3" t="s">
        <v>80</v>
      </c>
      <c r="B95" s="7" t="s">
        <v>3</v>
      </c>
      <c r="C95" s="3">
        <v>57</v>
      </c>
      <c r="E95" s="1"/>
      <c r="F95" s="8"/>
    </row>
    <row r="96" spans="1:6">
      <c r="A96" s="3" t="s">
        <v>84</v>
      </c>
      <c r="B96" s="7" t="s">
        <v>1</v>
      </c>
      <c r="C96" s="3">
        <v>74</v>
      </c>
      <c r="E96" s="1"/>
      <c r="F96" s="8"/>
    </row>
    <row r="97" spans="1:6">
      <c r="A97" s="3" t="s">
        <v>205</v>
      </c>
      <c r="B97" s="7" t="s">
        <v>6</v>
      </c>
      <c r="C97" s="3">
        <v>34</v>
      </c>
      <c r="E97" s="1"/>
      <c r="F97" s="8"/>
    </row>
    <row r="98" spans="1:6">
      <c r="A98" s="3" t="s">
        <v>469</v>
      </c>
      <c r="B98" s="7" t="s">
        <v>1</v>
      </c>
      <c r="C98" s="3">
        <v>56</v>
      </c>
      <c r="E98" s="1"/>
      <c r="F98" s="8"/>
    </row>
    <row r="99" spans="1:6">
      <c r="A99" s="3" t="s">
        <v>470</v>
      </c>
      <c r="B99" s="7" t="s">
        <v>1</v>
      </c>
      <c r="C99" s="3">
        <v>68</v>
      </c>
      <c r="E99" s="1"/>
      <c r="F99" s="8"/>
    </row>
    <row r="100" spans="1:6">
      <c r="A100" s="3" t="s">
        <v>471</v>
      </c>
      <c r="B100" s="7" t="s">
        <v>3</v>
      </c>
      <c r="C100" s="3">
        <v>36</v>
      </c>
      <c r="E100" s="1"/>
      <c r="F100" s="8"/>
    </row>
    <row r="101" spans="1:6">
      <c r="A101" s="3" t="s">
        <v>85</v>
      </c>
      <c r="B101" s="7" t="s">
        <v>1</v>
      </c>
      <c r="C101" s="3">
        <v>45</v>
      </c>
      <c r="E101" s="1"/>
      <c r="F101" s="8"/>
    </row>
    <row r="102" spans="1:6">
      <c r="A102" s="3" t="s">
        <v>472</v>
      </c>
      <c r="B102" s="7" t="s">
        <v>6</v>
      </c>
      <c r="C102" s="3">
        <v>32</v>
      </c>
      <c r="E102" s="1"/>
      <c r="F102" s="8"/>
    </row>
    <row r="103" spans="1:6">
      <c r="A103" s="3" t="s">
        <v>473</v>
      </c>
      <c r="B103" s="7" t="s">
        <v>1</v>
      </c>
      <c r="C103" s="3">
        <v>32</v>
      </c>
      <c r="E103" s="1"/>
      <c r="F103" s="8"/>
    </row>
    <row r="104" spans="1:6">
      <c r="A104" s="3" t="s">
        <v>77</v>
      </c>
      <c r="B104" s="7" t="s">
        <v>3</v>
      </c>
      <c r="C104" s="3">
        <v>73</v>
      </c>
      <c r="E104" s="1"/>
      <c r="F104" s="8"/>
    </row>
    <row r="105" spans="1:6">
      <c r="A105" s="3" t="s">
        <v>474</v>
      </c>
      <c r="B105" s="7" t="s">
        <v>1</v>
      </c>
      <c r="C105" s="3">
        <v>24</v>
      </c>
      <c r="E105" s="1"/>
      <c r="F105" s="8"/>
    </row>
    <row r="106" spans="1:6">
      <c r="A106" s="3" t="s">
        <v>206</v>
      </c>
      <c r="B106" s="7" t="s">
        <v>6</v>
      </c>
      <c r="C106" s="3">
        <v>31</v>
      </c>
      <c r="E106" s="1"/>
      <c r="F106" s="8"/>
    </row>
    <row r="107" spans="1:6">
      <c r="A107" s="3" t="s">
        <v>475</v>
      </c>
      <c r="B107" s="7" t="s">
        <v>1</v>
      </c>
      <c r="C107" s="3">
        <v>20</v>
      </c>
      <c r="E107" s="1"/>
      <c r="F107" s="8"/>
    </row>
    <row r="108" spans="1:6">
      <c r="A108" s="3" t="s">
        <v>476</v>
      </c>
      <c r="B108" s="7" t="s">
        <v>1</v>
      </c>
      <c r="C108" s="3">
        <v>32</v>
      </c>
      <c r="E108" s="1"/>
      <c r="F108" s="8"/>
    </row>
    <row r="109" spans="1:6">
      <c r="A109" s="3" t="s">
        <v>76</v>
      </c>
      <c r="B109" s="7" t="s">
        <v>3</v>
      </c>
      <c r="C109" s="3">
        <v>48</v>
      </c>
      <c r="E109" s="1"/>
      <c r="F109" s="8"/>
    </row>
    <row r="110" spans="1:6">
      <c r="A110" s="3" t="s">
        <v>866</v>
      </c>
      <c r="B110" s="7" t="s">
        <v>6</v>
      </c>
      <c r="C110" s="3">
        <v>24</v>
      </c>
      <c r="E110" s="1"/>
      <c r="F110" s="8"/>
    </row>
    <row r="111" spans="1:6">
      <c r="A111" s="3" t="s">
        <v>867</v>
      </c>
      <c r="B111" s="7" t="s">
        <v>1</v>
      </c>
      <c r="C111" s="3">
        <v>30</v>
      </c>
      <c r="E111" s="1"/>
      <c r="F111" s="8"/>
    </row>
    <row r="112" spans="1:6">
      <c r="A112" s="3" t="s">
        <v>868</v>
      </c>
      <c r="B112" s="7" t="s">
        <v>3</v>
      </c>
      <c r="C112" s="3">
        <v>35</v>
      </c>
      <c r="E112" s="1"/>
      <c r="F112" s="8"/>
    </row>
    <row r="113" spans="1:6">
      <c r="A113" s="3" t="s">
        <v>869</v>
      </c>
      <c r="B113" s="7"/>
      <c r="C113" s="3">
        <v>13</v>
      </c>
      <c r="E113" s="1"/>
      <c r="F113" s="8"/>
    </row>
    <row r="114" spans="1:6">
      <c r="A114" s="3" t="s">
        <v>870</v>
      </c>
      <c r="B114" s="7" t="s">
        <v>3</v>
      </c>
      <c r="C114" s="3">
        <v>28</v>
      </c>
      <c r="E114" s="1"/>
      <c r="F114" s="8"/>
    </row>
    <row r="115" spans="1:6">
      <c r="A115" s="3" t="s">
        <v>871</v>
      </c>
      <c r="B115" s="7" t="s">
        <v>3</v>
      </c>
      <c r="C115" s="3">
        <v>57</v>
      </c>
      <c r="E115" s="1"/>
      <c r="F115" s="8"/>
    </row>
    <row r="116" spans="1:6">
      <c r="A116" s="3" t="s">
        <v>872</v>
      </c>
      <c r="B116" s="7" t="s">
        <v>6</v>
      </c>
      <c r="C116" s="3">
        <v>23</v>
      </c>
      <c r="E116" s="1"/>
      <c r="F116" s="8"/>
    </row>
    <row r="117" spans="1:6">
      <c r="A117" s="3" t="s">
        <v>873</v>
      </c>
      <c r="B117" s="7" t="s">
        <v>3</v>
      </c>
      <c r="C117" s="3">
        <v>47</v>
      </c>
      <c r="E117" s="1"/>
      <c r="F117" s="8"/>
    </row>
    <row r="118" spans="1:6">
      <c r="A118" s="3" t="s">
        <v>874</v>
      </c>
      <c r="B118" s="7" t="s">
        <v>10</v>
      </c>
      <c r="C118" s="3">
        <v>5</v>
      </c>
      <c r="E118" s="1"/>
      <c r="F118" s="8"/>
    </row>
    <row r="119" spans="1:6">
      <c r="A119" s="3" t="s">
        <v>875</v>
      </c>
      <c r="B119" s="7" t="s">
        <v>1</v>
      </c>
      <c r="C119" s="3">
        <v>30</v>
      </c>
      <c r="E119" s="1"/>
      <c r="F119" s="8"/>
    </row>
    <row r="120" spans="1:6">
      <c r="A120" s="3" t="s">
        <v>876</v>
      </c>
      <c r="B120" s="7" t="s">
        <v>3</v>
      </c>
      <c r="C120" s="3">
        <v>18</v>
      </c>
      <c r="E120" s="1"/>
      <c r="F120" s="8"/>
    </row>
    <row r="121" spans="1:6">
      <c r="A121" s="3" t="s">
        <v>877</v>
      </c>
      <c r="B121" s="7"/>
      <c r="C121" s="3">
        <v>12</v>
      </c>
      <c r="E121" s="1"/>
      <c r="F121" s="8"/>
    </row>
    <row r="122" spans="1:6">
      <c r="A122" s="3" t="s">
        <v>878</v>
      </c>
      <c r="B122" s="7" t="s">
        <v>3</v>
      </c>
      <c r="C122" s="3">
        <v>57</v>
      </c>
      <c r="E122" s="1"/>
      <c r="F122" s="8"/>
    </row>
    <row r="123" spans="1:6">
      <c r="A123" s="3" t="s">
        <v>879</v>
      </c>
      <c r="B123" s="7" t="s">
        <v>10</v>
      </c>
      <c r="C123" s="3">
        <v>6</v>
      </c>
      <c r="E123" s="1"/>
      <c r="F123" s="8"/>
    </row>
    <row r="124" spans="1:6">
      <c r="A124" s="3" t="s">
        <v>880</v>
      </c>
      <c r="B124" s="7" t="s">
        <v>1</v>
      </c>
      <c r="C124" s="3">
        <v>30</v>
      </c>
      <c r="E124" s="1"/>
      <c r="F124" s="8"/>
    </row>
    <row r="125" spans="1:6">
      <c r="A125" s="3" t="s">
        <v>881</v>
      </c>
      <c r="B125" s="7" t="s">
        <v>3</v>
      </c>
      <c r="C125" s="3">
        <v>19</v>
      </c>
      <c r="E125" s="1"/>
      <c r="F125" s="8"/>
    </row>
    <row r="126" spans="1:6">
      <c r="A126" s="3" t="s">
        <v>882</v>
      </c>
      <c r="B126" s="7" t="s">
        <v>10</v>
      </c>
      <c r="C126" s="3">
        <v>10</v>
      </c>
      <c r="E126" s="1"/>
      <c r="F126" s="8"/>
    </row>
    <row r="127" spans="1:6">
      <c r="A127" s="3" t="s">
        <v>883</v>
      </c>
      <c r="B127" s="7" t="s">
        <v>3</v>
      </c>
      <c r="C127" s="3">
        <v>18</v>
      </c>
      <c r="E127" s="1"/>
      <c r="F127" s="8"/>
    </row>
    <row r="128" spans="1:6">
      <c r="A128" s="3" t="s">
        <v>884</v>
      </c>
      <c r="B128" s="7" t="s">
        <v>1</v>
      </c>
      <c r="C128" s="3">
        <v>29</v>
      </c>
      <c r="E128" s="1"/>
      <c r="F128" s="8"/>
    </row>
    <row r="129" spans="1:6">
      <c r="A129" s="3" t="s">
        <v>885</v>
      </c>
      <c r="B129" s="7" t="s">
        <v>6</v>
      </c>
      <c r="C129" s="3">
        <v>25</v>
      </c>
      <c r="E129" s="1"/>
      <c r="F129" s="8"/>
    </row>
    <row r="130" spans="1:6">
      <c r="A130" s="3" t="s">
        <v>886</v>
      </c>
      <c r="B130" s="7" t="s">
        <v>3</v>
      </c>
      <c r="C130" s="3">
        <v>17</v>
      </c>
      <c r="E130" s="1"/>
      <c r="F130" s="8"/>
    </row>
    <row r="131" spans="1:6">
      <c r="A131" s="3" t="s">
        <v>887</v>
      </c>
      <c r="B131" s="7"/>
      <c r="C131" s="3">
        <v>13</v>
      </c>
      <c r="E131" s="1"/>
      <c r="F131" s="8"/>
    </row>
    <row r="132" spans="1:6">
      <c r="A132" s="3" t="s">
        <v>888</v>
      </c>
      <c r="B132" s="7" t="s">
        <v>3</v>
      </c>
      <c r="C132" s="3">
        <v>51</v>
      </c>
      <c r="E132" s="1"/>
      <c r="F132" s="8"/>
    </row>
    <row r="133" spans="1:6">
      <c r="A133" s="3" t="s">
        <v>889</v>
      </c>
      <c r="B133" s="7" t="s">
        <v>3</v>
      </c>
      <c r="C133" s="3">
        <v>31</v>
      </c>
      <c r="E133" s="1"/>
      <c r="F133" s="8"/>
    </row>
    <row r="134" spans="1:6">
      <c r="A134" s="3" t="s">
        <v>890</v>
      </c>
      <c r="B134" s="7" t="s">
        <v>10</v>
      </c>
      <c r="C134" s="3">
        <v>2</v>
      </c>
      <c r="E134" s="1"/>
      <c r="F134" s="8"/>
    </row>
    <row r="135" spans="1:6">
      <c r="A135" s="3" t="s">
        <v>891</v>
      </c>
      <c r="B135" s="7" t="s">
        <v>3</v>
      </c>
      <c r="C135" s="3">
        <v>14</v>
      </c>
      <c r="E135" s="1"/>
      <c r="F135" s="8"/>
    </row>
    <row r="136" spans="1:6">
      <c r="A136" s="3" t="s">
        <v>892</v>
      </c>
      <c r="B136" s="7"/>
      <c r="C136" s="3">
        <v>14</v>
      </c>
      <c r="E136" s="1"/>
      <c r="F136" s="8"/>
    </row>
    <row r="137" spans="1:6">
      <c r="A137" s="3" t="s">
        <v>893</v>
      </c>
      <c r="B137" s="7" t="s">
        <v>3</v>
      </c>
      <c r="C137" s="3">
        <v>28</v>
      </c>
      <c r="E137" s="1"/>
      <c r="F137" s="8"/>
    </row>
    <row r="138" spans="1:6">
      <c r="A138" s="3" t="s">
        <v>894</v>
      </c>
      <c r="B138" s="7" t="s">
        <v>10</v>
      </c>
      <c r="C138" s="3">
        <v>2</v>
      </c>
      <c r="E138" s="1"/>
      <c r="F138" s="8"/>
    </row>
    <row r="139" spans="1:6">
      <c r="A139" s="3" t="s">
        <v>895</v>
      </c>
      <c r="B139" s="7" t="s">
        <v>3</v>
      </c>
      <c r="C139" s="3">
        <v>16</v>
      </c>
      <c r="E139" s="1"/>
      <c r="F139" s="8"/>
    </row>
    <row r="140" spans="1:6">
      <c r="A140" s="3" t="s">
        <v>896</v>
      </c>
      <c r="B140" s="7" t="s">
        <v>10</v>
      </c>
      <c r="C140" s="3">
        <v>5</v>
      </c>
      <c r="E140" s="1"/>
      <c r="F140" s="8"/>
    </row>
    <row r="141" spans="1:6">
      <c r="A141" s="3" t="s">
        <v>897</v>
      </c>
      <c r="B141" s="7" t="s">
        <v>3</v>
      </c>
      <c r="C141" s="3">
        <v>46</v>
      </c>
      <c r="E141" s="1"/>
      <c r="F141" s="8"/>
    </row>
    <row r="142" spans="1:6">
      <c r="A142" s="3" t="s">
        <v>898</v>
      </c>
      <c r="B142" s="7" t="s">
        <v>1</v>
      </c>
      <c r="C142" s="3">
        <v>47</v>
      </c>
      <c r="E142" s="1"/>
      <c r="F142" s="8"/>
    </row>
    <row r="143" spans="1:6">
      <c r="A143" s="3" t="s">
        <v>899</v>
      </c>
      <c r="B143" s="7" t="s">
        <v>10</v>
      </c>
      <c r="C143" s="3">
        <v>5</v>
      </c>
      <c r="E143" s="1"/>
      <c r="F143" s="8"/>
    </row>
    <row r="144" spans="1:6">
      <c r="A144" s="3" t="s">
        <v>900</v>
      </c>
      <c r="B144" s="7" t="s">
        <v>3</v>
      </c>
      <c r="C144" s="3">
        <v>59</v>
      </c>
      <c r="E144" s="1"/>
      <c r="F144" s="8"/>
    </row>
    <row r="145" spans="1:6">
      <c r="A145" s="3" t="s">
        <v>901</v>
      </c>
      <c r="B145" s="7" t="s">
        <v>6</v>
      </c>
      <c r="C145" s="3">
        <v>19</v>
      </c>
      <c r="E145" s="1"/>
      <c r="F145" s="8"/>
    </row>
    <row r="146" spans="1:6">
      <c r="A146" s="3" t="s">
        <v>902</v>
      </c>
      <c r="B146" s="7" t="s">
        <v>1</v>
      </c>
      <c r="C146" s="3">
        <v>25</v>
      </c>
      <c r="E146" s="1"/>
      <c r="F146" s="8"/>
    </row>
    <row r="147" spans="1:6">
      <c r="A147" s="3" t="s">
        <v>903</v>
      </c>
      <c r="B147" s="7" t="s">
        <v>3</v>
      </c>
      <c r="C147" s="3">
        <v>196</v>
      </c>
      <c r="E147" s="1"/>
      <c r="F147" s="8"/>
    </row>
    <row r="148" spans="1:6">
      <c r="A148" s="3" t="s">
        <v>904</v>
      </c>
      <c r="B148" s="7" t="s">
        <v>3</v>
      </c>
      <c r="C148" s="3">
        <v>55</v>
      </c>
      <c r="E148" s="1"/>
      <c r="F148" s="8"/>
    </row>
    <row r="149" spans="1:6">
      <c r="A149" s="3" t="s">
        <v>905</v>
      </c>
      <c r="B149" s="7"/>
      <c r="C149" s="3">
        <v>11</v>
      </c>
      <c r="E149" s="1"/>
      <c r="F149" s="8"/>
    </row>
    <row r="150" spans="1:6">
      <c r="A150" s="3" t="s">
        <v>906</v>
      </c>
      <c r="B150" s="7" t="s">
        <v>1</v>
      </c>
      <c r="C150" s="3">
        <v>60</v>
      </c>
      <c r="E150" s="1"/>
      <c r="F150" s="8"/>
    </row>
    <row r="151" spans="1:6">
      <c r="A151" s="3" t="s">
        <v>907</v>
      </c>
      <c r="B151" s="7" t="s">
        <v>10</v>
      </c>
      <c r="C151" s="3">
        <v>5</v>
      </c>
      <c r="E151" s="1"/>
      <c r="F151" s="8"/>
    </row>
    <row r="152" spans="1:6">
      <c r="A152" s="3" t="s">
        <v>908</v>
      </c>
      <c r="B152" s="7" t="s">
        <v>3</v>
      </c>
      <c r="C152" s="3">
        <v>62</v>
      </c>
      <c r="E152" s="1"/>
      <c r="F152" s="8"/>
    </row>
    <row r="153" spans="1:6">
      <c r="A153" s="3" t="s">
        <v>909</v>
      </c>
      <c r="B153" s="7" t="s">
        <v>3</v>
      </c>
      <c r="C153" s="3">
        <v>88</v>
      </c>
      <c r="E153" s="1"/>
      <c r="F153" s="8"/>
    </row>
    <row r="154" spans="1:6">
      <c r="A154" s="3" t="s">
        <v>910</v>
      </c>
      <c r="B154" s="7" t="s">
        <v>10</v>
      </c>
      <c r="C154" s="3">
        <v>5</v>
      </c>
      <c r="E154" s="1"/>
      <c r="F154" s="8"/>
    </row>
    <row r="155" spans="1:6">
      <c r="A155" s="3" t="s">
        <v>911</v>
      </c>
      <c r="B155" s="7" t="s">
        <v>3</v>
      </c>
      <c r="C155" s="3">
        <v>40</v>
      </c>
      <c r="E155" s="1"/>
      <c r="F155" s="8"/>
    </row>
    <row r="156" spans="1:6">
      <c r="A156" s="3" t="s">
        <v>912</v>
      </c>
      <c r="B156" s="7" t="s">
        <v>10</v>
      </c>
      <c r="C156" s="3">
        <v>5</v>
      </c>
      <c r="E156" s="1"/>
      <c r="F156" s="8"/>
    </row>
    <row r="157" spans="1:6">
      <c r="A157" s="3" t="s">
        <v>913</v>
      </c>
      <c r="B157" s="7" t="s">
        <v>3</v>
      </c>
      <c r="C157" s="3">
        <v>82</v>
      </c>
      <c r="E157" s="1"/>
      <c r="F157" s="8"/>
    </row>
    <row r="158" spans="1:6">
      <c r="A158" s="3" t="s">
        <v>914</v>
      </c>
      <c r="B158" s="7" t="s">
        <v>3</v>
      </c>
      <c r="C158" s="3">
        <v>26</v>
      </c>
      <c r="E158" s="1"/>
      <c r="F158" s="8"/>
    </row>
    <row r="159" spans="1:6">
      <c r="A159" s="3" t="s">
        <v>915</v>
      </c>
      <c r="B159" s="7" t="s">
        <v>3</v>
      </c>
      <c r="C159" s="3">
        <v>48</v>
      </c>
      <c r="E159" s="1"/>
      <c r="F159" s="8"/>
    </row>
    <row r="160" spans="1:6">
      <c r="A160" s="3" t="s">
        <v>916</v>
      </c>
      <c r="B160" s="7" t="s">
        <v>3</v>
      </c>
      <c r="C160" s="3">
        <v>66</v>
      </c>
      <c r="E160" s="1"/>
      <c r="F160" s="8"/>
    </row>
    <row r="161" spans="1:6">
      <c r="A161" s="3" t="s">
        <v>917</v>
      </c>
      <c r="B161" s="7" t="s">
        <v>1</v>
      </c>
      <c r="C161" s="3">
        <v>55</v>
      </c>
      <c r="E161" s="1"/>
      <c r="F161" s="8"/>
    </row>
    <row r="162" spans="1:6">
      <c r="A162" s="3" t="s">
        <v>918</v>
      </c>
      <c r="B162" s="7" t="s">
        <v>6</v>
      </c>
      <c r="C162" s="3">
        <v>25</v>
      </c>
      <c r="E162" s="1"/>
      <c r="F162" s="8"/>
    </row>
    <row r="163" spans="1:6">
      <c r="A163" s="3" t="s">
        <v>919</v>
      </c>
      <c r="B163" s="7" t="s">
        <v>1</v>
      </c>
      <c r="C163" s="3">
        <v>26</v>
      </c>
      <c r="E163" s="1"/>
      <c r="F163" s="8"/>
    </row>
    <row r="164" spans="1:6">
      <c r="A164" s="3" t="s">
        <v>920</v>
      </c>
      <c r="B164" s="7" t="s">
        <v>3</v>
      </c>
      <c r="C164" s="3">
        <v>31</v>
      </c>
      <c r="E164" s="1"/>
      <c r="F164" s="8"/>
    </row>
    <row r="165" spans="1:6">
      <c r="A165" s="3" t="s">
        <v>921</v>
      </c>
      <c r="B165" s="7" t="s">
        <v>6</v>
      </c>
      <c r="C165" s="3">
        <v>38</v>
      </c>
      <c r="E165" s="1"/>
      <c r="F165" s="8"/>
    </row>
    <row r="166" spans="1:6">
      <c r="A166" s="3" t="s">
        <v>922</v>
      </c>
      <c r="B166" s="7" t="s">
        <v>1</v>
      </c>
      <c r="C166" s="3">
        <v>42</v>
      </c>
      <c r="E166" s="1"/>
      <c r="F166" s="8"/>
    </row>
    <row r="167" spans="1:6">
      <c r="A167" s="3" t="s">
        <v>923</v>
      </c>
      <c r="B167" s="7" t="s">
        <v>3</v>
      </c>
      <c r="C167" s="3">
        <v>70</v>
      </c>
      <c r="E167" s="1"/>
      <c r="F167" s="8"/>
    </row>
    <row r="168" spans="1:6">
      <c r="A168" s="3" t="s">
        <v>924</v>
      </c>
      <c r="B168" s="7" t="s">
        <v>6</v>
      </c>
      <c r="C168" s="3">
        <v>36</v>
      </c>
      <c r="E168" s="1"/>
      <c r="F168" s="8"/>
    </row>
    <row r="169" spans="1:6">
      <c r="A169" s="3" t="s">
        <v>925</v>
      </c>
      <c r="B169" s="7" t="s">
        <v>3</v>
      </c>
      <c r="C169" s="3">
        <v>52</v>
      </c>
      <c r="E169" s="1"/>
      <c r="F169" s="8"/>
    </row>
    <row r="170" spans="1:6">
      <c r="A170" s="3" t="s">
        <v>926</v>
      </c>
      <c r="B170" s="7" t="s">
        <v>3</v>
      </c>
      <c r="C170" s="3">
        <v>108</v>
      </c>
      <c r="E170" s="1"/>
      <c r="F170" s="8"/>
    </row>
    <row r="171" spans="1:6">
      <c r="A171" s="3" t="s">
        <v>927</v>
      </c>
      <c r="B171" s="7" t="s">
        <v>6</v>
      </c>
      <c r="C171" s="3">
        <v>44</v>
      </c>
      <c r="E171" s="1"/>
      <c r="F171" s="8"/>
    </row>
    <row r="172" spans="1:6">
      <c r="A172" s="3" t="s">
        <v>928</v>
      </c>
      <c r="B172" s="7" t="s">
        <v>3</v>
      </c>
      <c r="C172" s="3">
        <v>18</v>
      </c>
      <c r="E172" s="1"/>
      <c r="F172" s="8"/>
    </row>
    <row r="173" spans="1:6">
      <c r="A173" s="3" t="s">
        <v>172</v>
      </c>
      <c r="B173" s="7" t="s">
        <v>3</v>
      </c>
      <c r="C173" s="3">
        <v>38</v>
      </c>
      <c r="E173" s="1"/>
      <c r="F173" s="8"/>
    </row>
    <row r="174" spans="1:6">
      <c r="A174" s="3" t="s">
        <v>231</v>
      </c>
      <c r="B174" s="7" t="s">
        <v>6</v>
      </c>
      <c r="C174" s="3">
        <v>20</v>
      </c>
      <c r="E174" s="1"/>
      <c r="F174" s="8"/>
    </row>
    <row r="175" spans="1:6">
      <c r="A175" s="3" t="s">
        <v>549</v>
      </c>
      <c r="B175" s="7"/>
      <c r="C175" s="3">
        <v>15</v>
      </c>
      <c r="E175" s="1"/>
      <c r="F175" s="8"/>
    </row>
    <row r="176" spans="1:6">
      <c r="A176" s="3" t="s">
        <v>550</v>
      </c>
      <c r="B176" s="7" t="s">
        <v>3</v>
      </c>
      <c r="C176" s="3">
        <v>56</v>
      </c>
      <c r="E176" s="1"/>
      <c r="F176" s="8"/>
    </row>
    <row r="177" spans="1:6">
      <c r="A177" s="3" t="s">
        <v>551</v>
      </c>
      <c r="B177" s="7" t="s">
        <v>10</v>
      </c>
      <c r="C177" s="3">
        <v>2</v>
      </c>
      <c r="E177" s="1"/>
      <c r="F177" s="8"/>
    </row>
    <row r="178" spans="1:6">
      <c r="A178" s="3" t="s">
        <v>223</v>
      </c>
      <c r="B178" s="7" t="s">
        <v>1</v>
      </c>
      <c r="C178" s="3">
        <v>40</v>
      </c>
      <c r="E178" s="1"/>
      <c r="F178" s="8"/>
    </row>
    <row r="179" spans="1:6">
      <c r="A179" s="3" t="s">
        <v>552</v>
      </c>
      <c r="B179" s="7"/>
      <c r="C179" s="3">
        <v>12</v>
      </c>
      <c r="E179" s="1"/>
      <c r="F179" s="8"/>
    </row>
    <row r="180" spans="1:6">
      <c r="A180" s="3" t="s">
        <v>553</v>
      </c>
      <c r="B180" s="7" t="s">
        <v>10</v>
      </c>
      <c r="C180" s="3">
        <v>2</v>
      </c>
      <c r="E180" s="1"/>
      <c r="F180" s="8"/>
    </row>
    <row r="181" spans="1:6">
      <c r="A181" s="3" t="s">
        <v>554</v>
      </c>
      <c r="B181" s="7" t="s">
        <v>3</v>
      </c>
      <c r="C181" s="3">
        <v>15</v>
      </c>
      <c r="E181" s="1"/>
      <c r="F181" s="8"/>
    </row>
    <row r="182" spans="1:6">
      <c r="A182" s="3" t="s">
        <v>555</v>
      </c>
      <c r="B182" s="7" t="s">
        <v>1</v>
      </c>
      <c r="C182" s="3">
        <v>26</v>
      </c>
      <c r="E182" s="1"/>
      <c r="F182" s="8"/>
    </row>
    <row r="183" spans="1:6">
      <c r="A183" s="3" t="s">
        <v>556</v>
      </c>
      <c r="B183" s="7"/>
      <c r="C183" s="3">
        <v>13</v>
      </c>
      <c r="E183" s="1"/>
      <c r="F183" s="8"/>
    </row>
    <row r="184" spans="1:6">
      <c r="A184" s="3" t="s">
        <v>165</v>
      </c>
      <c r="B184" s="7" t="s">
        <v>3</v>
      </c>
      <c r="C184" s="3">
        <v>44</v>
      </c>
      <c r="E184" s="1"/>
      <c r="F184" s="8"/>
    </row>
    <row r="185" spans="1:6">
      <c r="A185" s="3" t="s">
        <v>224</v>
      </c>
      <c r="B185" s="7" t="s">
        <v>1</v>
      </c>
      <c r="C185" s="3">
        <v>28</v>
      </c>
      <c r="E185" s="1"/>
      <c r="F185" s="8"/>
    </row>
    <row r="186" spans="1:6">
      <c r="A186" s="3" t="s">
        <v>166</v>
      </c>
      <c r="B186" s="7" t="s">
        <v>3</v>
      </c>
      <c r="C186" s="3">
        <v>23</v>
      </c>
      <c r="E186" s="1"/>
      <c r="F186" s="8"/>
    </row>
    <row r="187" spans="1:6">
      <c r="A187" s="3" t="s">
        <v>557</v>
      </c>
      <c r="B187" s="7" t="s">
        <v>10</v>
      </c>
      <c r="C187" s="3">
        <v>11</v>
      </c>
      <c r="E187" s="1"/>
      <c r="F187" s="8"/>
    </row>
    <row r="188" spans="1:6">
      <c r="A188" s="3" t="s">
        <v>558</v>
      </c>
      <c r="B188" s="7" t="s">
        <v>3</v>
      </c>
      <c r="C188" s="3">
        <v>59</v>
      </c>
      <c r="E188" s="1"/>
      <c r="F188" s="8"/>
    </row>
    <row r="189" spans="1:6">
      <c r="A189" s="3" t="s">
        <v>559</v>
      </c>
      <c r="B189" s="7" t="s">
        <v>1</v>
      </c>
      <c r="C189" s="3">
        <v>29</v>
      </c>
      <c r="E189" s="1"/>
      <c r="F189" s="8"/>
    </row>
    <row r="190" spans="1:6">
      <c r="A190" s="3" t="s">
        <v>560</v>
      </c>
      <c r="B190" s="7"/>
      <c r="C190" s="3">
        <v>8</v>
      </c>
      <c r="E190" s="1"/>
      <c r="F190" s="8"/>
    </row>
    <row r="191" spans="1:6">
      <c r="A191" s="3" t="s">
        <v>561</v>
      </c>
      <c r="B191" s="7" t="s">
        <v>10</v>
      </c>
      <c r="C191" s="3">
        <v>2</v>
      </c>
      <c r="E191" s="1"/>
      <c r="F191" s="8"/>
    </row>
    <row r="192" spans="1:6">
      <c r="A192" s="3" t="s">
        <v>562</v>
      </c>
      <c r="B192" s="7"/>
      <c r="C192" s="3">
        <v>12</v>
      </c>
      <c r="E192" s="1"/>
      <c r="F192" s="8"/>
    </row>
    <row r="193" spans="1:6">
      <c r="A193" s="3" t="s">
        <v>232</v>
      </c>
      <c r="B193" s="7" t="s">
        <v>6</v>
      </c>
      <c r="C193" s="3">
        <v>13</v>
      </c>
      <c r="E193" s="1"/>
      <c r="F193" s="8"/>
    </row>
    <row r="194" spans="1:6">
      <c r="A194" s="3" t="s">
        <v>563</v>
      </c>
      <c r="B194" s="7" t="s">
        <v>1</v>
      </c>
      <c r="C194" s="3">
        <v>29</v>
      </c>
      <c r="E194" s="1"/>
      <c r="F194" s="8"/>
    </row>
    <row r="195" spans="1:6">
      <c r="A195" s="3" t="s">
        <v>564</v>
      </c>
      <c r="B195" s="7" t="s">
        <v>10</v>
      </c>
      <c r="C195" s="3">
        <v>3</v>
      </c>
      <c r="E195" s="1"/>
      <c r="F195" s="8"/>
    </row>
    <row r="196" spans="1:6">
      <c r="A196" s="3" t="s">
        <v>565</v>
      </c>
      <c r="B196" s="7" t="s">
        <v>3</v>
      </c>
      <c r="C196" s="3">
        <v>68</v>
      </c>
      <c r="E196" s="1"/>
      <c r="F196" s="8"/>
    </row>
    <row r="197" spans="1:6">
      <c r="A197" s="3" t="s">
        <v>566</v>
      </c>
      <c r="B197" s="7" t="s">
        <v>1</v>
      </c>
      <c r="C197" s="3">
        <v>24</v>
      </c>
      <c r="E197" s="1"/>
      <c r="F197" s="8"/>
    </row>
    <row r="198" spans="1:6">
      <c r="A198" s="3" t="s">
        <v>567</v>
      </c>
      <c r="B198" s="7" t="s">
        <v>10</v>
      </c>
      <c r="C198" s="3">
        <v>19</v>
      </c>
      <c r="E198" s="1"/>
      <c r="F198" s="8"/>
    </row>
    <row r="199" spans="1:6">
      <c r="A199" s="3" t="s">
        <v>225</v>
      </c>
      <c r="B199" s="7" t="s">
        <v>1</v>
      </c>
      <c r="C199" s="3">
        <v>30</v>
      </c>
      <c r="E199" s="1"/>
      <c r="F199" s="8"/>
    </row>
    <row r="200" spans="1:6">
      <c r="A200" s="3" t="s">
        <v>568</v>
      </c>
      <c r="B200" s="7"/>
      <c r="C200" s="3">
        <v>5</v>
      </c>
      <c r="E200" s="1"/>
      <c r="F200" s="8"/>
    </row>
    <row r="201" spans="1:6">
      <c r="A201" s="3" t="s">
        <v>569</v>
      </c>
      <c r="B201" s="7" t="s">
        <v>10</v>
      </c>
      <c r="C201" s="3">
        <v>3</v>
      </c>
      <c r="E201" s="1"/>
      <c r="F201" s="8"/>
    </row>
    <row r="202" spans="1:6">
      <c r="A202" s="3" t="s">
        <v>167</v>
      </c>
      <c r="B202" s="7" t="s">
        <v>3</v>
      </c>
      <c r="C202" s="3">
        <v>25</v>
      </c>
      <c r="E202" s="1"/>
      <c r="F202" s="8"/>
    </row>
    <row r="203" spans="1:6">
      <c r="A203" s="3" t="s">
        <v>570</v>
      </c>
      <c r="B203" s="7"/>
      <c r="C203" s="3">
        <v>6</v>
      </c>
      <c r="E203" s="1"/>
      <c r="F203" s="8"/>
    </row>
    <row r="204" spans="1:6">
      <c r="A204" s="3" t="s">
        <v>571</v>
      </c>
      <c r="B204" s="7" t="s">
        <v>3</v>
      </c>
      <c r="C204" s="3">
        <v>18</v>
      </c>
      <c r="E204" s="1"/>
      <c r="F204" s="8"/>
    </row>
    <row r="205" spans="1:6">
      <c r="A205" s="3" t="s">
        <v>572</v>
      </c>
      <c r="B205" s="7" t="s">
        <v>10</v>
      </c>
      <c r="C205" s="3">
        <v>2</v>
      </c>
      <c r="E205" s="1"/>
      <c r="F205" s="8"/>
    </row>
    <row r="206" spans="1:6">
      <c r="A206" s="3" t="s">
        <v>573</v>
      </c>
      <c r="B206" s="7" t="s">
        <v>3</v>
      </c>
      <c r="C206" s="3">
        <v>58</v>
      </c>
      <c r="E206" s="1"/>
      <c r="F206" s="8"/>
    </row>
    <row r="207" spans="1:6">
      <c r="A207" s="3" t="s">
        <v>574</v>
      </c>
      <c r="B207" s="7" t="s">
        <v>1</v>
      </c>
      <c r="C207" s="3">
        <v>25</v>
      </c>
      <c r="E207" s="1"/>
      <c r="F207" s="8"/>
    </row>
    <row r="208" spans="1:6">
      <c r="A208" s="3" t="s">
        <v>168</v>
      </c>
      <c r="B208" s="7" t="s">
        <v>3</v>
      </c>
      <c r="C208" s="3">
        <v>23</v>
      </c>
      <c r="E208" s="1"/>
      <c r="F208" s="8"/>
    </row>
    <row r="209" spans="1:6">
      <c r="A209" s="3" t="s">
        <v>575</v>
      </c>
      <c r="B209" s="7" t="s">
        <v>1</v>
      </c>
      <c r="C209" s="3">
        <v>22</v>
      </c>
      <c r="E209" s="1"/>
      <c r="F209" s="8"/>
    </row>
    <row r="210" spans="1:6">
      <c r="A210" s="3" t="s">
        <v>576</v>
      </c>
      <c r="B210" s="7" t="s">
        <v>3</v>
      </c>
      <c r="C210" s="3">
        <v>30</v>
      </c>
      <c r="E210" s="1"/>
      <c r="F210" s="8"/>
    </row>
    <row r="211" spans="1:6">
      <c r="A211" s="3" t="s">
        <v>577</v>
      </c>
      <c r="B211" s="7"/>
      <c r="C211" s="3">
        <v>6</v>
      </c>
      <c r="E211" s="1"/>
      <c r="F211" s="8"/>
    </row>
    <row r="212" spans="1:6">
      <c r="A212" s="3" t="s">
        <v>170</v>
      </c>
      <c r="B212" s="7" t="s">
        <v>3</v>
      </c>
      <c r="C212" s="3">
        <v>12</v>
      </c>
      <c r="E212" s="1"/>
      <c r="F212" s="8"/>
    </row>
    <row r="213" spans="1:6">
      <c r="A213" s="3" t="s">
        <v>578</v>
      </c>
      <c r="B213" s="7"/>
      <c r="C213" s="3">
        <v>13</v>
      </c>
      <c r="E213" s="1"/>
      <c r="F213" s="8"/>
    </row>
    <row r="214" spans="1:6">
      <c r="A214" s="3" t="s">
        <v>579</v>
      </c>
      <c r="B214" s="7" t="s">
        <v>10</v>
      </c>
      <c r="C214" s="3">
        <v>2</v>
      </c>
      <c r="E214" s="1"/>
      <c r="F214" s="8"/>
    </row>
    <row r="215" spans="1:6">
      <c r="A215" s="3" t="s">
        <v>580</v>
      </c>
      <c r="B215" s="7" t="s">
        <v>3</v>
      </c>
      <c r="C215" s="3">
        <v>26</v>
      </c>
      <c r="E215" s="1"/>
      <c r="F215" s="8"/>
    </row>
    <row r="216" spans="1:6">
      <c r="A216" s="3" t="s">
        <v>226</v>
      </c>
      <c r="B216" s="7" t="s">
        <v>1</v>
      </c>
      <c r="C216" s="3">
        <v>26</v>
      </c>
      <c r="E216" s="1"/>
      <c r="F216" s="8"/>
    </row>
    <row r="217" spans="1:6">
      <c r="A217" s="3" t="s">
        <v>581</v>
      </c>
      <c r="B217" s="7" t="s">
        <v>3</v>
      </c>
      <c r="C217" s="3">
        <v>43</v>
      </c>
      <c r="E217" s="1"/>
      <c r="F217" s="8"/>
    </row>
    <row r="218" spans="1:6">
      <c r="A218" s="3" t="s">
        <v>233</v>
      </c>
      <c r="B218" s="7" t="s">
        <v>6</v>
      </c>
      <c r="C218" s="3">
        <v>26</v>
      </c>
      <c r="E218" s="1"/>
      <c r="F218" s="8"/>
    </row>
    <row r="219" spans="1:6">
      <c r="A219" s="3" t="s">
        <v>582</v>
      </c>
      <c r="B219" s="7"/>
      <c r="C219" s="3">
        <v>9</v>
      </c>
      <c r="E219" s="1"/>
      <c r="F219" s="8"/>
    </row>
    <row r="220" spans="1:6">
      <c r="A220" s="3" t="s">
        <v>171</v>
      </c>
      <c r="B220" s="7" t="s">
        <v>3</v>
      </c>
      <c r="C220" s="3">
        <v>23</v>
      </c>
      <c r="E220" s="1"/>
      <c r="F220" s="8"/>
    </row>
    <row r="221" spans="1:6">
      <c r="A221" s="3" t="s">
        <v>583</v>
      </c>
      <c r="B221" s="7" t="s">
        <v>1</v>
      </c>
      <c r="C221" s="3">
        <v>25</v>
      </c>
      <c r="E221" s="1"/>
      <c r="F221" s="8"/>
    </row>
    <row r="222" spans="1:6">
      <c r="A222" s="3" t="s">
        <v>584</v>
      </c>
      <c r="B222" s="7"/>
      <c r="C222" s="3">
        <v>6</v>
      </c>
      <c r="E222" s="1"/>
      <c r="F222" s="8"/>
    </row>
    <row r="223" spans="1:6">
      <c r="A223" s="3" t="s">
        <v>585</v>
      </c>
      <c r="B223" s="7" t="s">
        <v>3</v>
      </c>
      <c r="C223" s="3">
        <v>33</v>
      </c>
      <c r="E223" s="1"/>
      <c r="F223" s="8"/>
    </row>
    <row r="224" spans="1:6">
      <c r="A224" s="3" t="s">
        <v>234</v>
      </c>
      <c r="B224" s="7" t="s">
        <v>6</v>
      </c>
      <c r="C224" s="3">
        <v>29</v>
      </c>
      <c r="E224" s="1"/>
      <c r="F224" s="8"/>
    </row>
    <row r="225" spans="1:6">
      <c r="A225" s="3" t="s">
        <v>169</v>
      </c>
      <c r="B225" s="7" t="s">
        <v>3</v>
      </c>
      <c r="C225" s="3">
        <v>62</v>
      </c>
      <c r="E225" s="1"/>
      <c r="F225" s="8"/>
    </row>
    <row r="226" spans="1:6">
      <c r="A226" s="3" t="s">
        <v>235</v>
      </c>
      <c r="B226" s="7" t="s">
        <v>6</v>
      </c>
      <c r="C226" s="3">
        <v>27</v>
      </c>
      <c r="E226" s="1"/>
      <c r="F226" s="8"/>
    </row>
    <row r="227" spans="1:6">
      <c r="A227" s="3" t="s">
        <v>586</v>
      </c>
      <c r="B227" s="7" t="s">
        <v>1</v>
      </c>
      <c r="C227" s="3">
        <v>26</v>
      </c>
      <c r="E227" s="1"/>
      <c r="F227" s="8"/>
    </row>
    <row r="228" spans="1:6">
      <c r="A228" s="3" t="s">
        <v>587</v>
      </c>
      <c r="B228" s="7" t="s">
        <v>10</v>
      </c>
      <c r="C228" s="3">
        <v>11</v>
      </c>
      <c r="E228" s="1"/>
      <c r="F228" s="8"/>
    </row>
    <row r="229" spans="1:6">
      <c r="A229" s="3" t="s">
        <v>227</v>
      </c>
      <c r="B229" s="7" t="s">
        <v>1</v>
      </c>
      <c r="C229" s="3">
        <v>27</v>
      </c>
      <c r="E229" s="1"/>
      <c r="F229" s="8"/>
    </row>
    <row r="230" spans="1:6">
      <c r="A230" s="3" t="s">
        <v>588</v>
      </c>
      <c r="B230" s="7" t="s">
        <v>3</v>
      </c>
      <c r="C230" s="3">
        <v>20</v>
      </c>
      <c r="E230" s="1"/>
      <c r="F230" s="8"/>
    </row>
    <row r="231" spans="1:6">
      <c r="A231" s="3" t="s">
        <v>589</v>
      </c>
      <c r="B231" s="7" t="s">
        <v>1</v>
      </c>
      <c r="C231" s="3">
        <v>33</v>
      </c>
      <c r="E231" s="1"/>
      <c r="F231" s="8"/>
    </row>
    <row r="232" spans="1:6">
      <c r="A232" s="3" t="s">
        <v>590</v>
      </c>
      <c r="B232" s="7" t="s">
        <v>3</v>
      </c>
      <c r="C232" s="3">
        <v>35</v>
      </c>
      <c r="E232" s="1"/>
      <c r="F232" s="8"/>
    </row>
    <row r="233" spans="1:6">
      <c r="A233" s="3" t="s">
        <v>591</v>
      </c>
      <c r="B233" s="7" t="s">
        <v>1</v>
      </c>
      <c r="C233" s="3">
        <v>48</v>
      </c>
      <c r="E233" s="1"/>
      <c r="F233" s="8"/>
    </row>
    <row r="234" spans="1:6">
      <c r="A234" s="3" t="s">
        <v>592</v>
      </c>
      <c r="B234" s="7"/>
      <c r="C234" s="3">
        <v>6</v>
      </c>
      <c r="E234" s="1"/>
      <c r="F234" s="8"/>
    </row>
    <row r="235" spans="1:6">
      <c r="A235" s="3" t="s">
        <v>593</v>
      </c>
      <c r="B235" s="7" t="s">
        <v>3</v>
      </c>
      <c r="C235" s="3">
        <v>13</v>
      </c>
      <c r="E235" s="1"/>
      <c r="F235" s="8"/>
    </row>
    <row r="236" spans="1:6">
      <c r="A236" s="3" t="s">
        <v>594</v>
      </c>
      <c r="B236" s="7" t="s">
        <v>10</v>
      </c>
      <c r="C236" s="3">
        <v>3</v>
      </c>
      <c r="E236" s="1"/>
      <c r="F236" s="8"/>
    </row>
    <row r="237" spans="1:6">
      <c r="A237" s="3" t="s">
        <v>595</v>
      </c>
      <c r="B237" s="7" t="s">
        <v>3</v>
      </c>
      <c r="C237" s="3">
        <v>24</v>
      </c>
      <c r="E237" s="1"/>
      <c r="F237" s="8"/>
    </row>
    <row r="238" spans="1:6">
      <c r="A238" s="3" t="s">
        <v>596</v>
      </c>
      <c r="B238" s="7" t="s">
        <v>10</v>
      </c>
      <c r="C238" s="3">
        <v>3</v>
      </c>
      <c r="E238" s="1"/>
      <c r="F238" s="8"/>
    </row>
    <row r="239" spans="1:6">
      <c r="A239" s="3" t="s">
        <v>228</v>
      </c>
      <c r="B239" s="7" t="s">
        <v>1</v>
      </c>
      <c r="C239" s="3">
        <v>25</v>
      </c>
      <c r="E239" s="1"/>
      <c r="F239" s="8"/>
    </row>
    <row r="240" spans="1:6">
      <c r="A240" s="3" t="s">
        <v>597</v>
      </c>
      <c r="B240" s="7" t="s">
        <v>1</v>
      </c>
      <c r="C240" s="3">
        <v>29</v>
      </c>
      <c r="E240" s="1"/>
      <c r="F240" s="8"/>
    </row>
    <row r="241" spans="1:6">
      <c r="A241" s="3" t="s">
        <v>598</v>
      </c>
      <c r="B241" s="7" t="s">
        <v>1</v>
      </c>
      <c r="C241" s="3">
        <v>41</v>
      </c>
      <c r="E241" s="1"/>
      <c r="F241" s="8"/>
    </row>
    <row r="242" spans="1:6">
      <c r="A242" s="3" t="s">
        <v>599</v>
      </c>
      <c r="B242" s="7"/>
      <c r="C242" s="3">
        <v>14</v>
      </c>
      <c r="E242" s="1"/>
      <c r="F242" s="8"/>
    </row>
    <row r="243" spans="1:6">
      <c r="A243" s="3" t="s">
        <v>600</v>
      </c>
      <c r="B243" s="7" t="s">
        <v>6</v>
      </c>
      <c r="C243" s="3">
        <v>19</v>
      </c>
      <c r="E243" s="1"/>
      <c r="F243" s="8"/>
    </row>
    <row r="244" spans="1:6">
      <c r="A244" s="3" t="s">
        <v>601</v>
      </c>
      <c r="B244" s="7" t="s">
        <v>3</v>
      </c>
      <c r="C244" s="3">
        <v>14</v>
      </c>
      <c r="E244" s="1"/>
      <c r="F244" s="8"/>
    </row>
    <row r="245" spans="1:6">
      <c r="A245" s="3" t="s">
        <v>602</v>
      </c>
      <c r="B245" s="7" t="s">
        <v>10</v>
      </c>
      <c r="C245" s="3">
        <v>2</v>
      </c>
      <c r="E245" s="1"/>
      <c r="F245" s="8"/>
    </row>
    <row r="246" spans="1:6">
      <c r="A246" s="3" t="s">
        <v>603</v>
      </c>
      <c r="B246" s="7" t="s">
        <v>3</v>
      </c>
      <c r="C246" s="3">
        <v>14</v>
      </c>
      <c r="E246" s="1"/>
      <c r="F246" s="8"/>
    </row>
    <row r="247" spans="1:6">
      <c r="A247" s="3" t="s">
        <v>604</v>
      </c>
      <c r="B247" s="7" t="s">
        <v>10</v>
      </c>
      <c r="C247" s="3">
        <v>3</v>
      </c>
      <c r="E247" s="1"/>
      <c r="F247" s="8"/>
    </row>
    <row r="248" spans="1:6">
      <c r="A248" s="3" t="s">
        <v>605</v>
      </c>
      <c r="B248" s="7" t="s">
        <v>3</v>
      </c>
      <c r="C248" s="3">
        <v>11</v>
      </c>
      <c r="E248" s="1"/>
      <c r="F248" s="8"/>
    </row>
    <row r="249" spans="1:6">
      <c r="A249" s="3" t="s">
        <v>229</v>
      </c>
      <c r="B249" s="7" t="s">
        <v>1</v>
      </c>
      <c r="C249" s="3">
        <v>26</v>
      </c>
      <c r="E249" s="1"/>
      <c r="F249" s="8"/>
    </row>
    <row r="250" spans="1:6">
      <c r="A250" s="3" t="s">
        <v>606</v>
      </c>
      <c r="B250" s="7" t="s">
        <v>3</v>
      </c>
      <c r="C250" s="3">
        <v>71</v>
      </c>
      <c r="E250" s="1"/>
      <c r="F250" s="8"/>
    </row>
    <row r="251" spans="1:6">
      <c r="A251" s="3" t="s">
        <v>236</v>
      </c>
      <c r="B251" s="7" t="s">
        <v>6</v>
      </c>
      <c r="C251" s="3">
        <v>17</v>
      </c>
      <c r="E251" s="1"/>
      <c r="F251" s="8"/>
    </row>
    <row r="252" spans="1:6">
      <c r="A252" s="3" t="s">
        <v>607</v>
      </c>
      <c r="B252" s="7"/>
      <c r="C252" s="3">
        <v>15</v>
      </c>
      <c r="E252" s="1"/>
      <c r="F252" s="8"/>
    </row>
    <row r="253" spans="1:6">
      <c r="A253" s="3" t="s">
        <v>237</v>
      </c>
      <c r="B253" s="7" t="s">
        <v>6</v>
      </c>
      <c r="C253" s="3">
        <v>23</v>
      </c>
      <c r="E253" s="1"/>
      <c r="F253" s="8"/>
    </row>
    <row r="254" spans="1:6">
      <c r="A254" s="3" t="s">
        <v>608</v>
      </c>
      <c r="B254" s="7" t="s">
        <v>3</v>
      </c>
      <c r="C254" s="3">
        <v>59</v>
      </c>
      <c r="E254" s="1"/>
      <c r="F254" s="8"/>
    </row>
    <row r="255" spans="1:6">
      <c r="A255" s="3" t="s">
        <v>609</v>
      </c>
      <c r="B255" s="7" t="s">
        <v>1</v>
      </c>
      <c r="C255" s="3">
        <v>37</v>
      </c>
      <c r="E255" s="1"/>
      <c r="F255" s="8"/>
    </row>
    <row r="256" spans="1:6">
      <c r="A256" s="3" t="s">
        <v>238</v>
      </c>
      <c r="B256" s="7" t="s">
        <v>6</v>
      </c>
      <c r="C256" s="3">
        <v>29</v>
      </c>
      <c r="E256" s="1"/>
      <c r="F256" s="8"/>
    </row>
    <row r="257" spans="1:6">
      <c r="A257" s="3" t="s">
        <v>610</v>
      </c>
      <c r="B257" s="7" t="s">
        <v>1</v>
      </c>
      <c r="C257" s="3">
        <v>25</v>
      </c>
      <c r="E257" s="1"/>
      <c r="F257" s="8"/>
    </row>
    <row r="258" spans="1:6">
      <c r="A258" s="3" t="s">
        <v>611</v>
      </c>
      <c r="B258" s="7"/>
      <c r="C258" s="3">
        <v>5</v>
      </c>
      <c r="E258" s="1"/>
      <c r="F258" s="8"/>
    </row>
    <row r="259" spans="1:6">
      <c r="A259" s="3" t="s">
        <v>230</v>
      </c>
      <c r="B259" s="7" t="s">
        <v>1</v>
      </c>
      <c r="C259" s="3">
        <v>14</v>
      </c>
      <c r="E259" s="1"/>
      <c r="F259" s="8"/>
    </row>
    <row r="260" spans="1:6">
      <c r="A260" s="3" t="s">
        <v>612</v>
      </c>
      <c r="B260" s="7"/>
      <c r="C260" s="3">
        <v>7</v>
      </c>
      <c r="E260" s="1"/>
      <c r="F260" s="8"/>
    </row>
    <row r="261" spans="1:6">
      <c r="A261" s="3" t="s">
        <v>613</v>
      </c>
      <c r="B261" s="7" t="s">
        <v>1</v>
      </c>
      <c r="C261" s="3">
        <v>37</v>
      </c>
      <c r="E261" s="1"/>
      <c r="F261" s="8"/>
    </row>
    <row r="262" spans="1:6">
      <c r="A262" s="3" t="s">
        <v>614</v>
      </c>
      <c r="B262" s="7"/>
      <c r="C262" s="3">
        <v>10</v>
      </c>
      <c r="E262" s="1"/>
      <c r="F262" s="8"/>
    </row>
    <row r="263" spans="1:6">
      <c r="A263" s="3" t="s">
        <v>615</v>
      </c>
      <c r="B263" s="7" t="s">
        <v>1</v>
      </c>
      <c r="C263" s="3">
        <v>31</v>
      </c>
      <c r="E263" s="1"/>
      <c r="F263" s="8"/>
    </row>
    <row r="264" spans="1:6">
      <c r="A264" s="3" t="s">
        <v>616</v>
      </c>
      <c r="B264" s="7"/>
      <c r="C264" s="3">
        <v>12</v>
      </c>
      <c r="E264" s="1"/>
      <c r="F264" s="8"/>
    </row>
    <row r="265" spans="1:6">
      <c r="A265" s="3" t="s">
        <v>617</v>
      </c>
      <c r="B265" s="7" t="s">
        <v>3</v>
      </c>
      <c r="C265" s="3">
        <v>23</v>
      </c>
      <c r="E265" s="1"/>
      <c r="F265" s="8"/>
    </row>
    <row r="266" spans="1:6">
      <c r="A266" s="3" t="s">
        <v>618</v>
      </c>
      <c r="B266" s="7"/>
      <c r="C266" s="3">
        <v>6</v>
      </c>
      <c r="E266" s="1"/>
      <c r="F266" s="8"/>
    </row>
    <row r="267" spans="1:6">
      <c r="A267" s="3" t="s">
        <v>619</v>
      </c>
      <c r="B267" s="7" t="s">
        <v>3</v>
      </c>
      <c r="C267" s="3">
        <v>47</v>
      </c>
      <c r="E267" s="1"/>
      <c r="F267" s="8"/>
    </row>
    <row r="268" spans="1:6">
      <c r="A268" s="3" t="s">
        <v>620</v>
      </c>
      <c r="B268" s="7" t="s">
        <v>3</v>
      </c>
      <c r="C268" s="3">
        <v>97</v>
      </c>
      <c r="E268" s="1"/>
      <c r="F268" s="8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"/>
  <sheetViews>
    <sheetView workbookViewId="0"/>
  </sheetViews>
  <sheetFormatPr baseColWidth="10" defaultColWidth="9" defaultRowHeight="10" x14ac:dyDescent="0"/>
  <cols>
    <col min="1" max="3" width="12.796875" style="110" customWidth="1"/>
    <col min="4" max="4" width="6.59765625" style="110" customWidth="1"/>
    <col min="5" max="5" width="31" style="153" customWidth="1"/>
    <col min="6" max="7" width="12.796875" style="154" customWidth="1"/>
    <col min="8" max="16384" width="9" style="154"/>
  </cols>
  <sheetData>
    <row r="1" spans="1:6">
      <c r="A1" s="149" t="s">
        <v>24</v>
      </c>
      <c r="B1" s="149" t="s">
        <v>25</v>
      </c>
      <c r="C1" s="149" t="s">
        <v>11</v>
      </c>
      <c r="D1" s="159"/>
      <c r="E1" s="160" t="s">
        <v>1307</v>
      </c>
      <c r="F1" s="110"/>
    </row>
    <row r="2" spans="1:6">
      <c r="A2" s="110" t="s">
        <v>1057</v>
      </c>
      <c r="B2" s="156" t="s">
        <v>1</v>
      </c>
      <c r="C2" s="110">
        <v>130</v>
      </c>
      <c r="F2" s="110"/>
    </row>
    <row r="3" spans="1:6">
      <c r="A3" s="110" t="s">
        <v>1058</v>
      </c>
      <c r="B3" s="156" t="s">
        <v>1</v>
      </c>
      <c r="C3" s="110">
        <v>106</v>
      </c>
      <c r="E3" s="110"/>
      <c r="F3" s="110"/>
    </row>
    <row r="4" spans="1:6">
      <c r="A4" s="110" t="s">
        <v>1059</v>
      </c>
      <c r="B4" s="156" t="s">
        <v>3</v>
      </c>
      <c r="C4" s="110">
        <v>87</v>
      </c>
      <c r="E4" s="110"/>
      <c r="F4" s="110"/>
    </row>
    <row r="5" spans="1:6">
      <c r="A5" s="110" t="s">
        <v>1060</v>
      </c>
      <c r="B5" s="156" t="s">
        <v>1</v>
      </c>
      <c r="C5" s="110">
        <v>107</v>
      </c>
      <c r="E5" s="110"/>
      <c r="F5" s="110"/>
    </row>
    <row r="6" spans="1:6">
      <c r="A6" s="110" t="s">
        <v>1061</v>
      </c>
      <c r="B6" s="156" t="s">
        <v>6</v>
      </c>
      <c r="C6" s="110">
        <v>62</v>
      </c>
      <c r="E6" s="110"/>
      <c r="F6" s="110"/>
    </row>
    <row r="7" spans="1:6">
      <c r="A7" s="110" t="s">
        <v>1062</v>
      </c>
      <c r="B7" s="156" t="s">
        <v>1</v>
      </c>
      <c r="C7" s="110">
        <v>50</v>
      </c>
      <c r="E7" s="110"/>
      <c r="F7" s="110"/>
    </row>
    <row r="8" spans="1:6">
      <c r="A8" s="110" t="s">
        <v>1063</v>
      </c>
      <c r="B8" s="156" t="s">
        <v>10</v>
      </c>
      <c r="C8" s="110">
        <v>409</v>
      </c>
      <c r="E8" s="110"/>
      <c r="F8" s="110"/>
    </row>
    <row r="9" spans="1:6">
      <c r="A9" s="110" t="s">
        <v>1064</v>
      </c>
      <c r="B9" s="156" t="s">
        <v>1</v>
      </c>
      <c r="C9" s="110">
        <v>63</v>
      </c>
      <c r="E9" s="110"/>
      <c r="F9" s="110"/>
    </row>
    <row r="10" spans="1:6">
      <c r="A10" s="110" t="s">
        <v>1065</v>
      </c>
      <c r="B10" s="156" t="s">
        <v>6</v>
      </c>
      <c r="C10" s="110">
        <v>32</v>
      </c>
      <c r="E10" s="110"/>
      <c r="F10" s="110"/>
    </row>
    <row r="11" spans="1:6">
      <c r="A11" s="110" t="s">
        <v>1066</v>
      </c>
      <c r="B11" s="156" t="s">
        <v>1</v>
      </c>
      <c r="C11" s="110">
        <v>54</v>
      </c>
      <c r="E11" s="110"/>
      <c r="F11" s="110"/>
    </row>
    <row r="12" spans="1:6">
      <c r="A12" s="110" t="s">
        <v>1067</v>
      </c>
      <c r="B12" s="156" t="s">
        <v>6</v>
      </c>
      <c r="C12" s="110">
        <v>30</v>
      </c>
      <c r="E12" s="110"/>
      <c r="F12" s="110"/>
    </row>
    <row r="13" spans="1:6">
      <c r="A13" s="110" t="s">
        <v>1068</v>
      </c>
      <c r="B13" s="156" t="s">
        <v>1</v>
      </c>
      <c r="C13" s="110">
        <v>78</v>
      </c>
      <c r="E13" s="110"/>
      <c r="F13" s="110"/>
    </row>
    <row r="14" spans="1:6">
      <c r="A14" s="110" t="s">
        <v>1069</v>
      </c>
      <c r="B14" s="156" t="s">
        <v>10</v>
      </c>
      <c r="C14" s="110">
        <v>40</v>
      </c>
      <c r="E14" s="110"/>
      <c r="F14" s="110"/>
    </row>
    <row r="15" spans="1:6">
      <c r="A15" s="110" t="s">
        <v>1070</v>
      </c>
      <c r="B15" s="156" t="s">
        <v>10</v>
      </c>
      <c r="C15" s="110">
        <v>42</v>
      </c>
      <c r="E15" s="110"/>
      <c r="F15" s="110"/>
    </row>
    <row r="16" spans="1:6">
      <c r="A16" s="110" t="s">
        <v>1071</v>
      </c>
      <c r="B16" s="156" t="s">
        <v>10</v>
      </c>
      <c r="C16" s="110">
        <v>31</v>
      </c>
      <c r="E16" s="110"/>
      <c r="F16" s="110"/>
    </row>
    <row r="17" spans="1:6">
      <c r="A17" s="110" t="s">
        <v>1072</v>
      </c>
      <c r="B17" s="156" t="s">
        <v>6</v>
      </c>
      <c r="C17" s="110">
        <v>72</v>
      </c>
      <c r="E17" s="110"/>
      <c r="F17" s="110"/>
    </row>
    <row r="18" spans="1:6">
      <c r="A18" s="110" t="s">
        <v>1073</v>
      </c>
      <c r="B18" s="156" t="s">
        <v>10</v>
      </c>
      <c r="C18" s="110">
        <v>48</v>
      </c>
      <c r="E18" s="110"/>
      <c r="F18" s="110"/>
    </row>
    <row r="19" spans="1:6">
      <c r="A19" s="110" t="s">
        <v>1074</v>
      </c>
      <c r="B19" s="156" t="s">
        <v>6</v>
      </c>
      <c r="C19" s="110">
        <v>149</v>
      </c>
      <c r="E19" s="110"/>
      <c r="F19" s="110"/>
    </row>
    <row r="20" spans="1:6">
      <c r="A20" s="110" t="s">
        <v>1075</v>
      </c>
      <c r="B20" s="156" t="s">
        <v>3</v>
      </c>
      <c r="C20" s="110">
        <v>173</v>
      </c>
      <c r="E20" s="110"/>
      <c r="F20" s="110"/>
    </row>
    <row r="21" spans="1:6">
      <c r="A21" s="110" t="s">
        <v>1076</v>
      </c>
      <c r="B21" s="156" t="s">
        <v>1</v>
      </c>
      <c r="C21" s="110">
        <v>177</v>
      </c>
      <c r="E21" s="110"/>
      <c r="F21" s="110"/>
    </row>
    <row r="22" spans="1:6">
      <c r="A22" s="110" t="s">
        <v>1077</v>
      </c>
      <c r="B22" s="156" t="s">
        <v>10</v>
      </c>
      <c r="C22" s="110">
        <v>147</v>
      </c>
      <c r="E22" s="110"/>
      <c r="F22" s="110"/>
    </row>
    <row r="23" spans="1:6">
      <c r="A23" s="110" t="s">
        <v>1078</v>
      </c>
      <c r="B23" s="156" t="s">
        <v>6</v>
      </c>
      <c r="C23" s="110">
        <v>73</v>
      </c>
      <c r="E23" s="110"/>
      <c r="F23" s="110"/>
    </row>
    <row r="24" spans="1:6">
      <c r="A24" s="110" t="s">
        <v>1079</v>
      </c>
      <c r="B24" s="156" t="s">
        <v>3</v>
      </c>
      <c r="C24" s="110">
        <v>63</v>
      </c>
      <c r="E24" s="110"/>
      <c r="F24" s="110"/>
    </row>
    <row r="25" spans="1:6">
      <c r="A25" s="110" t="s">
        <v>1080</v>
      </c>
      <c r="B25" s="156" t="s">
        <v>6</v>
      </c>
      <c r="C25" s="110">
        <v>5</v>
      </c>
      <c r="E25" s="110"/>
      <c r="F25" s="110"/>
    </row>
    <row r="26" spans="1:6">
      <c r="A26" s="110" t="s">
        <v>1081</v>
      </c>
      <c r="B26" s="156" t="s">
        <v>1</v>
      </c>
      <c r="C26" s="110">
        <v>64</v>
      </c>
      <c r="E26" s="110"/>
      <c r="F26" s="110"/>
    </row>
    <row r="27" spans="1:6">
      <c r="A27" s="110" t="s">
        <v>1082</v>
      </c>
      <c r="B27" s="156" t="s">
        <v>3</v>
      </c>
      <c r="C27" s="110">
        <v>250</v>
      </c>
      <c r="E27" s="110"/>
      <c r="F27" s="110"/>
    </row>
    <row r="28" spans="1:6">
      <c r="A28" s="110" t="s">
        <v>1083</v>
      </c>
      <c r="B28" s="156" t="s">
        <v>1</v>
      </c>
      <c r="C28" s="110">
        <v>55</v>
      </c>
      <c r="E28" s="110"/>
      <c r="F28" s="110"/>
    </row>
    <row r="29" spans="1:6">
      <c r="A29" s="110" t="s">
        <v>1084</v>
      </c>
      <c r="B29" s="156" t="s">
        <v>1</v>
      </c>
      <c r="C29" s="110">
        <v>99</v>
      </c>
      <c r="E29" s="110"/>
      <c r="F29" s="110"/>
    </row>
    <row r="30" spans="1:6">
      <c r="A30" s="110" t="s">
        <v>1085</v>
      </c>
      <c r="B30" s="156" t="s">
        <v>6</v>
      </c>
      <c r="C30" s="110">
        <v>152</v>
      </c>
      <c r="E30" s="110"/>
      <c r="F30" s="110"/>
    </row>
    <row r="31" spans="1:6">
      <c r="A31" s="110" t="s">
        <v>1086</v>
      </c>
      <c r="B31" s="156" t="s">
        <v>1</v>
      </c>
      <c r="C31" s="110">
        <v>122</v>
      </c>
      <c r="E31" s="110"/>
      <c r="F31" s="110"/>
    </row>
    <row r="32" spans="1:6">
      <c r="A32" s="110" t="s">
        <v>1087</v>
      </c>
      <c r="B32" s="156" t="s">
        <v>1</v>
      </c>
      <c r="C32" s="110">
        <v>72</v>
      </c>
      <c r="E32" s="110"/>
      <c r="F32" s="110"/>
    </row>
    <row r="33" spans="1:6">
      <c r="A33" s="110" t="s">
        <v>1088</v>
      </c>
      <c r="B33" s="156" t="s">
        <v>1</v>
      </c>
      <c r="C33" s="110">
        <v>87</v>
      </c>
      <c r="E33" s="110"/>
      <c r="F33" s="110"/>
    </row>
    <row r="34" spans="1:6">
      <c r="A34" s="110" t="s">
        <v>1089</v>
      </c>
      <c r="B34" s="156" t="s">
        <v>10</v>
      </c>
      <c r="C34" s="110">
        <v>6</v>
      </c>
      <c r="E34" s="110"/>
      <c r="F34" s="110"/>
    </row>
    <row r="35" spans="1:6">
      <c r="A35" s="110" t="s">
        <v>1090</v>
      </c>
      <c r="B35" s="156" t="s">
        <v>1</v>
      </c>
      <c r="C35" s="110">
        <v>104</v>
      </c>
      <c r="E35" s="110"/>
      <c r="F35" s="110"/>
    </row>
    <row r="36" spans="1:6">
      <c r="A36" s="110" t="s">
        <v>1091</v>
      </c>
      <c r="B36" s="156" t="s">
        <v>6</v>
      </c>
      <c r="C36" s="110">
        <v>65</v>
      </c>
      <c r="E36" s="110"/>
      <c r="F36" s="110"/>
    </row>
    <row r="37" spans="1:6">
      <c r="A37" s="110" t="s">
        <v>1092</v>
      </c>
      <c r="B37" s="156" t="s">
        <v>1</v>
      </c>
      <c r="C37" s="110">
        <v>137</v>
      </c>
      <c r="E37" s="110"/>
      <c r="F37" s="110"/>
    </row>
    <row r="38" spans="1:6">
      <c r="A38" s="110" t="s">
        <v>1093</v>
      </c>
      <c r="B38" s="156" t="s">
        <v>1</v>
      </c>
      <c r="C38" s="110">
        <v>79</v>
      </c>
      <c r="E38" s="110"/>
      <c r="F38" s="110"/>
    </row>
    <row r="39" spans="1:6">
      <c r="A39" s="110" t="s">
        <v>1094</v>
      </c>
      <c r="B39" s="156" t="s">
        <v>6</v>
      </c>
      <c r="C39" s="110">
        <v>44</v>
      </c>
      <c r="E39" s="110"/>
      <c r="F39" s="110"/>
    </row>
    <row r="40" spans="1:6">
      <c r="A40" s="110" t="s">
        <v>1095</v>
      </c>
      <c r="B40" s="156" t="s">
        <v>1</v>
      </c>
      <c r="C40" s="110">
        <v>172</v>
      </c>
      <c r="E40" s="110"/>
      <c r="F40" s="110"/>
    </row>
    <row r="41" spans="1:6">
      <c r="A41" s="110" t="s">
        <v>1096</v>
      </c>
      <c r="B41" s="156" t="s">
        <v>1</v>
      </c>
      <c r="C41" s="110">
        <v>119</v>
      </c>
      <c r="E41" s="110"/>
      <c r="F41" s="110"/>
    </row>
    <row r="42" spans="1:6">
      <c r="A42" s="110" t="s">
        <v>1097</v>
      </c>
      <c r="B42" s="156" t="s">
        <v>3</v>
      </c>
      <c r="C42" s="110">
        <v>272</v>
      </c>
      <c r="E42" s="110"/>
      <c r="F42" s="110"/>
    </row>
    <row r="43" spans="1:6">
      <c r="A43" s="110" t="s">
        <v>1098</v>
      </c>
      <c r="B43" s="156" t="s">
        <v>6</v>
      </c>
      <c r="C43" s="110">
        <v>53</v>
      </c>
      <c r="E43" s="110"/>
      <c r="F43" s="110"/>
    </row>
    <row r="44" spans="1:6">
      <c r="A44" s="110" t="s">
        <v>1099</v>
      </c>
      <c r="B44" s="156" t="s">
        <v>6</v>
      </c>
      <c r="C44" s="110">
        <v>76</v>
      </c>
      <c r="E44" s="110"/>
      <c r="F44" s="110"/>
    </row>
    <row r="45" spans="1:6">
      <c r="A45" s="110" t="s">
        <v>1100</v>
      </c>
      <c r="B45" s="156" t="s">
        <v>1</v>
      </c>
      <c r="C45" s="110">
        <v>82</v>
      </c>
      <c r="E45" s="110"/>
      <c r="F45" s="110"/>
    </row>
    <row r="46" spans="1:6">
      <c r="A46" s="110" t="s">
        <v>1101</v>
      </c>
      <c r="B46" s="156" t="s">
        <v>6</v>
      </c>
      <c r="C46" s="110">
        <v>46</v>
      </c>
      <c r="E46" s="110"/>
      <c r="F46" s="110"/>
    </row>
    <row r="47" spans="1:6">
      <c r="A47" s="110" t="s">
        <v>1102</v>
      </c>
      <c r="B47" s="156" t="s">
        <v>1</v>
      </c>
      <c r="C47" s="110">
        <v>90</v>
      </c>
      <c r="E47" s="110"/>
      <c r="F47" s="110"/>
    </row>
    <row r="48" spans="1:6">
      <c r="A48" s="110" t="s">
        <v>1103</v>
      </c>
      <c r="B48" s="156" t="s">
        <v>6</v>
      </c>
      <c r="C48" s="110">
        <v>106</v>
      </c>
      <c r="E48" s="110"/>
      <c r="F48" s="110"/>
    </row>
    <row r="49" spans="1:6">
      <c r="A49" s="110" t="s">
        <v>1104</v>
      </c>
      <c r="B49" s="156" t="s">
        <v>1</v>
      </c>
      <c r="C49" s="110">
        <v>102</v>
      </c>
      <c r="E49" s="110"/>
      <c r="F49" s="110"/>
    </row>
    <row r="50" spans="1:6">
      <c r="A50" s="110" t="s">
        <v>1105</v>
      </c>
      <c r="B50" s="156" t="s">
        <v>6</v>
      </c>
      <c r="C50" s="110">
        <v>52</v>
      </c>
      <c r="E50" s="110"/>
      <c r="F50" s="110"/>
    </row>
    <row r="51" spans="1:6">
      <c r="A51" s="110" t="s">
        <v>1106</v>
      </c>
      <c r="B51" s="156" t="s">
        <v>6</v>
      </c>
      <c r="C51" s="110">
        <v>105</v>
      </c>
      <c r="E51" s="110"/>
      <c r="F51" s="110"/>
    </row>
    <row r="52" spans="1:6">
      <c r="A52" s="110" t="s">
        <v>1107</v>
      </c>
      <c r="B52" s="156" t="s">
        <v>1</v>
      </c>
      <c r="C52" s="110">
        <v>86</v>
      </c>
      <c r="E52" s="110"/>
      <c r="F52" s="110"/>
    </row>
    <row r="53" spans="1:6">
      <c r="A53" s="110" t="s">
        <v>1108</v>
      </c>
      <c r="B53" s="156" t="s">
        <v>1</v>
      </c>
      <c r="C53" s="110">
        <v>119</v>
      </c>
      <c r="E53" s="110"/>
      <c r="F53" s="110"/>
    </row>
    <row r="54" spans="1:6">
      <c r="A54" s="110" t="s">
        <v>1109</v>
      </c>
      <c r="B54" s="156" t="s">
        <v>3</v>
      </c>
      <c r="C54" s="110">
        <v>259</v>
      </c>
      <c r="E54" s="110"/>
      <c r="F54" s="110"/>
    </row>
    <row r="55" spans="1:6">
      <c r="A55" s="3" t="s">
        <v>43</v>
      </c>
      <c r="B55" s="3" t="s">
        <v>1</v>
      </c>
      <c r="C55" s="3">
        <v>83</v>
      </c>
      <c r="E55" s="110"/>
    </row>
    <row r="56" spans="1:6">
      <c r="A56" s="3" t="s">
        <v>341</v>
      </c>
      <c r="B56" s="3" t="s">
        <v>1</v>
      </c>
      <c r="C56" s="3">
        <v>105</v>
      </c>
      <c r="E56" s="110"/>
    </row>
    <row r="57" spans="1:6">
      <c r="A57" s="3" t="s">
        <v>342</v>
      </c>
      <c r="B57" s="3" t="s">
        <v>1</v>
      </c>
      <c r="C57" s="3">
        <v>102</v>
      </c>
      <c r="E57" s="110"/>
    </row>
    <row r="58" spans="1:6">
      <c r="A58" s="3" t="s">
        <v>37</v>
      </c>
      <c r="B58" s="3" t="s">
        <v>3</v>
      </c>
      <c r="C58" s="3">
        <v>149</v>
      </c>
      <c r="E58" s="110"/>
    </row>
    <row r="59" spans="1:6">
      <c r="A59" s="3" t="s">
        <v>343</v>
      </c>
      <c r="B59" s="3" t="s">
        <v>6</v>
      </c>
      <c r="C59" s="3">
        <v>30</v>
      </c>
      <c r="E59" s="110"/>
    </row>
    <row r="60" spans="1:6">
      <c r="A60" s="3" t="s">
        <v>344</v>
      </c>
      <c r="B60" s="3" t="s">
        <v>1</v>
      </c>
      <c r="C60" s="3">
        <v>71</v>
      </c>
      <c r="E60" s="110"/>
    </row>
    <row r="61" spans="1:6">
      <c r="A61" s="3" t="s">
        <v>47</v>
      </c>
      <c r="B61" s="3" t="s">
        <v>1</v>
      </c>
      <c r="C61" s="3">
        <v>89</v>
      </c>
      <c r="E61" s="110"/>
    </row>
    <row r="62" spans="1:6">
      <c r="A62" s="3" t="s">
        <v>345</v>
      </c>
      <c r="B62" s="3" t="s">
        <v>1</v>
      </c>
      <c r="C62" s="3">
        <v>46</v>
      </c>
      <c r="E62" s="110"/>
    </row>
    <row r="63" spans="1:6">
      <c r="A63" s="3" t="s">
        <v>179</v>
      </c>
      <c r="B63" s="3" t="s">
        <v>6</v>
      </c>
      <c r="C63" s="3">
        <v>57</v>
      </c>
      <c r="E63" s="110"/>
    </row>
    <row r="64" spans="1:6">
      <c r="A64" s="3" t="s">
        <v>346</v>
      </c>
      <c r="B64" s="3" t="s">
        <v>1</v>
      </c>
      <c r="C64" s="3">
        <v>120</v>
      </c>
      <c r="E64" s="110"/>
    </row>
    <row r="65" spans="1:5">
      <c r="A65" s="3" t="s">
        <v>347</v>
      </c>
      <c r="B65" s="3" t="s">
        <v>1</v>
      </c>
      <c r="C65" s="3">
        <v>77</v>
      </c>
      <c r="E65" s="110"/>
    </row>
    <row r="66" spans="1:5">
      <c r="A66" s="3" t="s">
        <v>348</v>
      </c>
      <c r="B66" s="3" t="s">
        <v>6</v>
      </c>
      <c r="C66" s="3">
        <v>94</v>
      </c>
      <c r="E66" s="110"/>
    </row>
    <row r="67" spans="1:5">
      <c r="A67" s="3" t="s">
        <v>180</v>
      </c>
      <c r="B67" s="3" t="s">
        <v>6</v>
      </c>
      <c r="C67" s="3">
        <v>53</v>
      </c>
      <c r="E67" s="110"/>
    </row>
    <row r="68" spans="1:5">
      <c r="A68" s="3" t="s">
        <v>44</v>
      </c>
      <c r="B68" s="3" t="s">
        <v>1</v>
      </c>
      <c r="C68" s="3">
        <v>97</v>
      </c>
      <c r="E68" s="110"/>
    </row>
    <row r="69" spans="1:5">
      <c r="A69" s="3" t="s">
        <v>349</v>
      </c>
      <c r="B69" s="3" t="s">
        <v>1</v>
      </c>
      <c r="C69" s="3">
        <v>67</v>
      </c>
      <c r="E69" s="110"/>
    </row>
    <row r="70" spans="1:5">
      <c r="A70" s="3" t="s">
        <v>350</v>
      </c>
      <c r="B70" s="3" t="s">
        <v>1</v>
      </c>
      <c r="C70" s="3">
        <v>86</v>
      </c>
      <c r="E70" s="110"/>
    </row>
    <row r="71" spans="1:5">
      <c r="A71" s="3" t="s">
        <v>351</v>
      </c>
      <c r="B71" s="3" t="s">
        <v>1</v>
      </c>
      <c r="C71" s="3">
        <v>101</v>
      </c>
      <c r="E71" s="110"/>
    </row>
    <row r="72" spans="1:5">
      <c r="A72" s="3" t="s">
        <v>38</v>
      </c>
      <c r="B72" s="3" t="s">
        <v>3</v>
      </c>
      <c r="C72" s="3">
        <v>236</v>
      </c>
      <c r="E72" s="110"/>
    </row>
    <row r="73" spans="1:5">
      <c r="A73" s="3" t="s">
        <v>352</v>
      </c>
      <c r="B73" s="3" t="s">
        <v>6</v>
      </c>
      <c r="C73" s="3">
        <v>33</v>
      </c>
      <c r="E73" s="110"/>
    </row>
    <row r="74" spans="1:5">
      <c r="A74" s="3" t="s">
        <v>353</v>
      </c>
      <c r="B74" s="3" t="s">
        <v>6</v>
      </c>
      <c r="C74" s="3">
        <v>111</v>
      </c>
      <c r="E74" s="110"/>
    </row>
    <row r="75" spans="1:5">
      <c r="A75" s="3" t="s">
        <v>48</v>
      </c>
      <c r="B75" s="3" t="s">
        <v>1</v>
      </c>
      <c r="C75" s="3">
        <v>66</v>
      </c>
      <c r="E75" s="110"/>
    </row>
    <row r="76" spans="1:5">
      <c r="A76" s="3" t="s">
        <v>181</v>
      </c>
      <c r="B76" s="3" t="s">
        <v>6</v>
      </c>
      <c r="C76" s="3">
        <v>112</v>
      </c>
      <c r="E76" s="110"/>
    </row>
    <row r="77" spans="1:5">
      <c r="A77" s="3" t="s">
        <v>354</v>
      </c>
      <c r="B77" s="3" t="s">
        <v>1</v>
      </c>
      <c r="C77" s="3">
        <v>140</v>
      </c>
      <c r="E77" s="110"/>
    </row>
    <row r="78" spans="1:5">
      <c r="A78" s="3" t="s">
        <v>355</v>
      </c>
      <c r="B78" s="3" t="s">
        <v>1</v>
      </c>
      <c r="C78" s="3">
        <v>181</v>
      </c>
      <c r="E78" s="110"/>
    </row>
    <row r="79" spans="1:5">
      <c r="A79" s="3" t="s">
        <v>356</v>
      </c>
      <c r="B79" s="3" t="s">
        <v>1</v>
      </c>
      <c r="C79" s="3">
        <v>155</v>
      </c>
      <c r="E79" s="110"/>
    </row>
    <row r="80" spans="1:5">
      <c r="A80" s="3" t="s">
        <v>357</v>
      </c>
      <c r="B80" s="3" t="s">
        <v>1</v>
      </c>
      <c r="C80" s="3">
        <v>63</v>
      </c>
      <c r="E80" s="110"/>
    </row>
    <row r="81" spans="1:5">
      <c r="A81" s="3" t="s">
        <v>358</v>
      </c>
      <c r="B81" s="3" t="s">
        <v>6</v>
      </c>
      <c r="C81" s="3">
        <v>59</v>
      </c>
      <c r="E81" s="110"/>
    </row>
    <row r="82" spans="1:5">
      <c r="A82" s="3" t="s">
        <v>45</v>
      </c>
      <c r="B82" s="3" t="s">
        <v>1</v>
      </c>
      <c r="C82" s="3">
        <v>65</v>
      </c>
      <c r="E82" s="110"/>
    </row>
    <row r="83" spans="1:5">
      <c r="A83" s="3" t="s">
        <v>359</v>
      </c>
      <c r="B83" s="3" t="s">
        <v>6</v>
      </c>
      <c r="C83" s="3">
        <v>52</v>
      </c>
      <c r="E83" s="110"/>
    </row>
    <row r="84" spans="1:5">
      <c r="A84" s="3" t="s">
        <v>41</v>
      </c>
      <c r="B84" s="3" t="s">
        <v>3</v>
      </c>
      <c r="C84" s="3">
        <v>113</v>
      </c>
      <c r="E84" s="110"/>
    </row>
    <row r="85" spans="1:5">
      <c r="A85" s="3" t="s">
        <v>182</v>
      </c>
      <c r="B85" s="3" t="s">
        <v>6</v>
      </c>
      <c r="C85" s="3">
        <v>45</v>
      </c>
      <c r="E85" s="110"/>
    </row>
    <row r="86" spans="1:5">
      <c r="A86" s="3" t="s">
        <v>360</v>
      </c>
      <c r="B86" s="3" t="s">
        <v>1</v>
      </c>
      <c r="C86" s="3">
        <v>58</v>
      </c>
      <c r="E86" s="110"/>
    </row>
    <row r="87" spans="1:5">
      <c r="A87" s="3" t="s">
        <v>361</v>
      </c>
      <c r="B87" s="3" t="s">
        <v>10</v>
      </c>
      <c r="C87" s="3">
        <v>16</v>
      </c>
      <c r="E87" s="110"/>
    </row>
    <row r="88" spans="1:5">
      <c r="A88" s="3" t="s">
        <v>362</v>
      </c>
      <c r="B88" s="3" t="s">
        <v>1</v>
      </c>
      <c r="C88" s="3">
        <v>66</v>
      </c>
      <c r="E88" s="110"/>
    </row>
    <row r="89" spans="1:5">
      <c r="A89" s="3" t="s">
        <v>363</v>
      </c>
      <c r="B89" s="3" t="s">
        <v>6</v>
      </c>
      <c r="C89" s="3">
        <v>36</v>
      </c>
      <c r="E89" s="110"/>
    </row>
    <row r="90" spans="1:5">
      <c r="A90" s="3" t="s">
        <v>364</v>
      </c>
      <c r="B90" s="3" t="s">
        <v>1</v>
      </c>
      <c r="C90" s="3">
        <v>76</v>
      </c>
      <c r="E90" s="110"/>
    </row>
    <row r="91" spans="1:5">
      <c r="A91" s="3" t="s">
        <v>365</v>
      </c>
      <c r="B91" s="3" t="s">
        <v>6</v>
      </c>
      <c r="C91" s="3">
        <v>70</v>
      </c>
      <c r="E91" s="110"/>
    </row>
    <row r="92" spans="1:5">
      <c r="A92" s="3" t="s">
        <v>49</v>
      </c>
      <c r="B92" s="3" t="s">
        <v>1</v>
      </c>
      <c r="C92" s="3">
        <v>108</v>
      </c>
      <c r="E92" s="110"/>
    </row>
    <row r="93" spans="1:5">
      <c r="A93" s="3" t="s">
        <v>183</v>
      </c>
      <c r="B93" s="3" t="s">
        <v>6</v>
      </c>
      <c r="C93" s="3">
        <v>100</v>
      </c>
      <c r="E93" s="110"/>
    </row>
    <row r="94" spans="1:5">
      <c r="A94" s="3" t="s">
        <v>366</v>
      </c>
      <c r="B94" s="3" t="s">
        <v>1</v>
      </c>
      <c r="C94" s="3">
        <v>76</v>
      </c>
      <c r="E94" s="110"/>
    </row>
    <row r="95" spans="1:5">
      <c r="A95" s="3" t="s">
        <v>367</v>
      </c>
      <c r="B95" s="3" t="s">
        <v>1</v>
      </c>
      <c r="C95" s="3">
        <v>103</v>
      </c>
      <c r="E95" s="110"/>
    </row>
    <row r="96" spans="1:5">
      <c r="A96" s="3" t="s">
        <v>368</v>
      </c>
      <c r="B96" s="3" t="s">
        <v>1</v>
      </c>
      <c r="C96" s="3">
        <v>61</v>
      </c>
      <c r="E96" s="110"/>
    </row>
    <row r="97" spans="1:10">
      <c r="A97" s="3" t="s">
        <v>46</v>
      </c>
      <c r="B97" s="3" t="s">
        <v>1</v>
      </c>
      <c r="C97" s="3">
        <v>96</v>
      </c>
      <c r="E97" s="110"/>
    </row>
    <row r="98" spans="1:10">
      <c r="A98" s="3" t="s">
        <v>369</v>
      </c>
      <c r="B98" s="3" t="s">
        <v>1</v>
      </c>
      <c r="C98" s="3">
        <v>63</v>
      </c>
      <c r="E98" s="110"/>
    </row>
    <row r="99" spans="1:10">
      <c r="A99" s="3" t="s">
        <v>39</v>
      </c>
      <c r="B99" s="3" t="s">
        <v>3</v>
      </c>
      <c r="C99" s="3">
        <v>272</v>
      </c>
      <c r="E99" s="110"/>
    </row>
    <row r="100" spans="1:10">
      <c r="A100" s="3" t="s">
        <v>1291</v>
      </c>
      <c r="B100" s="6" t="s">
        <v>1</v>
      </c>
      <c r="C100" s="3">
        <v>84</v>
      </c>
      <c r="E100" s="3"/>
      <c r="F100" s="12"/>
      <c r="G100" s="7"/>
      <c r="H100" s="3"/>
      <c r="I100" s="3"/>
      <c r="J100" s="3"/>
    </row>
    <row r="101" spans="1:10">
      <c r="A101" s="3" t="s">
        <v>1292</v>
      </c>
      <c r="B101" s="6" t="s">
        <v>6</v>
      </c>
      <c r="C101" s="3">
        <v>78</v>
      </c>
      <c r="E101" s="3"/>
      <c r="F101" s="12"/>
      <c r="G101" s="7"/>
      <c r="H101" s="3"/>
      <c r="I101" s="3"/>
      <c r="J101" s="3"/>
    </row>
    <row r="102" spans="1:10">
      <c r="A102" s="3" t="s">
        <v>1293</v>
      </c>
      <c r="B102" s="6" t="s">
        <v>1</v>
      </c>
      <c r="C102" s="3">
        <v>23</v>
      </c>
      <c r="E102" s="3"/>
      <c r="F102" s="12"/>
      <c r="G102" s="7"/>
      <c r="H102" s="3"/>
      <c r="I102" s="3"/>
      <c r="J102" s="3"/>
    </row>
    <row r="103" spans="1:10">
      <c r="A103" s="3" t="s">
        <v>1294</v>
      </c>
      <c r="B103" s="6" t="s">
        <v>6</v>
      </c>
      <c r="C103" s="3">
        <v>74</v>
      </c>
      <c r="E103" s="3"/>
      <c r="F103" s="12"/>
      <c r="G103" s="7"/>
      <c r="H103" s="3"/>
      <c r="I103" s="3"/>
      <c r="J103" s="3"/>
    </row>
    <row r="104" spans="1:10">
      <c r="A104" s="3" t="s">
        <v>1295</v>
      </c>
      <c r="B104" s="6" t="s">
        <v>6</v>
      </c>
      <c r="C104" s="3">
        <v>80</v>
      </c>
      <c r="E104" s="3"/>
      <c r="F104" s="12"/>
      <c r="G104" s="7"/>
      <c r="H104" s="3"/>
      <c r="I104" s="3"/>
      <c r="J104" s="3"/>
    </row>
    <row r="105" spans="1:10">
      <c r="A105" s="3" t="s">
        <v>1296</v>
      </c>
      <c r="B105" s="6" t="s">
        <v>1</v>
      </c>
      <c r="C105" s="3">
        <v>122</v>
      </c>
      <c r="E105" s="3"/>
      <c r="F105" s="12"/>
      <c r="G105" s="7"/>
      <c r="H105" s="3"/>
      <c r="I105" s="3"/>
      <c r="J105" s="3"/>
    </row>
    <row r="106" spans="1:10">
      <c r="A106" s="3" t="s">
        <v>1297</v>
      </c>
      <c r="B106" s="6" t="s">
        <v>3</v>
      </c>
      <c r="C106" s="3">
        <v>153</v>
      </c>
      <c r="E106" s="3"/>
      <c r="F106" s="12"/>
      <c r="G106" s="7"/>
      <c r="H106" s="3"/>
      <c r="I106" s="3"/>
      <c r="J106" s="3"/>
    </row>
    <row r="107" spans="1:10">
      <c r="A107" s="3" t="s">
        <v>1298</v>
      </c>
      <c r="B107" s="6" t="s">
        <v>6</v>
      </c>
      <c r="C107" s="3">
        <v>67</v>
      </c>
      <c r="E107" s="3"/>
      <c r="F107" s="12"/>
      <c r="G107" s="7"/>
      <c r="H107" s="3"/>
      <c r="I107" s="3"/>
      <c r="J107" s="3"/>
    </row>
    <row r="108" spans="1:10">
      <c r="A108" s="3" t="s">
        <v>1299</v>
      </c>
      <c r="B108" s="6" t="s">
        <v>1</v>
      </c>
      <c r="C108" s="3">
        <v>78</v>
      </c>
      <c r="E108" s="3"/>
      <c r="F108" s="12"/>
      <c r="G108" s="7"/>
      <c r="H108" s="3"/>
      <c r="I108" s="3"/>
      <c r="J108" s="3"/>
    </row>
    <row r="109" spans="1:10">
      <c r="A109" s="3" t="s">
        <v>1300</v>
      </c>
      <c r="B109" s="6" t="s">
        <v>6</v>
      </c>
      <c r="C109" s="3">
        <v>65</v>
      </c>
      <c r="E109" s="3"/>
      <c r="F109" s="12"/>
      <c r="G109" s="7"/>
      <c r="H109" s="3"/>
      <c r="I109" s="3"/>
      <c r="J109" s="3"/>
    </row>
    <row r="110" spans="1:10">
      <c r="A110" s="3" t="s">
        <v>1301</v>
      </c>
      <c r="B110" s="6" t="s">
        <v>1</v>
      </c>
      <c r="C110" s="3">
        <v>77</v>
      </c>
      <c r="E110" s="3"/>
      <c r="F110" s="12"/>
      <c r="G110" s="7"/>
      <c r="H110" s="3"/>
      <c r="I110" s="3"/>
      <c r="J110" s="3"/>
    </row>
    <row r="111" spans="1:10">
      <c r="A111" s="3" t="s">
        <v>1302</v>
      </c>
      <c r="B111" s="6" t="s">
        <v>3</v>
      </c>
      <c r="C111" s="3">
        <v>220</v>
      </c>
      <c r="E111" s="3"/>
      <c r="F111" s="12"/>
      <c r="G111" s="7"/>
      <c r="H111" s="3"/>
      <c r="I111" s="3"/>
      <c r="J111" s="3"/>
    </row>
    <row r="112" spans="1:10">
      <c r="A112" s="3" t="s">
        <v>1303</v>
      </c>
      <c r="B112" s="6" t="s">
        <v>10</v>
      </c>
      <c r="C112" s="3">
        <v>10</v>
      </c>
      <c r="E112" s="3"/>
      <c r="F112" s="12"/>
      <c r="G112" s="7"/>
      <c r="H112" s="3"/>
      <c r="I112" s="3"/>
      <c r="J112" s="3"/>
    </row>
    <row r="113" spans="1:10">
      <c r="A113" s="3" t="s">
        <v>1304</v>
      </c>
      <c r="B113" s="6" t="s">
        <v>3</v>
      </c>
      <c r="C113" s="3">
        <v>60</v>
      </c>
      <c r="E113" s="3"/>
      <c r="F113" s="12"/>
      <c r="G113" s="7"/>
      <c r="H113" s="3"/>
      <c r="I113" s="3"/>
      <c r="J113" s="3"/>
    </row>
    <row r="114" spans="1:10">
      <c r="A114" s="3" t="s">
        <v>1305</v>
      </c>
      <c r="B114" s="6" t="s">
        <v>1</v>
      </c>
      <c r="C114" s="3">
        <v>96</v>
      </c>
      <c r="E114" s="3"/>
      <c r="F114" s="12"/>
      <c r="G114" s="7"/>
      <c r="H114" s="3"/>
      <c r="I114" s="3"/>
      <c r="J114" s="3"/>
    </row>
    <row r="115" spans="1:10">
      <c r="A115" s="3" t="s">
        <v>1306</v>
      </c>
      <c r="B115" s="3" t="s">
        <v>6</v>
      </c>
      <c r="C115" s="3">
        <v>123</v>
      </c>
      <c r="E115" s="3"/>
      <c r="F115" s="12"/>
      <c r="G115" s="7"/>
      <c r="H115" s="3"/>
      <c r="I115" s="3"/>
      <c r="J115" s="3"/>
    </row>
    <row r="116" spans="1:10">
      <c r="A116" s="3" t="s">
        <v>57</v>
      </c>
      <c r="B116" s="7" t="s">
        <v>1</v>
      </c>
      <c r="C116" s="3">
        <v>102</v>
      </c>
      <c r="E116" s="110"/>
    </row>
    <row r="117" spans="1:10">
      <c r="A117" s="3" t="s">
        <v>378</v>
      </c>
      <c r="B117" s="7" t="s">
        <v>1</v>
      </c>
      <c r="C117" s="3">
        <v>131</v>
      </c>
      <c r="E117" s="110"/>
    </row>
    <row r="118" spans="1:10">
      <c r="A118" s="3" t="s">
        <v>187</v>
      </c>
      <c r="B118" s="7" t="s">
        <v>6</v>
      </c>
      <c r="C118" s="3">
        <v>60</v>
      </c>
      <c r="E118" s="110"/>
    </row>
    <row r="119" spans="1:10">
      <c r="A119" s="3" t="s">
        <v>379</v>
      </c>
      <c r="B119" s="7" t="s">
        <v>6</v>
      </c>
      <c r="C119" s="3">
        <v>61</v>
      </c>
      <c r="E119" s="110"/>
    </row>
    <row r="120" spans="1:10">
      <c r="A120" s="3" t="s">
        <v>380</v>
      </c>
      <c r="B120" s="7" t="s">
        <v>1</v>
      </c>
      <c r="C120" s="3">
        <v>73</v>
      </c>
      <c r="E120" s="110"/>
    </row>
    <row r="121" spans="1:10">
      <c r="A121" s="3" t="s">
        <v>381</v>
      </c>
      <c r="B121" s="7" t="s">
        <v>6</v>
      </c>
      <c r="C121" s="3">
        <v>36</v>
      </c>
      <c r="E121" s="110"/>
    </row>
    <row r="122" spans="1:10">
      <c r="A122" s="3" t="s">
        <v>382</v>
      </c>
      <c r="B122" s="7" t="s">
        <v>1</v>
      </c>
      <c r="C122" s="3">
        <v>52</v>
      </c>
      <c r="E122" s="110"/>
    </row>
    <row r="123" spans="1:10">
      <c r="A123" s="3" t="s">
        <v>58</v>
      </c>
      <c r="B123" s="7" t="s">
        <v>1</v>
      </c>
      <c r="C123" s="3">
        <v>45</v>
      </c>
      <c r="E123" s="110"/>
    </row>
    <row r="124" spans="1:10">
      <c r="A124" s="3" t="s">
        <v>383</v>
      </c>
      <c r="B124" s="7" t="s">
        <v>1</v>
      </c>
      <c r="C124" s="3">
        <v>36</v>
      </c>
      <c r="E124" s="110"/>
    </row>
    <row r="125" spans="1:10">
      <c r="A125" s="3" t="s">
        <v>188</v>
      </c>
      <c r="B125" s="7" t="s">
        <v>6</v>
      </c>
      <c r="C125" s="3">
        <v>66</v>
      </c>
      <c r="E125" s="110"/>
    </row>
    <row r="126" spans="1:10">
      <c r="A126" s="3" t="s">
        <v>384</v>
      </c>
      <c r="B126" s="7" t="s">
        <v>6</v>
      </c>
      <c r="C126" s="3">
        <v>55</v>
      </c>
      <c r="E126" s="110"/>
    </row>
    <row r="127" spans="1:10">
      <c r="A127" s="3" t="s">
        <v>385</v>
      </c>
      <c r="B127" s="7" t="s">
        <v>1</v>
      </c>
      <c r="C127" s="3">
        <v>81</v>
      </c>
      <c r="E127" s="110"/>
    </row>
    <row r="128" spans="1:10">
      <c r="A128" s="3" t="s">
        <v>62</v>
      </c>
      <c r="B128" s="7" t="s">
        <v>1</v>
      </c>
      <c r="C128" s="3">
        <v>130</v>
      </c>
      <c r="E128" s="110"/>
    </row>
    <row r="129" spans="1:5">
      <c r="A129" s="3" t="s">
        <v>386</v>
      </c>
      <c r="B129" s="7" t="s">
        <v>1</v>
      </c>
      <c r="C129" s="3">
        <v>75</v>
      </c>
      <c r="E129" s="110"/>
    </row>
    <row r="130" spans="1:5">
      <c r="A130" s="3" t="s">
        <v>387</v>
      </c>
      <c r="B130" s="7" t="s">
        <v>6</v>
      </c>
      <c r="C130" s="3">
        <v>89</v>
      </c>
      <c r="E130" s="110"/>
    </row>
    <row r="131" spans="1:5">
      <c r="A131" s="3" t="s">
        <v>388</v>
      </c>
      <c r="B131" s="7" t="s">
        <v>1</v>
      </c>
      <c r="C131" s="3">
        <v>100</v>
      </c>
      <c r="E131" s="110"/>
    </row>
    <row r="132" spans="1:5">
      <c r="A132" s="3" t="s">
        <v>55</v>
      </c>
      <c r="B132" s="7" t="s">
        <v>3</v>
      </c>
      <c r="C132" s="3">
        <v>110</v>
      </c>
      <c r="E132" s="110"/>
    </row>
    <row r="133" spans="1:5">
      <c r="A133" s="3" t="s">
        <v>189</v>
      </c>
      <c r="B133" s="7" t="s">
        <v>6</v>
      </c>
      <c r="C133" s="3">
        <v>80</v>
      </c>
      <c r="E133" s="110"/>
    </row>
    <row r="134" spans="1:5">
      <c r="A134" s="3" t="s">
        <v>389</v>
      </c>
      <c r="B134" s="7" t="s">
        <v>6</v>
      </c>
      <c r="C134" s="3">
        <v>45</v>
      </c>
      <c r="E134" s="110"/>
    </row>
    <row r="135" spans="1:5">
      <c r="A135" s="3" t="s">
        <v>390</v>
      </c>
      <c r="B135" s="7" t="s">
        <v>1</v>
      </c>
      <c r="C135" s="3">
        <v>69</v>
      </c>
      <c r="E135" s="110"/>
    </row>
    <row r="136" spans="1:5">
      <c r="A136" s="3" t="s">
        <v>59</v>
      </c>
      <c r="B136" s="7" t="s">
        <v>1</v>
      </c>
      <c r="C136" s="3">
        <v>142</v>
      </c>
      <c r="E136" s="110"/>
    </row>
    <row r="137" spans="1:5">
      <c r="A137" s="3" t="s">
        <v>391</v>
      </c>
      <c r="B137" s="7" t="s">
        <v>6</v>
      </c>
      <c r="C137" s="3">
        <v>68</v>
      </c>
      <c r="E137" s="110"/>
    </row>
    <row r="138" spans="1:5">
      <c r="A138" s="3" t="s">
        <v>190</v>
      </c>
      <c r="B138" s="7" t="s">
        <v>6</v>
      </c>
      <c r="C138" s="3">
        <v>67</v>
      </c>
      <c r="E138" s="110"/>
    </row>
    <row r="139" spans="1:5">
      <c r="A139" s="3" t="s">
        <v>392</v>
      </c>
      <c r="B139" s="7" t="s">
        <v>1</v>
      </c>
      <c r="C139" s="3">
        <v>122</v>
      </c>
      <c r="E139" s="110"/>
    </row>
    <row r="140" spans="1:5">
      <c r="A140" s="3" t="s">
        <v>51</v>
      </c>
      <c r="B140" s="7" t="s">
        <v>3</v>
      </c>
      <c r="C140" s="3">
        <v>729</v>
      </c>
      <c r="E140" s="110"/>
    </row>
    <row r="141" spans="1:5">
      <c r="A141" s="3" t="s">
        <v>393</v>
      </c>
      <c r="B141" s="7" t="s">
        <v>6</v>
      </c>
      <c r="C141" s="3">
        <v>61</v>
      </c>
      <c r="E141" s="110"/>
    </row>
    <row r="142" spans="1:5">
      <c r="A142" s="3" t="s">
        <v>394</v>
      </c>
      <c r="B142" s="7" t="s">
        <v>1</v>
      </c>
      <c r="C142" s="3">
        <v>52</v>
      </c>
      <c r="E142" s="110"/>
    </row>
    <row r="143" spans="1:5">
      <c r="A143" s="3" t="s">
        <v>52</v>
      </c>
      <c r="B143" s="7" t="s">
        <v>3</v>
      </c>
      <c r="C143" s="3">
        <v>135</v>
      </c>
      <c r="E143" s="110"/>
    </row>
    <row r="144" spans="1:5">
      <c r="A144" s="3" t="s">
        <v>191</v>
      </c>
      <c r="B144" s="7" t="s">
        <v>6</v>
      </c>
      <c r="C144" s="3">
        <v>61</v>
      </c>
      <c r="E144" s="110"/>
    </row>
    <row r="145" spans="1:5">
      <c r="A145" s="3" t="s">
        <v>63</v>
      </c>
      <c r="B145" s="7" t="s">
        <v>1</v>
      </c>
      <c r="C145" s="3">
        <v>81</v>
      </c>
      <c r="E145" s="110"/>
    </row>
    <row r="146" spans="1:5">
      <c r="A146" s="3" t="s">
        <v>395</v>
      </c>
      <c r="B146" s="7" t="s">
        <v>1</v>
      </c>
      <c r="C146" s="3">
        <v>120</v>
      </c>
      <c r="E146" s="110"/>
    </row>
    <row r="147" spans="1:5">
      <c r="A147" s="3" t="s">
        <v>396</v>
      </c>
      <c r="B147" s="7" t="s">
        <v>1</v>
      </c>
      <c r="C147" s="3">
        <v>120</v>
      </c>
      <c r="E147" s="110"/>
    </row>
    <row r="148" spans="1:5">
      <c r="A148" s="3" t="s">
        <v>397</v>
      </c>
      <c r="B148" s="7" t="s">
        <v>1</v>
      </c>
      <c r="C148" s="3">
        <v>131</v>
      </c>
      <c r="E148" s="110"/>
    </row>
    <row r="149" spans="1:5">
      <c r="A149" s="3" t="s">
        <v>192</v>
      </c>
      <c r="B149" s="7" t="s">
        <v>6</v>
      </c>
      <c r="C149" s="3">
        <v>48</v>
      </c>
      <c r="E149" s="110"/>
    </row>
    <row r="150" spans="1:5">
      <c r="A150" s="3" t="s">
        <v>60</v>
      </c>
      <c r="B150" s="7" t="s">
        <v>1</v>
      </c>
      <c r="C150" s="3">
        <v>84</v>
      </c>
      <c r="E150" s="110"/>
    </row>
    <row r="151" spans="1:5">
      <c r="A151" s="3" t="s">
        <v>398</v>
      </c>
      <c r="B151" s="7" t="s">
        <v>6</v>
      </c>
      <c r="C151" s="3">
        <v>62</v>
      </c>
      <c r="E151" s="110"/>
    </row>
    <row r="152" spans="1:5">
      <c r="A152" s="3" t="s">
        <v>399</v>
      </c>
      <c r="B152" s="7" t="s">
        <v>1</v>
      </c>
      <c r="C152" s="3">
        <v>105</v>
      </c>
      <c r="E152" s="110"/>
    </row>
    <row r="153" spans="1:5">
      <c r="A153" s="3" t="s">
        <v>400</v>
      </c>
      <c r="B153" s="7" t="s">
        <v>1</v>
      </c>
      <c r="C153" s="3">
        <v>54</v>
      </c>
      <c r="E153" s="110"/>
    </row>
    <row r="154" spans="1:5">
      <c r="A154" s="3" t="s">
        <v>401</v>
      </c>
      <c r="B154" s="7" t="s">
        <v>6</v>
      </c>
      <c r="C154" s="3">
        <v>137</v>
      </c>
      <c r="E154" s="110"/>
    </row>
    <row r="155" spans="1:5">
      <c r="A155" s="3" t="s">
        <v>56</v>
      </c>
      <c r="B155" s="7" t="s">
        <v>3</v>
      </c>
      <c r="C155" s="3">
        <v>130</v>
      </c>
      <c r="E155" s="110"/>
    </row>
    <row r="156" spans="1:5">
      <c r="A156" s="3" t="s">
        <v>64</v>
      </c>
      <c r="B156" s="7" t="s">
        <v>1</v>
      </c>
      <c r="C156" s="3">
        <v>110</v>
      </c>
      <c r="E156" s="110"/>
    </row>
    <row r="157" spans="1:5">
      <c r="A157" s="3" t="s">
        <v>53</v>
      </c>
      <c r="B157" s="7" t="s">
        <v>3</v>
      </c>
      <c r="C157" s="3">
        <v>142</v>
      </c>
      <c r="E157" s="110"/>
    </row>
    <row r="158" spans="1:5">
      <c r="A158" s="3" t="s">
        <v>402</v>
      </c>
      <c r="B158" s="7" t="s">
        <v>1</v>
      </c>
      <c r="C158" s="3">
        <v>76</v>
      </c>
      <c r="E158" s="110"/>
    </row>
    <row r="159" spans="1:5">
      <c r="A159" s="3" t="s">
        <v>403</v>
      </c>
      <c r="B159" s="7" t="s">
        <v>1</v>
      </c>
      <c r="C159" s="3">
        <v>74</v>
      </c>
      <c r="E159" s="110"/>
    </row>
    <row r="160" spans="1:5">
      <c r="A160" s="3" t="s">
        <v>193</v>
      </c>
      <c r="B160" s="7" t="s">
        <v>6</v>
      </c>
      <c r="C160" s="3">
        <v>35</v>
      </c>
      <c r="E160" s="110"/>
    </row>
    <row r="161" spans="1:6">
      <c r="A161" s="3" t="s">
        <v>404</v>
      </c>
      <c r="B161" s="7" t="s">
        <v>1</v>
      </c>
      <c r="C161" s="3">
        <v>70</v>
      </c>
      <c r="E161" s="110"/>
    </row>
    <row r="162" spans="1:6">
      <c r="A162" s="3" t="s">
        <v>194</v>
      </c>
      <c r="B162" s="7" t="s">
        <v>6</v>
      </c>
      <c r="C162" s="3">
        <v>52</v>
      </c>
      <c r="E162" s="110"/>
    </row>
    <row r="163" spans="1:6">
      <c r="A163" s="3" t="s">
        <v>61</v>
      </c>
      <c r="B163" s="7" t="s">
        <v>1</v>
      </c>
      <c r="C163" s="3">
        <v>137</v>
      </c>
      <c r="E163" s="110"/>
    </row>
    <row r="164" spans="1:6">
      <c r="A164" s="3" t="s">
        <v>405</v>
      </c>
      <c r="B164" s="7" t="s">
        <v>1</v>
      </c>
      <c r="C164" s="3">
        <v>75</v>
      </c>
      <c r="E164" s="110"/>
    </row>
    <row r="165" spans="1:6">
      <c r="A165" s="3" t="s">
        <v>54</v>
      </c>
      <c r="B165" s="7" t="s">
        <v>3</v>
      </c>
      <c r="C165" s="3">
        <v>99</v>
      </c>
      <c r="E165" s="110"/>
    </row>
    <row r="166" spans="1:6">
      <c r="A166" s="110" t="s">
        <v>1110</v>
      </c>
      <c r="B166" s="156" t="s">
        <v>6</v>
      </c>
      <c r="C166" s="110">
        <v>21</v>
      </c>
      <c r="E166" s="110"/>
      <c r="F166" s="159"/>
    </row>
    <row r="167" spans="1:6">
      <c r="A167" s="110" t="s">
        <v>1111</v>
      </c>
      <c r="B167" s="156"/>
      <c r="C167" s="110">
        <v>16</v>
      </c>
      <c r="E167" s="110"/>
    </row>
    <row r="168" spans="1:6">
      <c r="A168" s="110" t="s">
        <v>1112</v>
      </c>
      <c r="B168" s="156" t="s">
        <v>3</v>
      </c>
      <c r="C168" s="110">
        <v>64</v>
      </c>
      <c r="E168" s="110"/>
    </row>
    <row r="169" spans="1:6">
      <c r="A169" s="110" t="s">
        <v>1113</v>
      </c>
      <c r="B169" s="156" t="s">
        <v>1</v>
      </c>
      <c r="C169" s="110">
        <v>39</v>
      </c>
      <c r="E169" s="110"/>
    </row>
    <row r="170" spans="1:6">
      <c r="A170" s="110" t="s">
        <v>1114</v>
      </c>
      <c r="B170" s="156" t="s">
        <v>3</v>
      </c>
      <c r="C170" s="110">
        <v>19</v>
      </c>
      <c r="E170" s="110"/>
    </row>
    <row r="171" spans="1:6">
      <c r="A171" s="110" t="s">
        <v>1115</v>
      </c>
      <c r="B171" s="156" t="s">
        <v>10</v>
      </c>
      <c r="C171" s="110">
        <v>1</v>
      </c>
      <c r="E171" s="110"/>
    </row>
    <row r="172" spans="1:6">
      <c r="A172" s="110" t="s">
        <v>1116</v>
      </c>
      <c r="B172" s="156"/>
      <c r="C172" s="110">
        <v>13</v>
      </c>
      <c r="E172" s="110"/>
    </row>
    <row r="173" spans="1:6">
      <c r="A173" s="110" t="s">
        <v>1117</v>
      </c>
      <c r="B173" s="156" t="s">
        <v>6</v>
      </c>
      <c r="C173" s="110">
        <v>33</v>
      </c>
      <c r="E173" s="110"/>
    </row>
    <row r="174" spans="1:6">
      <c r="A174" s="110" t="s">
        <v>1118</v>
      </c>
      <c r="B174" s="156" t="s">
        <v>3</v>
      </c>
      <c r="C174" s="110">
        <v>71</v>
      </c>
      <c r="E174" s="110"/>
    </row>
    <row r="175" spans="1:6">
      <c r="A175" s="110" t="s">
        <v>1119</v>
      </c>
      <c r="B175" s="156" t="s">
        <v>1</v>
      </c>
      <c r="C175" s="110">
        <v>18</v>
      </c>
      <c r="E175" s="110"/>
    </row>
    <row r="176" spans="1:6">
      <c r="A176" s="110" t="s">
        <v>1120</v>
      </c>
      <c r="B176" s="156"/>
      <c r="C176" s="110">
        <v>15</v>
      </c>
      <c r="E176" s="110"/>
    </row>
    <row r="177" spans="1:5">
      <c r="A177" s="110" t="s">
        <v>1121</v>
      </c>
      <c r="B177" s="156" t="s">
        <v>1</v>
      </c>
      <c r="C177" s="110">
        <v>27</v>
      </c>
      <c r="E177" s="110"/>
    </row>
    <row r="178" spans="1:5">
      <c r="A178" s="110" t="s">
        <v>1122</v>
      </c>
      <c r="B178" s="156" t="s">
        <v>3</v>
      </c>
      <c r="C178" s="110">
        <v>42</v>
      </c>
      <c r="E178" s="110"/>
    </row>
    <row r="179" spans="1:5">
      <c r="A179" s="110" t="s">
        <v>1123</v>
      </c>
      <c r="B179" s="156"/>
      <c r="C179" s="110">
        <v>16</v>
      </c>
      <c r="E179" s="110"/>
    </row>
    <row r="180" spans="1:5">
      <c r="A180" s="110" t="s">
        <v>1124</v>
      </c>
      <c r="B180" s="156" t="s">
        <v>3</v>
      </c>
      <c r="C180" s="110">
        <v>43</v>
      </c>
      <c r="E180" s="110"/>
    </row>
    <row r="181" spans="1:5">
      <c r="A181" s="110" t="s">
        <v>1125</v>
      </c>
      <c r="B181" s="156"/>
      <c r="C181" s="110">
        <v>15</v>
      </c>
      <c r="E181" s="110"/>
    </row>
    <row r="182" spans="1:5">
      <c r="A182" s="110" t="s">
        <v>1126</v>
      </c>
      <c r="B182" s="156" t="s">
        <v>3</v>
      </c>
      <c r="C182" s="110">
        <v>43</v>
      </c>
      <c r="E182" s="110"/>
    </row>
    <row r="183" spans="1:5">
      <c r="A183" s="110" t="s">
        <v>1127</v>
      </c>
      <c r="B183" s="156"/>
      <c r="C183" s="110">
        <v>16</v>
      </c>
      <c r="E183" s="110"/>
    </row>
    <row r="184" spans="1:5">
      <c r="A184" s="110" t="s">
        <v>1128</v>
      </c>
      <c r="B184" s="156" t="s">
        <v>3</v>
      </c>
      <c r="C184" s="110">
        <v>26</v>
      </c>
      <c r="E184" s="110"/>
    </row>
    <row r="185" spans="1:5">
      <c r="A185" s="110" t="s">
        <v>1129</v>
      </c>
      <c r="B185" s="156" t="s">
        <v>1</v>
      </c>
      <c r="C185" s="110">
        <v>30</v>
      </c>
      <c r="E185" s="110"/>
    </row>
    <row r="186" spans="1:5">
      <c r="A186" s="110" t="s">
        <v>1130</v>
      </c>
      <c r="B186" s="156" t="s">
        <v>3</v>
      </c>
      <c r="C186" s="110">
        <v>26</v>
      </c>
      <c r="E186" s="110"/>
    </row>
    <row r="187" spans="1:5">
      <c r="A187" s="110" t="s">
        <v>1131</v>
      </c>
      <c r="B187" s="156" t="s">
        <v>1</v>
      </c>
      <c r="C187" s="110">
        <v>35</v>
      </c>
      <c r="E187" s="110"/>
    </row>
    <row r="188" spans="1:5">
      <c r="A188" s="110" t="s">
        <v>1132</v>
      </c>
      <c r="B188" s="156" t="s">
        <v>3</v>
      </c>
      <c r="C188" s="110">
        <v>21</v>
      </c>
      <c r="E188" s="110"/>
    </row>
    <row r="189" spans="1:5">
      <c r="A189" s="110" t="s">
        <v>1133</v>
      </c>
      <c r="B189" s="156" t="s">
        <v>10</v>
      </c>
      <c r="C189" s="110">
        <v>3</v>
      </c>
      <c r="E189" s="110"/>
    </row>
    <row r="190" spans="1:5">
      <c r="A190" s="110" t="s">
        <v>1134</v>
      </c>
      <c r="B190" s="156" t="s">
        <v>1</v>
      </c>
      <c r="C190" s="110">
        <v>70</v>
      </c>
      <c r="E190" s="110"/>
    </row>
    <row r="191" spans="1:5">
      <c r="A191" s="110" t="s">
        <v>1135</v>
      </c>
      <c r="B191" s="156" t="s">
        <v>6</v>
      </c>
      <c r="C191" s="110">
        <v>29</v>
      </c>
      <c r="E191" s="110"/>
    </row>
    <row r="192" spans="1:5">
      <c r="A192" s="110" t="s">
        <v>1136</v>
      </c>
      <c r="B192" s="156" t="s">
        <v>1</v>
      </c>
      <c r="C192" s="110">
        <v>20</v>
      </c>
      <c r="E192" s="110"/>
    </row>
    <row r="193" spans="1:5">
      <c r="A193" s="110" t="s">
        <v>1137</v>
      </c>
      <c r="B193" s="156"/>
      <c r="C193" s="110">
        <v>17</v>
      </c>
      <c r="E193" s="110"/>
    </row>
    <row r="194" spans="1:5">
      <c r="A194" s="110" t="s">
        <v>1138</v>
      </c>
      <c r="B194" s="156" t="s">
        <v>1</v>
      </c>
      <c r="C194" s="110">
        <v>41</v>
      </c>
      <c r="E194" s="110"/>
    </row>
    <row r="195" spans="1:5">
      <c r="A195" s="110" t="s">
        <v>1139</v>
      </c>
      <c r="B195" s="156" t="s">
        <v>3</v>
      </c>
      <c r="C195" s="110">
        <v>148</v>
      </c>
      <c r="E195" s="110"/>
    </row>
    <row r="196" spans="1:5">
      <c r="A196" s="110" t="s">
        <v>1140</v>
      </c>
      <c r="B196" s="156" t="s">
        <v>1</v>
      </c>
      <c r="C196" s="110">
        <v>19</v>
      </c>
      <c r="E196" s="110"/>
    </row>
    <row r="197" spans="1:5">
      <c r="A197" s="110" t="s">
        <v>1141</v>
      </c>
      <c r="B197" s="156"/>
      <c r="C197" s="110">
        <v>11</v>
      </c>
      <c r="E197" s="110"/>
    </row>
    <row r="198" spans="1:5">
      <c r="A198" s="110" t="s">
        <v>1142</v>
      </c>
      <c r="B198" s="156" t="s">
        <v>1</v>
      </c>
      <c r="C198" s="110">
        <v>21</v>
      </c>
      <c r="E198" s="110"/>
    </row>
    <row r="199" spans="1:5">
      <c r="A199" s="110" t="s">
        <v>1143</v>
      </c>
      <c r="B199" s="156" t="s">
        <v>6</v>
      </c>
      <c r="C199" s="110">
        <v>25</v>
      </c>
      <c r="E199" s="110"/>
    </row>
    <row r="200" spans="1:5">
      <c r="A200" s="110" t="s">
        <v>1144</v>
      </c>
      <c r="B200" s="156" t="s">
        <v>1</v>
      </c>
      <c r="C200" s="110">
        <v>47</v>
      </c>
      <c r="E200" s="110"/>
    </row>
    <row r="201" spans="1:5">
      <c r="A201" s="110" t="s">
        <v>1145</v>
      </c>
      <c r="B201" s="156" t="s">
        <v>3</v>
      </c>
      <c r="C201" s="110">
        <v>53</v>
      </c>
      <c r="E201" s="110"/>
    </row>
    <row r="202" spans="1:5">
      <c r="A202" s="110" t="s">
        <v>1146</v>
      </c>
      <c r="B202" s="156" t="s">
        <v>1</v>
      </c>
      <c r="C202" s="110">
        <v>84</v>
      </c>
      <c r="E202" s="110"/>
    </row>
    <row r="203" spans="1:5">
      <c r="A203" s="110" t="s">
        <v>1147</v>
      </c>
      <c r="B203" s="156" t="s">
        <v>6</v>
      </c>
      <c r="C203" s="110">
        <v>45</v>
      </c>
      <c r="E203" s="110"/>
    </row>
    <row r="204" spans="1:5">
      <c r="A204" s="110" t="s">
        <v>1148</v>
      </c>
      <c r="B204" s="156"/>
      <c r="C204" s="110">
        <v>12</v>
      </c>
      <c r="E204" s="110"/>
    </row>
    <row r="205" spans="1:5">
      <c r="A205" s="110" t="s">
        <v>1149</v>
      </c>
      <c r="B205" s="156" t="s">
        <v>3</v>
      </c>
      <c r="C205" s="110">
        <v>26</v>
      </c>
      <c r="E205" s="110"/>
    </row>
    <row r="206" spans="1:5">
      <c r="A206" s="110" t="s">
        <v>1150</v>
      </c>
      <c r="B206" s="156" t="s">
        <v>1</v>
      </c>
      <c r="C206" s="110">
        <v>40</v>
      </c>
      <c r="E206" s="110"/>
    </row>
    <row r="207" spans="1:5">
      <c r="A207" s="110" t="s">
        <v>1151</v>
      </c>
      <c r="B207" s="156"/>
      <c r="C207" s="110">
        <v>14</v>
      </c>
      <c r="E207" s="110"/>
    </row>
    <row r="208" spans="1:5">
      <c r="A208" s="110" t="s">
        <v>1152</v>
      </c>
      <c r="B208" s="156" t="s">
        <v>1</v>
      </c>
      <c r="C208" s="110">
        <v>49</v>
      </c>
      <c r="E208" s="110"/>
    </row>
    <row r="209" spans="1:5">
      <c r="A209" s="110" t="s">
        <v>1153</v>
      </c>
      <c r="B209" s="156" t="s">
        <v>6</v>
      </c>
      <c r="C209" s="110">
        <v>50</v>
      </c>
      <c r="E209" s="110"/>
    </row>
    <row r="210" spans="1:5">
      <c r="A210" s="110" t="s">
        <v>1154</v>
      </c>
      <c r="B210" s="156" t="s">
        <v>1</v>
      </c>
      <c r="C210" s="110">
        <v>31</v>
      </c>
      <c r="E210" s="110"/>
    </row>
    <row r="211" spans="1:5">
      <c r="A211" s="158" t="s">
        <v>1155</v>
      </c>
      <c r="B211" s="156" t="s">
        <v>10</v>
      </c>
      <c r="C211" s="110">
        <v>22</v>
      </c>
      <c r="E211" s="155"/>
    </row>
    <row r="212" spans="1:5">
      <c r="A212" s="158" t="s">
        <v>1156</v>
      </c>
      <c r="B212" s="156" t="s">
        <v>3</v>
      </c>
      <c r="C212" s="110">
        <v>48</v>
      </c>
      <c r="E212" s="154"/>
    </row>
    <row r="213" spans="1:5">
      <c r="A213" s="158" t="s">
        <v>1157</v>
      </c>
      <c r="B213" s="156" t="s">
        <v>6</v>
      </c>
      <c r="C213" s="110">
        <v>20</v>
      </c>
      <c r="E213" s="154"/>
    </row>
    <row r="214" spans="1:5">
      <c r="A214" s="158" t="s">
        <v>1158</v>
      </c>
      <c r="B214" s="156" t="s">
        <v>1</v>
      </c>
      <c r="C214" s="110">
        <v>61</v>
      </c>
      <c r="E214" s="154"/>
    </row>
    <row r="215" spans="1:5">
      <c r="A215" s="158" t="s">
        <v>1159</v>
      </c>
      <c r="B215" s="156" t="s">
        <v>6</v>
      </c>
      <c r="C215" s="110">
        <v>89</v>
      </c>
      <c r="E215" s="154"/>
    </row>
    <row r="216" spans="1:5">
      <c r="A216" s="158" t="s">
        <v>1160</v>
      </c>
      <c r="B216" s="156" t="s">
        <v>1</v>
      </c>
      <c r="C216" s="110">
        <v>68</v>
      </c>
      <c r="E216" s="154"/>
    </row>
    <row r="217" spans="1:5">
      <c r="A217" s="158" t="s">
        <v>1161</v>
      </c>
      <c r="B217" s="156" t="s">
        <v>1</v>
      </c>
      <c r="C217" s="110">
        <v>49</v>
      </c>
      <c r="E217" s="154"/>
    </row>
    <row r="218" spans="1:5">
      <c r="A218" s="158" t="s">
        <v>1162</v>
      </c>
      <c r="B218" s="156" t="s">
        <v>6</v>
      </c>
      <c r="C218" s="110">
        <v>83</v>
      </c>
      <c r="E218" s="154"/>
    </row>
    <row r="219" spans="1:5">
      <c r="A219" s="158" t="s">
        <v>1163</v>
      </c>
      <c r="B219" s="156" t="s">
        <v>10</v>
      </c>
      <c r="C219" s="110">
        <v>30</v>
      </c>
      <c r="E219" s="154"/>
    </row>
    <row r="220" spans="1:5">
      <c r="A220" s="158" t="s">
        <v>1164</v>
      </c>
      <c r="B220" s="156" t="s">
        <v>1</v>
      </c>
      <c r="C220" s="110">
        <v>42</v>
      </c>
      <c r="E220" s="154"/>
    </row>
    <row r="221" spans="1:5">
      <c r="A221" s="158" t="s">
        <v>1165</v>
      </c>
      <c r="B221" s="156" t="s">
        <v>10</v>
      </c>
      <c r="C221" s="110">
        <v>20</v>
      </c>
      <c r="E221" s="154"/>
    </row>
    <row r="222" spans="1:5">
      <c r="A222" s="158" t="s">
        <v>1166</v>
      </c>
      <c r="B222" s="156" t="s">
        <v>1</v>
      </c>
      <c r="C222" s="110">
        <v>39</v>
      </c>
      <c r="E222" s="154"/>
    </row>
    <row r="223" spans="1:5">
      <c r="A223" s="158" t="s">
        <v>1167</v>
      </c>
      <c r="B223" s="156" t="s">
        <v>6</v>
      </c>
      <c r="C223" s="110">
        <v>105</v>
      </c>
      <c r="E223" s="154"/>
    </row>
    <row r="224" spans="1:5">
      <c r="A224" s="158" t="s">
        <v>1168</v>
      </c>
      <c r="B224" s="156" t="s">
        <v>1</v>
      </c>
      <c r="C224" s="110">
        <v>49</v>
      </c>
      <c r="E224" s="154"/>
    </row>
    <row r="225" spans="1:6">
      <c r="A225" s="158" t="s">
        <v>1169</v>
      </c>
      <c r="B225" s="156" t="s">
        <v>1</v>
      </c>
      <c r="C225" s="110">
        <v>60</v>
      </c>
      <c r="E225" s="154"/>
    </row>
    <row r="226" spans="1:6" s="110" customFormat="1">
      <c r="A226" s="158" t="s">
        <v>1170</v>
      </c>
      <c r="B226" s="156" t="s">
        <v>6</v>
      </c>
      <c r="C226" s="110">
        <v>25</v>
      </c>
      <c r="E226" s="154"/>
      <c r="F226" s="154"/>
    </row>
    <row r="227" spans="1:6" s="110" customFormat="1">
      <c r="A227" s="158" t="s">
        <v>1171</v>
      </c>
      <c r="B227" s="156" t="s">
        <v>10</v>
      </c>
      <c r="C227" s="110">
        <v>60</v>
      </c>
      <c r="E227" s="154"/>
      <c r="F227" s="154"/>
    </row>
    <row r="228" spans="1:6" s="110" customFormat="1">
      <c r="A228" s="158" t="s">
        <v>1172</v>
      </c>
      <c r="B228" s="156" t="s">
        <v>10</v>
      </c>
      <c r="C228" s="110">
        <v>40</v>
      </c>
      <c r="E228" s="154"/>
      <c r="F228" s="154"/>
    </row>
    <row r="229" spans="1:6" s="110" customFormat="1">
      <c r="A229" s="158" t="s">
        <v>1173</v>
      </c>
      <c r="B229" s="156" t="s">
        <v>6</v>
      </c>
      <c r="C229" s="110">
        <v>28</v>
      </c>
      <c r="E229" s="154"/>
      <c r="F229" s="154"/>
    </row>
    <row r="230" spans="1:6" s="110" customFormat="1">
      <c r="A230" s="158" t="s">
        <v>1174</v>
      </c>
      <c r="B230" s="156" t="s">
        <v>10</v>
      </c>
      <c r="C230" s="110">
        <v>25</v>
      </c>
      <c r="E230" s="154"/>
      <c r="F230" s="154"/>
    </row>
    <row r="231" spans="1:6" s="110" customFormat="1">
      <c r="A231" s="158" t="s">
        <v>1175</v>
      </c>
      <c r="B231" s="156" t="s">
        <v>3</v>
      </c>
      <c r="C231" s="110">
        <v>60</v>
      </c>
      <c r="E231" s="154"/>
      <c r="F231" s="154"/>
    </row>
    <row r="232" spans="1:6" s="110" customFormat="1">
      <c r="A232" s="158" t="s">
        <v>1176</v>
      </c>
      <c r="B232" s="156" t="s">
        <v>6</v>
      </c>
      <c r="C232" s="110">
        <v>72</v>
      </c>
      <c r="E232" s="154"/>
      <c r="F232" s="154"/>
    </row>
    <row r="233" spans="1:6" s="110" customFormat="1">
      <c r="A233" s="158" t="s">
        <v>1177</v>
      </c>
      <c r="B233" s="156" t="s">
        <v>1</v>
      </c>
      <c r="C233" s="110">
        <v>48</v>
      </c>
      <c r="E233" s="154"/>
      <c r="F233" s="154"/>
    </row>
    <row r="234" spans="1:6" s="110" customFormat="1">
      <c r="A234" s="158" t="s">
        <v>1178</v>
      </c>
      <c r="B234" s="156" t="s">
        <v>3</v>
      </c>
      <c r="C234" s="110">
        <v>32</v>
      </c>
      <c r="E234" s="154"/>
      <c r="F234" s="154"/>
    </row>
    <row r="235" spans="1:6" s="110" customFormat="1">
      <c r="A235" s="158" t="s">
        <v>1179</v>
      </c>
      <c r="B235" s="156" t="s">
        <v>6</v>
      </c>
      <c r="C235" s="110">
        <v>47</v>
      </c>
      <c r="E235" s="154"/>
      <c r="F235" s="154"/>
    </row>
    <row r="236" spans="1:6" s="110" customFormat="1">
      <c r="A236" s="158" t="s">
        <v>1180</v>
      </c>
      <c r="B236" s="156" t="s">
        <v>1</v>
      </c>
      <c r="C236" s="110">
        <v>47</v>
      </c>
      <c r="E236" s="154"/>
      <c r="F236" s="154"/>
    </row>
    <row r="237" spans="1:6" s="110" customFormat="1">
      <c r="A237" s="158" t="s">
        <v>1181</v>
      </c>
      <c r="B237" s="156" t="s">
        <v>10</v>
      </c>
      <c r="C237" s="110">
        <v>52</v>
      </c>
      <c r="E237" s="154"/>
      <c r="F237" s="154"/>
    </row>
    <row r="238" spans="1:6" s="110" customFormat="1">
      <c r="A238" s="158" t="s">
        <v>1182</v>
      </c>
      <c r="B238" s="156" t="s">
        <v>10</v>
      </c>
      <c r="C238" s="110">
        <v>54</v>
      </c>
      <c r="E238" s="154"/>
      <c r="F238" s="154"/>
    </row>
    <row r="239" spans="1:6" s="110" customFormat="1">
      <c r="A239" s="158" t="s">
        <v>1183</v>
      </c>
      <c r="B239" s="156" t="s">
        <v>1</v>
      </c>
      <c r="C239" s="110">
        <v>57</v>
      </c>
      <c r="E239" s="154"/>
      <c r="F239" s="154"/>
    </row>
    <row r="240" spans="1:6">
      <c r="A240" s="158" t="s">
        <v>1184</v>
      </c>
      <c r="B240" s="156" t="s">
        <v>3</v>
      </c>
      <c r="C240" s="110">
        <v>51</v>
      </c>
      <c r="E240" s="154"/>
    </row>
    <row r="241" spans="1:6" s="110" customFormat="1">
      <c r="A241" s="158" t="s">
        <v>1185</v>
      </c>
      <c r="B241" s="156" t="s">
        <v>6</v>
      </c>
      <c r="C241" s="110">
        <v>33</v>
      </c>
      <c r="E241" s="154"/>
      <c r="F241" s="154"/>
    </row>
    <row r="242" spans="1:6" s="110" customFormat="1">
      <c r="A242" s="158" t="s">
        <v>1186</v>
      </c>
      <c r="B242" s="156" t="s">
        <v>1</v>
      </c>
      <c r="C242" s="110">
        <v>33</v>
      </c>
      <c r="E242" s="154"/>
      <c r="F242" s="154"/>
    </row>
    <row r="243" spans="1:6" s="110" customFormat="1">
      <c r="A243" s="158" t="s">
        <v>1187</v>
      </c>
      <c r="B243" s="156" t="s">
        <v>6</v>
      </c>
      <c r="C243" s="110">
        <v>59</v>
      </c>
      <c r="E243" s="154"/>
      <c r="F243" s="154"/>
    </row>
    <row r="244" spans="1:6" s="110" customFormat="1">
      <c r="A244" s="158" t="s">
        <v>1188</v>
      </c>
      <c r="B244" s="156" t="s">
        <v>1</v>
      </c>
      <c r="C244" s="110">
        <v>48</v>
      </c>
      <c r="E244" s="154"/>
      <c r="F244" s="154"/>
    </row>
    <row r="245" spans="1:6" s="110" customFormat="1">
      <c r="A245" s="158" t="s">
        <v>1189</v>
      </c>
      <c r="B245" s="156" t="s">
        <v>6</v>
      </c>
      <c r="C245" s="110">
        <v>50</v>
      </c>
      <c r="E245" s="154"/>
      <c r="F245" s="154"/>
    </row>
    <row r="246" spans="1:6" s="110" customFormat="1">
      <c r="A246" s="158" t="s">
        <v>1190</v>
      </c>
      <c r="B246" s="156" t="s">
        <v>1</v>
      </c>
      <c r="C246" s="110">
        <v>45</v>
      </c>
      <c r="E246" s="154"/>
      <c r="F246" s="154"/>
    </row>
    <row r="247" spans="1:6" s="110" customFormat="1">
      <c r="A247" s="158" t="s">
        <v>1191</v>
      </c>
      <c r="B247" s="156" t="s">
        <v>6</v>
      </c>
      <c r="C247" s="110">
        <v>22</v>
      </c>
      <c r="E247" s="154"/>
      <c r="F247" s="154"/>
    </row>
    <row r="248" spans="1:6" s="110" customFormat="1">
      <c r="A248" s="158" t="s">
        <v>1192</v>
      </c>
      <c r="B248" s="156" t="s">
        <v>1</v>
      </c>
      <c r="C248" s="110">
        <v>47</v>
      </c>
      <c r="E248" s="154"/>
      <c r="F248" s="154"/>
    </row>
    <row r="249" spans="1:6" s="110" customFormat="1">
      <c r="A249" s="158" t="s">
        <v>1193</v>
      </c>
      <c r="B249" s="156" t="s">
        <v>3</v>
      </c>
      <c r="C249" s="110">
        <v>38</v>
      </c>
      <c r="E249" s="154"/>
      <c r="F249" s="154"/>
    </row>
    <row r="250" spans="1:6" s="110" customFormat="1">
      <c r="A250" s="158" t="s">
        <v>1194</v>
      </c>
      <c r="B250" s="156" t="s">
        <v>10</v>
      </c>
      <c r="C250" s="110">
        <v>44</v>
      </c>
      <c r="E250" s="154"/>
      <c r="F250" s="154"/>
    </row>
    <row r="251" spans="1:6" s="110" customFormat="1">
      <c r="A251" s="158" t="s">
        <v>1195</v>
      </c>
      <c r="B251" s="156" t="s">
        <v>10</v>
      </c>
      <c r="C251" s="110">
        <v>35</v>
      </c>
      <c r="E251" s="154"/>
      <c r="F251" s="154"/>
    </row>
    <row r="252" spans="1:6" s="110" customFormat="1">
      <c r="A252" s="158" t="s">
        <v>1196</v>
      </c>
      <c r="B252" s="156" t="s">
        <v>1</v>
      </c>
      <c r="C252" s="110">
        <v>46</v>
      </c>
      <c r="E252" s="154"/>
      <c r="F252" s="154"/>
    </row>
    <row r="253" spans="1:6" s="110" customFormat="1">
      <c r="A253" s="158" t="s">
        <v>1197</v>
      </c>
      <c r="B253" s="156" t="s">
        <v>6</v>
      </c>
      <c r="C253" s="110">
        <v>26</v>
      </c>
      <c r="E253" s="154"/>
      <c r="F253" s="154"/>
    </row>
    <row r="254" spans="1:6" s="110" customFormat="1">
      <c r="A254" s="158" t="s">
        <v>1198</v>
      </c>
      <c r="B254" s="156" t="s">
        <v>3</v>
      </c>
      <c r="C254" s="110">
        <v>12</v>
      </c>
      <c r="E254" s="154"/>
      <c r="F254" s="154"/>
    </row>
    <row r="255" spans="1:6" s="110" customFormat="1">
      <c r="A255" s="158" t="s">
        <v>1199</v>
      </c>
      <c r="B255" s="156" t="s">
        <v>1</v>
      </c>
      <c r="C255" s="110">
        <v>26</v>
      </c>
      <c r="E255" s="154"/>
      <c r="F255" s="154"/>
    </row>
    <row r="256" spans="1:6" s="110" customFormat="1">
      <c r="A256" s="158" t="s">
        <v>1200</v>
      </c>
      <c r="B256" s="156" t="s">
        <v>6</v>
      </c>
      <c r="C256" s="110">
        <v>25</v>
      </c>
      <c r="E256" s="154"/>
      <c r="F256" s="154"/>
    </row>
    <row r="257" spans="1:6" s="110" customFormat="1">
      <c r="A257" s="158" t="s">
        <v>1201</v>
      </c>
      <c r="B257" s="156" t="s">
        <v>1</v>
      </c>
      <c r="C257" s="110">
        <v>94</v>
      </c>
      <c r="E257" s="154"/>
      <c r="F257" s="154"/>
    </row>
    <row r="258" spans="1:6" s="110" customFormat="1">
      <c r="A258" s="158" t="s">
        <v>1202</v>
      </c>
      <c r="B258" s="156" t="s">
        <v>6</v>
      </c>
      <c r="C258" s="110">
        <v>141</v>
      </c>
      <c r="E258" s="154"/>
      <c r="F258" s="154"/>
    </row>
    <row r="259" spans="1:6" s="110" customFormat="1">
      <c r="A259" s="158" t="s">
        <v>1203</v>
      </c>
      <c r="B259" s="156" t="s">
        <v>3</v>
      </c>
      <c r="C259" s="110">
        <v>12</v>
      </c>
      <c r="E259" s="154"/>
      <c r="F259" s="154"/>
    </row>
    <row r="260" spans="1:6" s="110" customFormat="1">
      <c r="A260" s="158" t="s">
        <v>1204</v>
      </c>
      <c r="B260" s="156" t="s">
        <v>6</v>
      </c>
      <c r="C260" s="110">
        <v>42</v>
      </c>
      <c r="E260" s="154"/>
      <c r="F260" s="154"/>
    </row>
    <row r="261" spans="1:6" s="110" customFormat="1">
      <c r="A261" s="158" t="s">
        <v>1205</v>
      </c>
      <c r="B261" s="156" t="s">
        <v>10</v>
      </c>
      <c r="C261" s="110">
        <v>97</v>
      </c>
      <c r="E261" s="154"/>
      <c r="F261" s="154"/>
    </row>
    <row r="262" spans="1:6" s="110" customFormat="1">
      <c r="A262" s="158" t="s">
        <v>1206</v>
      </c>
      <c r="B262" s="156" t="s">
        <v>10</v>
      </c>
      <c r="C262" s="110">
        <v>28</v>
      </c>
      <c r="E262" s="154"/>
      <c r="F262" s="154"/>
    </row>
    <row r="263" spans="1:6" s="110" customFormat="1">
      <c r="A263" s="158" t="s">
        <v>1207</v>
      </c>
      <c r="B263" s="156" t="s">
        <v>10</v>
      </c>
      <c r="C263" s="110">
        <v>22</v>
      </c>
      <c r="E263" s="154"/>
      <c r="F263" s="154"/>
    </row>
    <row r="264" spans="1:6" s="110" customFormat="1">
      <c r="A264" s="158" t="s">
        <v>1208</v>
      </c>
      <c r="B264" s="156" t="s">
        <v>6</v>
      </c>
      <c r="C264" s="110">
        <v>20</v>
      </c>
      <c r="E264" s="154"/>
      <c r="F264" s="154"/>
    </row>
    <row r="265" spans="1:6" s="110" customFormat="1">
      <c r="A265" s="158" t="s">
        <v>1209</v>
      </c>
      <c r="B265" s="156" t="s">
        <v>1</v>
      </c>
      <c r="C265" s="110">
        <v>34</v>
      </c>
      <c r="E265" s="154"/>
      <c r="F265" s="154"/>
    </row>
    <row r="266" spans="1:6" s="110" customFormat="1">
      <c r="A266" s="158" t="s">
        <v>1210</v>
      </c>
      <c r="B266" s="156" t="s">
        <v>6</v>
      </c>
      <c r="C266" s="110">
        <v>72</v>
      </c>
      <c r="E266" s="154"/>
      <c r="F266" s="154"/>
    </row>
    <row r="267" spans="1:6" s="110" customFormat="1">
      <c r="A267" s="158" t="s">
        <v>1211</v>
      </c>
      <c r="B267" s="156" t="s">
        <v>3</v>
      </c>
      <c r="C267" s="110">
        <v>48</v>
      </c>
      <c r="E267" s="154"/>
      <c r="F267" s="154"/>
    </row>
    <row r="268" spans="1:6" s="110" customFormat="1">
      <c r="A268" s="3" t="s">
        <v>65</v>
      </c>
      <c r="B268" s="7" t="s">
        <v>3</v>
      </c>
      <c r="C268" s="3">
        <v>111</v>
      </c>
      <c r="E268" s="154"/>
      <c r="F268" s="154"/>
    </row>
    <row r="269" spans="1:6" s="110" customFormat="1">
      <c r="A269" s="3" t="s">
        <v>406</v>
      </c>
      <c r="B269" s="7" t="s">
        <v>1</v>
      </c>
      <c r="C269" s="3">
        <v>48</v>
      </c>
      <c r="E269" s="154"/>
      <c r="F269" s="154"/>
    </row>
    <row r="270" spans="1:6" s="110" customFormat="1">
      <c r="A270" s="3" t="s">
        <v>195</v>
      </c>
      <c r="B270" s="7" t="s">
        <v>6</v>
      </c>
      <c r="C270" s="3">
        <v>79</v>
      </c>
      <c r="E270" s="154"/>
      <c r="F270" s="154"/>
    </row>
    <row r="271" spans="1:6" s="110" customFormat="1">
      <c r="A271" s="3" t="s">
        <v>407</v>
      </c>
      <c r="B271" s="7" t="s">
        <v>6</v>
      </c>
      <c r="C271" s="3">
        <v>48</v>
      </c>
      <c r="E271" s="154"/>
      <c r="F271" s="154"/>
    </row>
    <row r="272" spans="1:6" s="110" customFormat="1">
      <c r="A272" s="3" t="s">
        <v>69</v>
      </c>
      <c r="B272" s="7" t="s">
        <v>1</v>
      </c>
      <c r="C272" s="3">
        <v>44</v>
      </c>
      <c r="E272" s="154"/>
      <c r="F272" s="154"/>
    </row>
    <row r="273" spans="1:6" s="110" customFormat="1">
      <c r="A273" s="3" t="s">
        <v>408</v>
      </c>
      <c r="B273" s="7" t="s">
        <v>1</v>
      </c>
      <c r="C273" s="3">
        <v>74</v>
      </c>
      <c r="E273" s="154"/>
      <c r="F273" s="154"/>
    </row>
    <row r="274" spans="1:6" s="110" customFormat="1">
      <c r="A274" s="3" t="s">
        <v>409</v>
      </c>
      <c r="B274" s="7" t="s">
        <v>1</v>
      </c>
      <c r="C274" s="3">
        <v>84</v>
      </c>
      <c r="E274" s="154"/>
      <c r="F274" s="154"/>
    </row>
    <row r="275" spans="1:6" s="110" customFormat="1">
      <c r="A275" s="3" t="s">
        <v>196</v>
      </c>
      <c r="B275" s="7" t="s">
        <v>6</v>
      </c>
      <c r="C275" s="3">
        <v>67</v>
      </c>
      <c r="E275" s="154"/>
      <c r="F275" s="154"/>
    </row>
    <row r="276" spans="1:6" s="110" customFormat="1">
      <c r="A276" s="3" t="s">
        <v>410</v>
      </c>
      <c r="B276" s="7" t="s">
        <v>1</v>
      </c>
      <c r="C276" s="3">
        <v>57</v>
      </c>
      <c r="E276" s="154"/>
      <c r="F276" s="154"/>
    </row>
    <row r="277" spans="1:6" s="110" customFormat="1">
      <c r="A277" s="3" t="s">
        <v>411</v>
      </c>
      <c r="B277" s="7" t="s">
        <v>1</v>
      </c>
      <c r="C277" s="3">
        <v>64</v>
      </c>
      <c r="E277" s="154"/>
      <c r="F277" s="154"/>
    </row>
    <row r="278" spans="1:6" s="110" customFormat="1">
      <c r="A278" s="3" t="s">
        <v>412</v>
      </c>
      <c r="B278" s="7" t="s">
        <v>1</v>
      </c>
      <c r="C278" s="3">
        <v>50</v>
      </c>
      <c r="E278" s="154"/>
      <c r="F278" s="154"/>
    </row>
    <row r="279" spans="1:6" s="110" customFormat="1">
      <c r="A279" s="3" t="s">
        <v>413</v>
      </c>
      <c r="B279" s="7" t="s">
        <v>6</v>
      </c>
      <c r="C279" s="3">
        <v>71</v>
      </c>
      <c r="E279" s="154"/>
      <c r="F279" s="154"/>
    </row>
    <row r="280" spans="1:6" s="110" customFormat="1">
      <c r="A280" s="3" t="s">
        <v>414</v>
      </c>
      <c r="B280" s="7" t="s">
        <v>1</v>
      </c>
      <c r="C280" s="3">
        <v>20</v>
      </c>
      <c r="E280" s="154"/>
      <c r="F280" s="154"/>
    </row>
    <row r="281" spans="1:6" s="110" customFormat="1">
      <c r="A281" s="3" t="s">
        <v>197</v>
      </c>
      <c r="B281" s="7" t="s">
        <v>6</v>
      </c>
      <c r="C281" s="3">
        <v>59</v>
      </c>
      <c r="E281" s="154"/>
      <c r="F281" s="154"/>
    </row>
    <row r="282" spans="1:6" s="110" customFormat="1">
      <c r="A282" s="3" t="s">
        <v>70</v>
      </c>
      <c r="B282" s="7" t="s">
        <v>1</v>
      </c>
      <c r="C282" s="3">
        <v>89</v>
      </c>
      <c r="E282" s="154"/>
      <c r="F282" s="154"/>
    </row>
    <row r="283" spans="1:6" s="110" customFormat="1">
      <c r="A283" s="3" t="s">
        <v>415</v>
      </c>
      <c r="B283" s="7" t="s">
        <v>1</v>
      </c>
      <c r="C283" s="3">
        <v>50</v>
      </c>
      <c r="E283" s="154"/>
      <c r="F283" s="154"/>
    </row>
    <row r="284" spans="1:6" s="110" customFormat="1">
      <c r="A284" s="3" t="s">
        <v>66</v>
      </c>
      <c r="B284" s="7" t="s">
        <v>3</v>
      </c>
      <c r="C284" s="3">
        <v>212</v>
      </c>
      <c r="E284" s="154"/>
      <c r="F284" s="154"/>
    </row>
    <row r="285" spans="1:6" s="110" customFormat="1">
      <c r="A285" s="3" t="s">
        <v>416</v>
      </c>
      <c r="B285" s="7" t="s">
        <v>1</v>
      </c>
      <c r="C285" s="3">
        <v>56</v>
      </c>
      <c r="E285" s="154"/>
      <c r="F285" s="154"/>
    </row>
    <row r="286" spans="1:6" s="110" customFormat="1">
      <c r="A286" s="3" t="s">
        <v>417</v>
      </c>
      <c r="B286" s="7" t="s">
        <v>3</v>
      </c>
      <c r="C286" s="3">
        <v>30</v>
      </c>
      <c r="E286" s="154"/>
      <c r="F286" s="154"/>
    </row>
    <row r="287" spans="1:6" s="110" customFormat="1">
      <c r="A287" s="3" t="s">
        <v>418</v>
      </c>
      <c r="B287" s="7" t="s">
        <v>6</v>
      </c>
      <c r="C287" s="3">
        <v>38</v>
      </c>
      <c r="E287" s="154"/>
      <c r="F287" s="154"/>
    </row>
    <row r="288" spans="1:6" s="110" customFormat="1">
      <c r="A288" s="3" t="s">
        <v>419</v>
      </c>
      <c r="B288" s="7" t="s">
        <v>1</v>
      </c>
      <c r="C288" s="3">
        <v>101</v>
      </c>
      <c r="E288" s="154"/>
      <c r="F288" s="154"/>
    </row>
    <row r="289" spans="1:6" s="110" customFormat="1">
      <c r="A289" s="3" t="s">
        <v>420</v>
      </c>
      <c r="B289" s="7" t="s">
        <v>1</v>
      </c>
      <c r="C289" s="3">
        <v>76</v>
      </c>
      <c r="E289" s="154"/>
      <c r="F289" s="154"/>
    </row>
    <row r="290" spans="1:6" s="110" customFormat="1">
      <c r="A290" s="3" t="s">
        <v>67</v>
      </c>
      <c r="B290" s="7" t="s">
        <v>3</v>
      </c>
      <c r="C290" s="3">
        <v>118</v>
      </c>
      <c r="E290" s="154"/>
      <c r="F290" s="154"/>
    </row>
    <row r="291" spans="1:6" s="110" customFormat="1">
      <c r="A291" s="3" t="s">
        <v>198</v>
      </c>
      <c r="B291" s="7" t="s">
        <v>6</v>
      </c>
      <c r="C291" s="3">
        <v>48</v>
      </c>
      <c r="E291" s="154"/>
      <c r="F291" s="154"/>
    </row>
    <row r="292" spans="1:6" s="110" customFormat="1">
      <c r="A292" s="3" t="s">
        <v>421</v>
      </c>
      <c r="B292" s="7" t="s">
        <v>3</v>
      </c>
      <c r="C292" s="3">
        <v>20</v>
      </c>
      <c r="E292" s="154"/>
      <c r="F292" s="154"/>
    </row>
    <row r="293" spans="1:6" s="110" customFormat="1">
      <c r="A293" s="3" t="s">
        <v>422</v>
      </c>
      <c r="B293" s="7" t="s">
        <v>6</v>
      </c>
      <c r="C293" s="3">
        <v>37</v>
      </c>
      <c r="E293" s="154"/>
      <c r="F293" s="154"/>
    </row>
    <row r="294" spans="1:6" s="110" customFormat="1">
      <c r="A294" s="3" t="s">
        <v>423</v>
      </c>
      <c r="B294" s="7" t="s">
        <v>1</v>
      </c>
      <c r="C294" s="3">
        <v>96</v>
      </c>
      <c r="E294" s="154"/>
      <c r="F294" s="154"/>
    </row>
    <row r="295" spans="1:6" s="110" customFormat="1">
      <c r="A295" s="3" t="s">
        <v>424</v>
      </c>
      <c r="B295" s="7" t="s">
        <v>1</v>
      </c>
      <c r="C295" s="3">
        <v>59</v>
      </c>
      <c r="E295" s="154"/>
      <c r="F295" s="154"/>
    </row>
    <row r="296" spans="1:6" s="110" customFormat="1">
      <c r="A296" s="3" t="s">
        <v>425</v>
      </c>
      <c r="B296" s="7" t="s">
        <v>1</v>
      </c>
      <c r="C296" s="3">
        <v>75</v>
      </c>
      <c r="E296" s="154"/>
      <c r="F296" s="154"/>
    </row>
    <row r="297" spans="1:6" s="110" customFormat="1">
      <c r="A297" s="3" t="s">
        <v>71</v>
      </c>
      <c r="B297" s="7" t="s">
        <v>1</v>
      </c>
      <c r="C297" s="3">
        <v>39</v>
      </c>
      <c r="E297" s="154"/>
      <c r="F297" s="154"/>
    </row>
    <row r="298" spans="1:6" s="110" customFormat="1">
      <c r="A298" s="3" t="s">
        <v>426</v>
      </c>
      <c r="B298" s="7" t="s">
        <v>6</v>
      </c>
      <c r="C298" s="3">
        <v>60</v>
      </c>
      <c r="E298" s="154"/>
      <c r="F298" s="154"/>
    </row>
    <row r="299" spans="1:6" s="110" customFormat="1">
      <c r="A299" s="3" t="s">
        <v>427</v>
      </c>
      <c r="B299" s="7" t="s">
        <v>1</v>
      </c>
      <c r="C299" s="3">
        <v>73</v>
      </c>
      <c r="E299" s="154"/>
      <c r="F299" s="154"/>
    </row>
    <row r="300" spans="1:6" s="110" customFormat="1">
      <c r="A300" s="3" t="s">
        <v>428</v>
      </c>
      <c r="B300" s="7" t="s">
        <v>1</v>
      </c>
      <c r="C300" s="3">
        <v>46</v>
      </c>
      <c r="E300" s="154"/>
      <c r="F300" s="154"/>
    </row>
    <row r="301" spans="1:6" s="110" customFormat="1">
      <c r="A301" s="3" t="s">
        <v>68</v>
      </c>
      <c r="B301" s="7" t="s">
        <v>3</v>
      </c>
      <c r="C301" s="3">
        <v>133</v>
      </c>
      <c r="E301" s="154"/>
      <c r="F301" s="154"/>
    </row>
    <row r="302" spans="1:6" s="110" customFormat="1">
      <c r="A302" s="3" t="s">
        <v>429</v>
      </c>
      <c r="B302" s="7" t="s">
        <v>1</v>
      </c>
      <c r="C302" s="3">
        <v>79</v>
      </c>
      <c r="E302" s="154"/>
      <c r="F302" s="154"/>
    </row>
    <row r="303" spans="1:6" s="110" customFormat="1">
      <c r="A303" s="3" t="s">
        <v>430</v>
      </c>
      <c r="B303" s="7" t="s">
        <v>1</v>
      </c>
      <c r="C303" s="3">
        <v>69</v>
      </c>
      <c r="E303" s="154"/>
      <c r="F303" s="154"/>
    </row>
    <row r="304" spans="1:6" s="110" customFormat="1">
      <c r="A304" s="3" t="s">
        <v>431</v>
      </c>
      <c r="B304" s="7" t="s">
        <v>1</v>
      </c>
      <c r="C304" s="3">
        <v>62</v>
      </c>
      <c r="E304" s="154"/>
      <c r="F304" s="154"/>
    </row>
    <row r="305" spans="1:6" s="110" customFormat="1">
      <c r="A305" s="3" t="s">
        <v>432</v>
      </c>
      <c r="B305" s="7" t="s">
        <v>1</v>
      </c>
      <c r="C305" s="3">
        <v>30</v>
      </c>
      <c r="E305" s="154"/>
      <c r="F305" s="154"/>
    </row>
    <row r="306" spans="1:6" s="110" customFormat="1">
      <c r="A306" s="3" t="s">
        <v>72</v>
      </c>
      <c r="B306" s="7" t="s">
        <v>1</v>
      </c>
      <c r="C306" s="3">
        <v>48</v>
      </c>
      <c r="E306" s="154"/>
      <c r="F306" s="154"/>
    </row>
    <row r="307" spans="1:6" s="110" customFormat="1">
      <c r="A307" s="3" t="s">
        <v>433</v>
      </c>
      <c r="B307" s="7" t="s">
        <v>6</v>
      </c>
      <c r="C307" s="3">
        <v>47</v>
      </c>
      <c r="E307" s="154"/>
      <c r="F307" s="154"/>
    </row>
    <row r="308" spans="1:6" s="110" customFormat="1">
      <c r="A308" s="3" t="s">
        <v>434</v>
      </c>
      <c r="B308" s="7" t="s">
        <v>1</v>
      </c>
      <c r="C308" s="3">
        <v>72</v>
      </c>
      <c r="E308" s="154"/>
      <c r="F308" s="154"/>
    </row>
    <row r="309" spans="1:6" s="110" customFormat="1">
      <c r="A309" s="3" t="s">
        <v>435</v>
      </c>
      <c r="B309" s="7" t="s">
        <v>1</v>
      </c>
      <c r="C309" s="3">
        <v>30</v>
      </c>
      <c r="E309" s="154"/>
      <c r="F309" s="154"/>
    </row>
    <row r="310" spans="1:6" s="110" customFormat="1">
      <c r="A310" s="3" t="s">
        <v>436</v>
      </c>
      <c r="B310" s="7" t="s">
        <v>1</v>
      </c>
      <c r="C310" s="3">
        <v>47</v>
      </c>
      <c r="E310" s="154"/>
      <c r="F310" s="154"/>
    </row>
    <row r="311" spans="1:6" s="110" customFormat="1">
      <c r="A311" s="3" t="s">
        <v>437</v>
      </c>
      <c r="B311" s="7" t="s">
        <v>6</v>
      </c>
      <c r="C311" s="3">
        <v>30</v>
      </c>
      <c r="E311" s="154"/>
      <c r="F311" s="154"/>
    </row>
    <row r="312" spans="1:6" s="110" customFormat="1">
      <c r="A312" s="3" t="s">
        <v>438</v>
      </c>
      <c r="B312" s="7" t="s">
        <v>1</v>
      </c>
      <c r="C312" s="3">
        <v>134</v>
      </c>
      <c r="E312" s="154"/>
      <c r="F312" s="154"/>
    </row>
    <row r="313" spans="1:6" s="110" customFormat="1">
      <c r="A313" s="3" t="s">
        <v>439</v>
      </c>
      <c r="B313" s="7" t="s">
        <v>6</v>
      </c>
      <c r="C313" s="3">
        <v>94</v>
      </c>
      <c r="E313" s="154"/>
      <c r="F313" s="154"/>
    </row>
    <row r="314" spans="1:6" s="110" customFormat="1">
      <c r="A314" s="3" t="s">
        <v>440</v>
      </c>
      <c r="B314" s="7" t="s">
        <v>1</v>
      </c>
      <c r="C314" s="3">
        <v>75</v>
      </c>
      <c r="E314" s="154"/>
      <c r="F314" s="154"/>
    </row>
    <row r="315" spans="1:6" s="110" customFormat="1">
      <c r="A315" s="3" t="s">
        <v>441</v>
      </c>
      <c r="B315" s="7" t="s">
        <v>1</v>
      </c>
      <c r="C315" s="3">
        <v>68</v>
      </c>
      <c r="E315" s="154"/>
      <c r="F315" s="154"/>
    </row>
    <row r="316" spans="1:6" s="110" customFormat="1">
      <c r="A316" s="3" t="s">
        <v>442</v>
      </c>
      <c r="B316" s="7" t="s">
        <v>6</v>
      </c>
      <c r="C316" s="3">
        <v>13</v>
      </c>
      <c r="E316" s="154"/>
      <c r="F316" s="154"/>
    </row>
    <row r="317" spans="1:6" s="110" customFormat="1">
      <c r="A317" s="3" t="s">
        <v>443</v>
      </c>
      <c r="B317" s="7" t="s">
        <v>6</v>
      </c>
      <c r="C317" s="3">
        <v>52</v>
      </c>
      <c r="E317" s="154"/>
      <c r="F317" s="154"/>
    </row>
    <row r="318" spans="1:6" s="110" customFormat="1">
      <c r="A318" s="3" t="s">
        <v>199</v>
      </c>
      <c r="B318" s="7" t="s">
        <v>6</v>
      </c>
      <c r="C318" s="3">
        <v>43</v>
      </c>
      <c r="E318" s="154"/>
      <c r="F318" s="154"/>
    </row>
    <row r="319" spans="1:6" s="110" customFormat="1">
      <c r="A319" s="3" t="s">
        <v>86</v>
      </c>
      <c r="B319" s="7" t="s">
        <v>1</v>
      </c>
      <c r="C319" s="3">
        <v>46</v>
      </c>
      <c r="E319" s="154"/>
      <c r="F319" s="154"/>
    </row>
    <row r="320" spans="1:6" s="110" customFormat="1">
      <c r="A320" s="3" t="s">
        <v>444</v>
      </c>
      <c r="B320" s="7" t="s">
        <v>1</v>
      </c>
      <c r="C320" s="3">
        <v>29</v>
      </c>
      <c r="E320" s="154"/>
      <c r="F320" s="154"/>
    </row>
    <row r="321" spans="1:6" s="110" customFormat="1">
      <c r="A321" s="3" t="s">
        <v>78</v>
      </c>
      <c r="B321" s="7" t="s">
        <v>3</v>
      </c>
      <c r="C321" s="3">
        <v>150</v>
      </c>
      <c r="E321" s="154"/>
      <c r="F321" s="154"/>
    </row>
    <row r="322" spans="1:6" s="110" customFormat="1">
      <c r="A322" s="3" t="s">
        <v>445</v>
      </c>
      <c r="B322" s="7" t="s">
        <v>1</v>
      </c>
      <c r="C322" s="3">
        <v>42</v>
      </c>
      <c r="E322" s="154"/>
      <c r="F322" s="154"/>
    </row>
    <row r="323" spans="1:6" s="110" customFormat="1">
      <c r="A323" s="3" t="s">
        <v>446</v>
      </c>
      <c r="B323" s="7" t="s">
        <v>3</v>
      </c>
      <c r="C323" s="3">
        <v>112</v>
      </c>
      <c r="E323" s="154"/>
      <c r="F323" s="154"/>
    </row>
    <row r="324" spans="1:6" s="110" customFormat="1">
      <c r="A324" s="3" t="s">
        <v>447</v>
      </c>
      <c r="B324" s="7" t="s">
        <v>6</v>
      </c>
      <c r="C324" s="3">
        <v>42</v>
      </c>
      <c r="E324" s="154"/>
      <c r="F324" s="154"/>
    </row>
    <row r="325" spans="1:6" s="110" customFormat="1">
      <c r="A325" s="3" t="s">
        <v>87</v>
      </c>
      <c r="B325" s="7" t="s">
        <v>1</v>
      </c>
      <c r="C325" s="3">
        <v>47</v>
      </c>
      <c r="E325" s="154"/>
      <c r="F325" s="154"/>
    </row>
    <row r="326" spans="1:6" s="110" customFormat="1">
      <c r="A326" s="3" t="s">
        <v>448</v>
      </c>
      <c r="B326" s="7" t="s">
        <v>1</v>
      </c>
      <c r="C326" s="3">
        <v>55</v>
      </c>
      <c r="E326" s="154"/>
      <c r="F326" s="154"/>
    </row>
    <row r="327" spans="1:6" s="110" customFormat="1">
      <c r="A327" s="3" t="s">
        <v>449</v>
      </c>
      <c r="B327" s="7" t="s">
        <v>1</v>
      </c>
      <c r="C327" s="3">
        <v>24</v>
      </c>
      <c r="E327" s="154"/>
      <c r="F327" s="154"/>
    </row>
    <row r="328" spans="1:6" s="110" customFormat="1">
      <c r="A328" s="3" t="s">
        <v>450</v>
      </c>
      <c r="B328" s="7" t="s">
        <v>3</v>
      </c>
      <c r="C328" s="3">
        <v>32</v>
      </c>
      <c r="E328" s="154"/>
      <c r="F328" s="154"/>
    </row>
    <row r="329" spans="1:6" s="110" customFormat="1">
      <c r="A329" s="3" t="s">
        <v>451</v>
      </c>
      <c r="B329" s="7" t="s">
        <v>6</v>
      </c>
      <c r="C329" s="3">
        <v>32</v>
      </c>
      <c r="E329" s="154"/>
      <c r="F329" s="154"/>
    </row>
    <row r="330" spans="1:6" s="110" customFormat="1">
      <c r="A330" s="3" t="s">
        <v>73</v>
      </c>
      <c r="B330" s="7" t="s">
        <v>3</v>
      </c>
      <c r="C330" s="3">
        <v>59</v>
      </c>
      <c r="E330" s="154"/>
      <c r="F330" s="154"/>
    </row>
    <row r="331" spans="1:6" s="110" customFormat="1">
      <c r="A331" s="3" t="s">
        <v>81</v>
      </c>
      <c r="B331" s="7" t="s">
        <v>1</v>
      </c>
      <c r="C331" s="3">
        <v>64</v>
      </c>
      <c r="E331" s="154"/>
      <c r="F331" s="154"/>
    </row>
    <row r="332" spans="1:6" s="110" customFormat="1">
      <c r="A332" s="3" t="s">
        <v>452</v>
      </c>
      <c r="B332" s="7" t="s">
        <v>3</v>
      </c>
      <c r="C332" s="3">
        <v>37</v>
      </c>
      <c r="E332" s="154"/>
      <c r="F332" s="154"/>
    </row>
    <row r="333" spans="1:6" s="110" customFormat="1">
      <c r="A333" s="3" t="s">
        <v>453</v>
      </c>
      <c r="B333" s="7" t="s">
        <v>1</v>
      </c>
      <c r="C333" s="3">
        <v>55</v>
      </c>
      <c r="E333" s="154"/>
      <c r="F333" s="154"/>
    </row>
    <row r="334" spans="1:6" s="110" customFormat="1">
      <c r="A334" s="3" t="s">
        <v>200</v>
      </c>
      <c r="B334" s="7" t="s">
        <v>6</v>
      </c>
      <c r="C334" s="3">
        <v>29</v>
      </c>
      <c r="E334" s="154"/>
      <c r="F334" s="154"/>
    </row>
    <row r="335" spans="1:6" s="110" customFormat="1">
      <c r="A335" s="3" t="s">
        <v>454</v>
      </c>
      <c r="B335" s="7" t="s">
        <v>6</v>
      </c>
      <c r="C335" s="3">
        <v>31</v>
      </c>
      <c r="E335" s="154"/>
      <c r="F335" s="154"/>
    </row>
    <row r="336" spans="1:6" s="110" customFormat="1">
      <c r="A336" s="3" t="s">
        <v>455</v>
      </c>
      <c r="B336" s="7" t="s">
        <v>1</v>
      </c>
      <c r="C336" s="3">
        <v>49</v>
      </c>
      <c r="E336" s="154"/>
      <c r="F336" s="154"/>
    </row>
    <row r="337" spans="1:6" s="110" customFormat="1">
      <c r="A337" s="3" t="s">
        <v>82</v>
      </c>
      <c r="B337" s="7" t="s">
        <v>1</v>
      </c>
      <c r="C337" s="3">
        <v>91</v>
      </c>
      <c r="E337" s="154"/>
      <c r="F337" s="154"/>
    </row>
    <row r="338" spans="1:6" s="110" customFormat="1">
      <c r="A338" s="3" t="s">
        <v>456</v>
      </c>
      <c r="B338" s="7" t="s">
        <v>1</v>
      </c>
      <c r="C338" s="3">
        <v>89</v>
      </c>
      <c r="E338" s="154"/>
      <c r="F338" s="154"/>
    </row>
    <row r="339" spans="1:6" s="110" customFormat="1">
      <c r="A339" s="3" t="s">
        <v>457</v>
      </c>
      <c r="B339" s="7" t="s">
        <v>3</v>
      </c>
      <c r="C339" s="3">
        <v>60</v>
      </c>
      <c r="E339" s="154"/>
      <c r="F339" s="154"/>
    </row>
    <row r="340" spans="1:6" s="110" customFormat="1">
      <c r="A340" s="3" t="s">
        <v>79</v>
      </c>
      <c r="B340" s="7" t="s">
        <v>3</v>
      </c>
      <c r="C340" s="3">
        <v>49</v>
      </c>
      <c r="E340" s="154"/>
      <c r="F340" s="154"/>
    </row>
    <row r="341" spans="1:6" s="110" customFormat="1">
      <c r="A341" s="3" t="s">
        <v>458</v>
      </c>
      <c r="B341" s="7" t="s">
        <v>10</v>
      </c>
      <c r="C341" s="3">
        <v>35</v>
      </c>
      <c r="E341" s="154"/>
      <c r="F341" s="154"/>
    </row>
    <row r="342" spans="1:6" s="110" customFormat="1">
      <c r="A342" s="3" t="s">
        <v>459</v>
      </c>
      <c r="B342" s="7" t="s">
        <v>3</v>
      </c>
      <c r="C342" s="3">
        <v>29</v>
      </c>
      <c r="E342" s="154"/>
      <c r="F342" s="154"/>
    </row>
    <row r="343" spans="1:6" s="110" customFormat="1">
      <c r="A343" s="3" t="s">
        <v>201</v>
      </c>
      <c r="B343" s="7" t="s">
        <v>6</v>
      </c>
      <c r="C343" s="3">
        <v>34</v>
      </c>
      <c r="E343" s="154"/>
      <c r="F343" s="154"/>
    </row>
    <row r="344" spans="1:6" s="110" customFormat="1">
      <c r="A344" s="3" t="s">
        <v>460</v>
      </c>
      <c r="B344" s="7" t="s">
        <v>1</v>
      </c>
      <c r="C344" s="3">
        <v>64</v>
      </c>
      <c r="E344" s="154"/>
      <c r="F344" s="154"/>
    </row>
    <row r="345" spans="1:6" s="110" customFormat="1">
      <c r="A345" s="3" t="s">
        <v>461</v>
      </c>
      <c r="B345" s="7" t="s">
        <v>6</v>
      </c>
      <c r="C345" s="3">
        <v>33</v>
      </c>
      <c r="E345" s="154"/>
      <c r="F345" s="154"/>
    </row>
    <row r="346" spans="1:6" s="110" customFormat="1">
      <c r="A346" s="3" t="s">
        <v>88</v>
      </c>
      <c r="B346" s="7" t="s">
        <v>1</v>
      </c>
      <c r="C346" s="3">
        <v>43</v>
      </c>
      <c r="E346" s="154"/>
      <c r="F346" s="154"/>
    </row>
    <row r="347" spans="1:6" s="110" customFormat="1">
      <c r="A347" s="3" t="s">
        <v>202</v>
      </c>
      <c r="B347" s="7" t="s">
        <v>6</v>
      </c>
      <c r="C347" s="3">
        <v>36</v>
      </c>
      <c r="E347" s="154"/>
      <c r="F347" s="154"/>
    </row>
    <row r="348" spans="1:6" s="110" customFormat="1">
      <c r="A348" s="3" t="s">
        <v>462</v>
      </c>
      <c r="B348" s="7" t="s">
        <v>1</v>
      </c>
      <c r="C348" s="3">
        <v>80</v>
      </c>
      <c r="E348" s="154"/>
      <c r="F348" s="154"/>
    </row>
    <row r="349" spans="1:6" s="110" customFormat="1">
      <c r="A349" s="3" t="s">
        <v>463</v>
      </c>
      <c r="B349" s="7" t="s">
        <v>3</v>
      </c>
      <c r="C349" s="3">
        <v>25</v>
      </c>
      <c r="E349" s="154"/>
      <c r="F349" s="154"/>
    </row>
    <row r="350" spans="1:6" s="110" customFormat="1">
      <c r="A350" s="3" t="s">
        <v>464</v>
      </c>
      <c r="B350" s="7" t="s">
        <v>1</v>
      </c>
      <c r="C350" s="3">
        <v>21</v>
      </c>
      <c r="E350" s="154"/>
      <c r="F350" s="154"/>
    </row>
    <row r="351" spans="1:6" s="110" customFormat="1">
      <c r="A351" s="3" t="s">
        <v>465</v>
      </c>
      <c r="B351" s="7" t="s">
        <v>6</v>
      </c>
      <c r="C351" s="3">
        <v>31</v>
      </c>
      <c r="E351" s="154"/>
      <c r="F351" s="154"/>
    </row>
    <row r="352" spans="1:6" s="110" customFormat="1">
      <c r="A352" s="3" t="s">
        <v>83</v>
      </c>
      <c r="B352" s="7" t="s">
        <v>1</v>
      </c>
      <c r="C352" s="3">
        <v>50</v>
      </c>
      <c r="E352" s="154"/>
      <c r="F352" s="154"/>
    </row>
    <row r="353" spans="1:6" s="110" customFormat="1">
      <c r="A353" s="3" t="s">
        <v>203</v>
      </c>
      <c r="B353" s="7" t="s">
        <v>6</v>
      </c>
      <c r="C353" s="3">
        <v>24</v>
      </c>
      <c r="E353" s="154"/>
      <c r="F353" s="154"/>
    </row>
    <row r="354" spans="1:6" s="110" customFormat="1">
      <c r="A354" s="3" t="s">
        <v>466</v>
      </c>
      <c r="B354" s="7" t="s">
        <v>1</v>
      </c>
      <c r="C354" s="3">
        <v>20</v>
      </c>
      <c r="E354" s="154"/>
      <c r="F354" s="154"/>
    </row>
    <row r="355" spans="1:6" s="110" customFormat="1">
      <c r="A355" s="3" t="s">
        <v>74</v>
      </c>
      <c r="B355" s="7" t="s">
        <v>3</v>
      </c>
      <c r="C355" s="3">
        <v>81</v>
      </c>
      <c r="E355" s="154"/>
      <c r="F355" s="154"/>
    </row>
    <row r="356" spans="1:6" s="110" customFormat="1">
      <c r="A356" s="3" t="s">
        <v>467</v>
      </c>
      <c r="B356" s="7" t="s">
        <v>3</v>
      </c>
      <c r="C356" s="3">
        <v>28</v>
      </c>
      <c r="E356" s="154"/>
      <c r="F356" s="154"/>
    </row>
    <row r="357" spans="1:6" s="110" customFormat="1">
      <c r="A357" s="3" t="s">
        <v>468</v>
      </c>
      <c r="B357" s="7" t="s">
        <v>1</v>
      </c>
      <c r="C357" s="3">
        <v>38</v>
      </c>
      <c r="E357" s="154"/>
      <c r="F357" s="154"/>
    </row>
    <row r="358" spans="1:6" s="110" customFormat="1">
      <c r="A358" s="3" t="s">
        <v>75</v>
      </c>
      <c r="B358" s="7" t="s">
        <v>3</v>
      </c>
      <c r="C358" s="3">
        <v>157</v>
      </c>
      <c r="E358" s="154"/>
      <c r="F358" s="154"/>
    </row>
    <row r="359" spans="1:6" s="110" customFormat="1">
      <c r="A359" s="3" t="s">
        <v>204</v>
      </c>
      <c r="B359" s="7" t="s">
        <v>6</v>
      </c>
      <c r="C359" s="3">
        <v>24</v>
      </c>
      <c r="E359" s="154"/>
      <c r="F359" s="154"/>
    </row>
    <row r="360" spans="1:6" s="110" customFormat="1">
      <c r="A360" s="3" t="s">
        <v>80</v>
      </c>
      <c r="B360" s="7" t="s">
        <v>3</v>
      </c>
      <c r="C360" s="3">
        <v>57</v>
      </c>
      <c r="E360" s="154"/>
      <c r="F360" s="154"/>
    </row>
    <row r="361" spans="1:6" s="110" customFormat="1">
      <c r="A361" s="3" t="s">
        <v>84</v>
      </c>
      <c r="B361" s="7" t="s">
        <v>1</v>
      </c>
      <c r="C361" s="3">
        <v>74</v>
      </c>
      <c r="E361" s="154"/>
      <c r="F361" s="154"/>
    </row>
    <row r="362" spans="1:6" s="110" customFormat="1">
      <c r="A362" s="3" t="s">
        <v>205</v>
      </c>
      <c r="B362" s="7" t="s">
        <v>6</v>
      </c>
      <c r="C362" s="3">
        <v>34</v>
      </c>
      <c r="E362" s="154"/>
      <c r="F362" s="154"/>
    </row>
    <row r="363" spans="1:6" s="110" customFormat="1">
      <c r="A363" s="3" t="s">
        <v>469</v>
      </c>
      <c r="B363" s="7" t="s">
        <v>1</v>
      </c>
      <c r="C363" s="3">
        <v>56</v>
      </c>
      <c r="E363" s="154"/>
      <c r="F363" s="154"/>
    </row>
    <row r="364" spans="1:6" s="110" customFormat="1">
      <c r="A364" s="3" t="s">
        <v>470</v>
      </c>
      <c r="B364" s="7" t="s">
        <v>1</v>
      </c>
      <c r="C364" s="3">
        <v>68</v>
      </c>
      <c r="E364" s="154"/>
      <c r="F364" s="154"/>
    </row>
    <row r="365" spans="1:6" s="110" customFormat="1">
      <c r="A365" s="3" t="s">
        <v>471</v>
      </c>
      <c r="B365" s="7" t="s">
        <v>3</v>
      </c>
      <c r="C365" s="3">
        <v>36</v>
      </c>
      <c r="E365" s="154"/>
      <c r="F365" s="154"/>
    </row>
    <row r="366" spans="1:6" s="110" customFormat="1">
      <c r="A366" s="3" t="s">
        <v>85</v>
      </c>
      <c r="B366" s="7" t="s">
        <v>1</v>
      </c>
      <c r="C366" s="3">
        <v>45</v>
      </c>
      <c r="E366" s="154"/>
      <c r="F366" s="154"/>
    </row>
    <row r="367" spans="1:6" s="110" customFormat="1">
      <c r="A367" s="3" t="s">
        <v>472</v>
      </c>
      <c r="B367" s="7" t="s">
        <v>6</v>
      </c>
      <c r="C367" s="3">
        <v>32</v>
      </c>
      <c r="E367" s="154"/>
      <c r="F367" s="154"/>
    </row>
    <row r="368" spans="1:6" s="110" customFormat="1">
      <c r="A368" s="3" t="s">
        <v>473</v>
      </c>
      <c r="B368" s="7" t="s">
        <v>1</v>
      </c>
      <c r="C368" s="3">
        <v>32</v>
      </c>
      <c r="E368" s="154"/>
      <c r="F368" s="154"/>
    </row>
    <row r="369" spans="1:7" s="110" customFormat="1">
      <c r="A369" s="3" t="s">
        <v>77</v>
      </c>
      <c r="B369" s="7" t="s">
        <v>3</v>
      </c>
      <c r="C369" s="3">
        <v>73</v>
      </c>
      <c r="E369" s="154"/>
      <c r="F369" s="154"/>
    </row>
    <row r="370" spans="1:7" s="110" customFormat="1">
      <c r="A370" s="3" t="s">
        <v>474</v>
      </c>
      <c r="B370" s="7" t="s">
        <v>1</v>
      </c>
      <c r="C370" s="3">
        <v>24</v>
      </c>
      <c r="E370" s="154"/>
      <c r="F370" s="154"/>
    </row>
    <row r="371" spans="1:7" s="110" customFormat="1">
      <c r="A371" s="3" t="s">
        <v>206</v>
      </c>
      <c r="B371" s="7" t="s">
        <v>6</v>
      </c>
      <c r="C371" s="3">
        <v>31</v>
      </c>
      <c r="E371" s="154"/>
      <c r="F371" s="154"/>
    </row>
    <row r="372" spans="1:7" s="110" customFormat="1">
      <c r="A372" s="3" t="s">
        <v>475</v>
      </c>
      <c r="B372" s="7" t="s">
        <v>1</v>
      </c>
      <c r="C372" s="3">
        <v>20</v>
      </c>
      <c r="E372" s="154"/>
      <c r="F372" s="154"/>
    </row>
    <row r="373" spans="1:7" s="110" customFormat="1">
      <c r="A373" s="3" t="s">
        <v>476</v>
      </c>
      <c r="B373" s="7" t="s">
        <v>1</v>
      </c>
      <c r="C373" s="3">
        <v>32</v>
      </c>
      <c r="E373" s="154"/>
      <c r="F373" s="154"/>
    </row>
    <row r="374" spans="1:7" s="110" customFormat="1">
      <c r="A374" s="3" t="s">
        <v>76</v>
      </c>
      <c r="B374" s="7" t="s">
        <v>3</v>
      </c>
      <c r="C374" s="3">
        <v>48</v>
      </c>
      <c r="E374" s="154"/>
      <c r="F374" s="154"/>
    </row>
    <row r="375" spans="1:7" s="110" customFormat="1">
      <c r="A375" s="158" t="s">
        <v>1212</v>
      </c>
      <c r="B375" s="156" t="s">
        <v>10</v>
      </c>
      <c r="C375" s="110">
        <v>2</v>
      </c>
      <c r="E375" s="153"/>
      <c r="F375" s="154"/>
      <c r="G375" s="154"/>
    </row>
    <row r="376" spans="1:7" s="110" customFormat="1">
      <c r="A376" s="158" t="s">
        <v>1213</v>
      </c>
      <c r="B376" s="156" t="s">
        <v>3</v>
      </c>
      <c r="C376" s="110">
        <v>28</v>
      </c>
      <c r="E376" s="153"/>
      <c r="F376" s="154"/>
      <c r="G376" s="154"/>
    </row>
    <row r="377" spans="1:7" s="110" customFormat="1">
      <c r="A377" s="158" t="s">
        <v>1214</v>
      </c>
      <c r="B377" s="156" t="s">
        <v>10</v>
      </c>
      <c r="C377" s="110">
        <v>2</v>
      </c>
      <c r="E377" s="153"/>
      <c r="F377" s="154"/>
      <c r="G377" s="154"/>
    </row>
    <row r="378" spans="1:7" s="110" customFormat="1">
      <c r="A378" s="158" t="s">
        <v>1215</v>
      </c>
      <c r="B378" s="156" t="s">
        <v>3</v>
      </c>
      <c r="C378" s="110">
        <v>26</v>
      </c>
      <c r="E378" s="153"/>
      <c r="F378" s="154"/>
      <c r="G378" s="154"/>
    </row>
    <row r="379" spans="1:7" s="110" customFormat="1">
      <c r="A379" s="158" t="s">
        <v>1216</v>
      </c>
      <c r="B379" s="156" t="s">
        <v>10</v>
      </c>
      <c r="C379" s="110">
        <v>2</v>
      </c>
      <c r="E379" s="153"/>
      <c r="F379" s="154"/>
      <c r="G379" s="154"/>
    </row>
    <row r="380" spans="1:7" s="110" customFormat="1">
      <c r="A380" s="158" t="s">
        <v>1217</v>
      </c>
      <c r="B380" s="156" t="s">
        <v>3</v>
      </c>
      <c r="C380" s="110">
        <v>37</v>
      </c>
      <c r="E380" s="153"/>
      <c r="F380" s="154"/>
      <c r="G380" s="154"/>
    </row>
    <row r="381" spans="1:7" s="110" customFormat="1">
      <c r="A381" s="158" t="s">
        <v>1218</v>
      </c>
      <c r="B381" s="156" t="s">
        <v>10</v>
      </c>
      <c r="C381" s="110">
        <v>2</v>
      </c>
      <c r="E381" s="153"/>
      <c r="F381" s="154"/>
      <c r="G381" s="154"/>
    </row>
    <row r="382" spans="1:7" s="110" customFormat="1">
      <c r="A382" s="158" t="s">
        <v>1219</v>
      </c>
      <c r="B382" s="156" t="s">
        <v>3</v>
      </c>
      <c r="C382" s="110">
        <v>64</v>
      </c>
      <c r="E382" s="153"/>
      <c r="F382" s="154"/>
      <c r="G382" s="154"/>
    </row>
    <row r="383" spans="1:7" s="110" customFormat="1">
      <c r="A383" s="158" t="s">
        <v>1220</v>
      </c>
      <c r="B383" s="156" t="s">
        <v>10</v>
      </c>
      <c r="C383" s="110">
        <v>12</v>
      </c>
      <c r="E383" s="153"/>
      <c r="F383" s="154"/>
      <c r="G383" s="154"/>
    </row>
    <row r="384" spans="1:7" s="110" customFormat="1">
      <c r="A384" s="158" t="s">
        <v>1221</v>
      </c>
      <c r="B384" s="156" t="s">
        <v>3</v>
      </c>
      <c r="C384" s="110">
        <v>58</v>
      </c>
      <c r="E384" s="153"/>
      <c r="F384" s="154"/>
      <c r="G384" s="154"/>
    </row>
    <row r="385" spans="1:7" s="110" customFormat="1">
      <c r="A385" s="158" t="s">
        <v>1222</v>
      </c>
      <c r="B385" s="156" t="s">
        <v>10</v>
      </c>
      <c r="C385" s="110">
        <v>7</v>
      </c>
      <c r="E385" s="153"/>
      <c r="F385" s="154"/>
      <c r="G385" s="154"/>
    </row>
    <row r="386" spans="1:7" s="110" customFormat="1">
      <c r="A386" s="158" t="s">
        <v>1223</v>
      </c>
      <c r="B386" s="156" t="s">
        <v>3</v>
      </c>
      <c r="C386" s="110">
        <v>41</v>
      </c>
      <c r="E386" s="153"/>
      <c r="F386" s="154"/>
      <c r="G386" s="154"/>
    </row>
    <row r="387" spans="1:7" s="110" customFormat="1">
      <c r="A387" s="158" t="s">
        <v>1224</v>
      </c>
      <c r="B387" s="156" t="s">
        <v>10</v>
      </c>
      <c r="C387" s="110">
        <v>12</v>
      </c>
      <c r="E387" s="153"/>
      <c r="F387" s="154"/>
      <c r="G387" s="154"/>
    </row>
    <row r="388" spans="1:7" s="110" customFormat="1">
      <c r="A388" s="158" t="s">
        <v>1225</v>
      </c>
      <c r="B388" s="156" t="s">
        <v>3</v>
      </c>
      <c r="C388" s="110">
        <v>84</v>
      </c>
      <c r="E388" s="153"/>
      <c r="F388" s="154"/>
      <c r="G388" s="154"/>
    </row>
    <row r="389" spans="1:7" s="110" customFormat="1">
      <c r="A389" s="158" t="s">
        <v>1226</v>
      </c>
      <c r="B389" s="156" t="s">
        <v>1</v>
      </c>
      <c r="C389" s="110">
        <v>10</v>
      </c>
      <c r="E389" s="153"/>
      <c r="F389" s="154"/>
      <c r="G389" s="154"/>
    </row>
    <row r="390" spans="1:7" s="110" customFormat="1">
      <c r="A390" s="158" t="s">
        <v>1227</v>
      </c>
      <c r="B390" s="156" t="s">
        <v>3</v>
      </c>
      <c r="C390" s="110">
        <v>16</v>
      </c>
      <c r="E390" s="153"/>
      <c r="F390" s="154"/>
      <c r="G390" s="154"/>
    </row>
    <row r="391" spans="1:7" s="110" customFormat="1">
      <c r="A391" s="158" t="s">
        <v>1228</v>
      </c>
      <c r="B391" s="156" t="s">
        <v>6</v>
      </c>
      <c r="C391" s="110">
        <v>12</v>
      </c>
      <c r="E391" s="153"/>
      <c r="F391" s="154"/>
      <c r="G391" s="154"/>
    </row>
    <row r="392" spans="1:7" s="110" customFormat="1">
      <c r="A392" s="158" t="s">
        <v>1229</v>
      </c>
      <c r="B392" s="156" t="s">
        <v>3</v>
      </c>
      <c r="C392" s="110">
        <v>17</v>
      </c>
      <c r="E392" s="153"/>
      <c r="F392" s="154"/>
      <c r="G392" s="154"/>
    </row>
    <row r="393" spans="1:7" s="110" customFormat="1">
      <c r="A393" s="158" t="s">
        <v>1230</v>
      </c>
      <c r="B393" s="156" t="s">
        <v>3</v>
      </c>
      <c r="C393" s="110">
        <v>68</v>
      </c>
      <c r="E393" s="153"/>
      <c r="F393" s="154"/>
      <c r="G393" s="154"/>
    </row>
    <row r="394" spans="1:7" s="110" customFormat="1">
      <c r="A394" s="158" t="s">
        <v>1231</v>
      </c>
      <c r="B394" s="156" t="s">
        <v>6</v>
      </c>
      <c r="C394" s="110">
        <v>14</v>
      </c>
      <c r="E394" s="153"/>
      <c r="F394" s="154"/>
      <c r="G394" s="154"/>
    </row>
    <row r="395" spans="1:7" s="110" customFormat="1">
      <c r="A395" s="158" t="s">
        <v>1232</v>
      </c>
      <c r="B395" s="156" t="s">
        <v>10</v>
      </c>
      <c r="C395" s="110">
        <v>2</v>
      </c>
      <c r="E395" s="153"/>
      <c r="F395" s="154"/>
      <c r="G395" s="154"/>
    </row>
    <row r="396" spans="1:7" s="110" customFormat="1">
      <c r="A396" s="158" t="s">
        <v>1233</v>
      </c>
      <c r="B396" s="156" t="s">
        <v>3</v>
      </c>
      <c r="C396" s="110">
        <v>14</v>
      </c>
      <c r="E396" s="153"/>
      <c r="F396" s="154"/>
      <c r="G396" s="154"/>
    </row>
    <row r="397" spans="1:7" s="110" customFormat="1">
      <c r="A397" s="158" t="s">
        <v>1234</v>
      </c>
      <c r="B397" s="156" t="s">
        <v>3</v>
      </c>
      <c r="C397" s="110">
        <v>48</v>
      </c>
      <c r="E397" s="153"/>
      <c r="F397" s="154"/>
      <c r="G397" s="154"/>
    </row>
    <row r="398" spans="1:7" s="110" customFormat="1">
      <c r="A398" s="158" t="s">
        <v>1235</v>
      </c>
      <c r="B398" s="156" t="s">
        <v>10</v>
      </c>
      <c r="C398" s="110">
        <v>2</v>
      </c>
      <c r="E398" s="153"/>
      <c r="F398" s="154"/>
      <c r="G398" s="154"/>
    </row>
    <row r="399" spans="1:7">
      <c r="A399" s="158" t="s">
        <v>1236</v>
      </c>
      <c r="B399" s="156" t="s">
        <v>3</v>
      </c>
      <c r="C399" s="110">
        <v>17</v>
      </c>
    </row>
    <row r="400" spans="1:7">
      <c r="A400" s="158" t="s">
        <v>1237</v>
      </c>
      <c r="B400" s="156" t="s">
        <v>10</v>
      </c>
      <c r="C400" s="110">
        <v>3</v>
      </c>
    </row>
    <row r="401" spans="1:7">
      <c r="A401" s="158" t="s">
        <v>1238</v>
      </c>
      <c r="B401" s="156" t="s">
        <v>3</v>
      </c>
      <c r="C401" s="110">
        <v>27</v>
      </c>
    </row>
    <row r="402" spans="1:7">
      <c r="A402" s="158" t="s">
        <v>1239</v>
      </c>
      <c r="B402" s="156" t="s">
        <v>1</v>
      </c>
      <c r="C402" s="110">
        <v>45</v>
      </c>
    </row>
    <row r="403" spans="1:7">
      <c r="A403" s="158" t="s">
        <v>1240</v>
      </c>
      <c r="B403" s="156" t="s">
        <v>10</v>
      </c>
      <c r="C403" s="110">
        <v>5</v>
      </c>
    </row>
    <row r="404" spans="1:7">
      <c r="A404" s="158" t="s">
        <v>1241</v>
      </c>
      <c r="B404" s="156" t="s">
        <v>3</v>
      </c>
      <c r="C404" s="110">
        <v>41</v>
      </c>
    </row>
    <row r="405" spans="1:7">
      <c r="A405" s="158" t="s">
        <v>1242</v>
      </c>
      <c r="B405" s="156" t="s">
        <v>1</v>
      </c>
      <c r="C405" s="110">
        <v>23</v>
      </c>
    </row>
    <row r="406" spans="1:7">
      <c r="A406" s="158" t="s">
        <v>1243</v>
      </c>
      <c r="B406" s="156" t="s">
        <v>3</v>
      </c>
      <c r="C406" s="110">
        <v>15</v>
      </c>
    </row>
    <row r="407" spans="1:7">
      <c r="A407" s="158" t="s">
        <v>1244</v>
      </c>
      <c r="B407" s="156" t="s">
        <v>6</v>
      </c>
      <c r="C407" s="110">
        <v>37</v>
      </c>
    </row>
    <row r="408" spans="1:7">
      <c r="A408" s="158" t="s">
        <v>1245</v>
      </c>
      <c r="B408" s="156" t="s">
        <v>3</v>
      </c>
      <c r="C408" s="110">
        <v>28</v>
      </c>
    </row>
    <row r="409" spans="1:7">
      <c r="A409" s="158" t="s">
        <v>1246</v>
      </c>
      <c r="B409" s="156" t="s">
        <v>6</v>
      </c>
      <c r="C409" s="110">
        <v>59</v>
      </c>
    </row>
    <row r="410" spans="1:7">
      <c r="A410" s="158" t="s">
        <v>1247</v>
      </c>
      <c r="B410" s="156" t="s">
        <v>3</v>
      </c>
      <c r="C410" s="110">
        <v>48</v>
      </c>
    </row>
    <row r="411" spans="1:7">
      <c r="A411" s="158" t="s">
        <v>1248</v>
      </c>
      <c r="B411" s="156" t="s">
        <v>1</v>
      </c>
      <c r="C411" s="110">
        <v>24</v>
      </c>
    </row>
    <row r="412" spans="1:7" s="110" customFormat="1">
      <c r="A412" s="158" t="s">
        <v>1249</v>
      </c>
      <c r="B412" s="156" t="s">
        <v>3</v>
      </c>
      <c r="C412" s="110">
        <v>27</v>
      </c>
      <c r="E412" s="153"/>
      <c r="F412" s="154"/>
      <c r="G412" s="154"/>
    </row>
    <row r="413" spans="1:7" s="110" customFormat="1">
      <c r="A413" s="158" t="s">
        <v>1250</v>
      </c>
      <c r="B413" s="156" t="s">
        <v>1</v>
      </c>
      <c r="C413" s="110">
        <v>41</v>
      </c>
      <c r="E413" s="153"/>
      <c r="F413" s="154"/>
      <c r="G413" s="154"/>
    </row>
    <row r="414" spans="1:7" s="110" customFormat="1">
      <c r="A414" s="158" t="s">
        <v>1251</v>
      </c>
      <c r="B414" s="156" t="s">
        <v>10</v>
      </c>
      <c r="C414" s="110">
        <v>5</v>
      </c>
      <c r="E414" s="153"/>
      <c r="F414" s="154"/>
      <c r="G414" s="154"/>
    </row>
    <row r="415" spans="1:7" s="110" customFormat="1">
      <c r="A415" s="158" t="s">
        <v>1252</v>
      </c>
      <c r="B415" s="156" t="s">
        <v>3</v>
      </c>
      <c r="C415" s="110">
        <v>29</v>
      </c>
      <c r="E415" s="153"/>
      <c r="F415" s="154"/>
      <c r="G415" s="154"/>
    </row>
    <row r="416" spans="1:7" s="110" customFormat="1">
      <c r="A416" s="158" t="s">
        <v>1253</v>
      </c>
      <c r="B416" s="156" t="s">
        <v>10</v>
      </c>
      <c r="C416" s="110">
        <v>10</v>
      </c>
      <c r="E416" s="153"/>
      <c r="F416" s="154"/>
      <c r="G416" s="154"/>
    </row>
    <row r="417" spans="1:7" s="110" customFormat="1">
      <c r="A417" s="158" t="s">
        <v>1254</v>
      </c>
      <c r="B417" s="156" t="s">
        <v>3</v>
      </c>
      <c r="C417" s="110">
        <v>57</v>
      </c>
      <c r="E417" s="153"/>
      <c r="F417" s="154"/>
      <c r="G417" s="154"/>
    </row>
    <row r="418" spans="1:7" s="110" customFormat="1">
      <c r="A418" s="158" t="s">
        <v>1255</v>
      </c>
      <c r="B418" s="156" t="s">
        <v>1</v>
      </c>
      <c r="C418" s="110">
        <v>64</v>
      </c>
      <c r="E418" s="153"/>
      <c r="F418" s="154"/>
      <c r="G418" s="154"/>
    </row>
    <row r="419" spans="1:7" s="110" customFormat="1">
      <c r="A419" s="158" t="s">
        <v>1256</v>
      </c>
      <c r="B419" s="156" t="s">
        <v>1</v>
      </c>
      <c r="C419" s="110">
        <v>51</v>
      </c>
      <c r="E419" s="153"/>
      <c r="F419" s="154"/>
      <c r="G419" s="154"/>
    </row>
    <row r="420" spans="1:7" s="110" customFormat="1">
      <c r="A420" s="158" t="s">
        <v>1257</v>
      </c>
      <c r="B420" s="156" t="s">
        <v>3</v>
      </c>
      <c r="C420" s="110">
        <v>27</v>
      </c>
      <c r="E420" s="153"/>
      <c r="F420" s="154"/>
      <c r="G420" s="154"/>
    </row>
    <row r="421" spans="1:7" s="110" customFormat="1">
      <c r="A421" s="158" t="s">
        <v>1258</v>
      </c>
      <c r="B421" s="156" t="s">
        <v>6</v>
      </c>
      <c r="C421" s="110">
        <v>37</v>
      </c>
      <c r="E421" s="153"/>
      <c r="F421" s="154"/>
      <c r="G421" s="154"/>
    </row>
    <row r="422" spans="1:7" s="110" customFormat="1">
      <c r="A422" s="158" t="s">
        <v>1259</v>
      </c>
      <c r="B422" s="156" t="s">
        <v>1</v>
      </c>
      <c r="C422" s="110">
        <v>25</v>
      </c>
      <c r="E422" s="153"/>
      <c r="F422" s="154"/>
      <c r="G422" s="154"/>
    </row>
    <row r="423" spans="1:7" s="110" customFormat="1">
      <c r="A423" s="158" t="s">
        <v>1260</v>
      </c>
      <c r="B423" s="156" t="s">
        <v>3</v>
      </c>
      <c r="C423" s="110">
        <v>31</v>
      </c>
      <c r="E423" s="153"/>
      <c r="F423" s="154"/>
      <c r="G423" s="154"/>
    </row>
    <row r="424" spans="1:7" s="110" customFormat="1">
      <c r="A424" s="158" t="s">
        <v>1261</v>
      </c>
      <c r="B424" s="156" t="s">
        <v>1</v>
      </c>
      <c r="C424" s="110">
        <v>28</v>
      </c>
      <c r="E424" s="153"/>
      <c r="F424" s="154"/>
      <c r="G424" s="154"/>
    </row>
    <row r="425" spans="1:7" s="110" customFormat="1">
      <c r="A425" s="158" t="s">
        <v>1262</v>
      </c>
      <c r="B425" s="156" t="s">
        <v>10</v>
      </c>
      <c r="C425" s="110">
        <v>5</v>
      </c>
      <c r="E425" s="153"/>
      <c r="F425" s="154"/>
      <c r="G425" s="154"/>
    </row>
    <row r="426" spans="1:7" s="110" customFormat="1">
      <c r="A426" s="158" t="s">
        <v>1263</v>
      </c>
      <c r="B426" s="156" t="s">
        <v>3</v>
      </c>
      <c r="C426" s="110">
        <v>51</v>
      </c>
      <c r="E426" s="153"/>
      <c r="F426" s="154"/>
      <c r="G426" s="154"/>
    </row>
    <row r="427" spans="1:7" s="110" customFormat="1">
      <c r="A427" s="158" t="s">
        <v>1264</v>
      </c>
      <c r="B427" s="156" t="s">
        <v>6</v>
      </c>
      <c r="C427" s="110">
        <v>53</v>
      </c>
      <c r="E427" s="153"/>
      <c r="F427" s="154"/>
      <c r="G427" s="154"/>
    </row>
    <row r="428" spans="1:7" s="110" customFormat="1">
      <c r="A428" s="158" t="s">
        <v>1265</v>
      </c>
      <c r="B428" s="156" t="s">
        <v>10</v>
      </c>
      <c r="C428" s="110">
        <v>5</v>
      </c>
      <c r="E428" s="153"/>
      <c r="F428" s="154"/>
      <c r="G428" s="154"/>
    </row>
    <row r="429" spans="1:7" s="110" customFormat="1">
      <c r="A429" s="158" t="s">
        <v>1266</v>
      </c>
      <c r="B429" s="156" t="s">
        <v>3</v>
      </c>
      <c r="C429" s="110">
        <v>38</v>
      </c>
      <c r="E429" s="153"/>
      <c r="F429" s="154"/>
      <c r="G429" s="154"/>
    </row>
    <row r="430" spans="1:7" s="110" customFormat="1">
      <c r="A430" s="158" t="s">
        <v>1267</v>
      </c>
      <c r="B430" s="156" t="s">
        <v>1</v>
      </c>
      <c r="C430" s="110">
        <v>62</v>
      </c>
      <c r="E430" s="153"/>
      <c r="F430" s="154"/>
      <c r="G430" s="154"/>
    </row>
    <row r="431" spans="1:7" s="110" customFormat="1">
      <c r="A431" s="158" t="s">
        <v>1268</v>
      </c>
      <c r="B431" s="156" t="s">
        <v>10</v>
      </c>
      <c r="C431" s="110">
        <v>7</v>
      </c>
      <c r="E431" s="153"/>
      <c r="F431" s="154"/>
      <c r="G431" s="154"/>
    </row>
    <row r="432" spans="1:7" s="110" customFormat="1">
      <c r="A432" s="158" t="s">
        <v>1269</v>
      </c>
      <c r="B432" s="156" t="s">
        <v>3</v>
      </c>
      <c r="C432" s="110">
        <v>23</v>
      </c>
      <c r="E432" s="153"/>
      <c r="F432" s="154"/>
      <c r="G432" s="154"/>
    </row>
    <row r="433" spans="1:7" s="110" customFormat="1">
      <c r="A433" s="158" t="s">
        <v>1270</v>
      </c>
      <c r="B433" s="156" t="s">
        <v>1</v>
      </c>
      <c r="C433" s="110">
        <v>50</v>
      </c>
      <c r="E433" s="153"/>
      <c r="F433" s="154"/>
      <c r="G433" s="154"/>
    </row>
    <row r="434" spans="1:7" s="110" customFormat="1">
      <c r="A434" s="158" t="s">
        <v>1271</v>
      </c>
      <c r="B434" s="156" t="s">
        <v>6</v>
      </c>
      <c r="C434" s="110">
        <v>24</v>
      </c>
      <c r="E434" s="153"/>
      <c r="F434" s="154"/>
      <c r="G434" s="154"/>
    </row>
    <row r="435" spans="1:7" s="110" customFormat="1">
      <c r="A435" s="158" t="s">
        <v>1272</v>
      </c>
      <c r="B435" s="156" t="s">
        <v>1</v>
      </c>
      <c r="C435" s="110">
        <v>56</v>
      </c>
      <c r="E435" s="153"/>
      <c r="F435" s="154"/>
      <c r="G435" s="154"/>
    </row>
    <row r="436" spans="1:7" s="110" customFormat="1">
      <c r="A436" s="158" t="s">
        <v>1273</v>
      </c>
      <c r="B436" s="156" t="s">
        <v>3</v>
      </c>
      <c r="C436" s="110">
        <v>36</v>
      </c>
      <c r="E436" s="153"/>
      <c r="F436" s="154"/>
      <c r="G436" s="154"/>
    </row>
    <row r="437" spans="1:7" s="110" customFormat="1">
      <c r="A437" s="158" t="s">
        <v>1274</v>
      </c>
      <c r="B437" s="156" t="s">
        <v>6</v>
      </c>
      <c r="C437" s="110">
        <v>47</v>
      </c>
      <c r="E437" s="153"/>
      <c r="F437" s="154"/>
      <c r="G437" s="154"/>
    </row>
    <row r="438" spans="1:7" s="110" customFormat="1">
      <c r="A438" s="158" t="s">
        <v>1275</v>
      </c>
      <c r="B438" s="156" t="s">
        <v>1</v>
      </c>
      <c r="C438" s="110">
        <v>63</v>
      </c>
      <c r="E438" s="153"/>
      <c r="F438" s="154"/>
      <c r="G438" s="154"/>
    </row>
    <row r="439" spans="1:7" s="110" customFormat="1">
      <c r="A439" s="158" t="s">
        <v>1276</v>
      </c>
      <c r="B439" s="156" t="s">
        <v>3</v>
      </c>
      <c r="C439" s="110">
        <v>39</v>
      </c>
      <c r="E439" s="153"/>
      <c r="F439" s="154"/>
      <c r="G439" s="154"/>
    </row>
    <row r="440" spans="1:7" s="110" customFormat="1">
      <c r="A440" s="158" t="s">
        <v>1277</v>
      </c>
      <c r="B440" s="156" t="s">
        <v>6</v>
      </c>
      <c r="C440" s="110">
        <v>36</v>
      </c>
      <c r="E440" s="153"/>
      <c r="F440" s="154"/>
      <c r="G440" s="154"/>
    </row>
    <row r="441" spans="1:7" s="110" customFormat="1">
      <c r="A441" s="158" t="s">
        <v>1278</v>
      </c>
      <c r="B441" s="156" t="s">
        <v>3</v>
      </c>
      <c r="C441" s="110">
        <v>46</v>
      </c>
      <c r="E441" s="153"/>
      <c r="F441" s="154"/>
      <c r="G441" s="154"/>
    </row>
    <row r="442" spans="1:7" s="110" customFormat="1">
      <c r="A442" s="158" t="s">
        <v>1279</v>
      </c>
      <c r="B442" s="156" t="s">
        <v>10</v>
      </c>
      <c r="C442" s="110">
        <v>2</v>
      </c>
      <c r="E442" s="153"/>
      <c r="F442" s="154"/>
      <c r="G442" s="154"/>
    </row>
    <row r="443" spans="1:7" s="110" customFormat="1">
      <c r="A443" s="158" t="s">
        <v>1280</v>
      </c>
      <c r="B443" s="156" t="s">
        <v>3</v>
      </c>
      <c r="C443" s="110">
        <v>107</v>
      </c>
      <c r="E443" s="153"/>
      <c r="F443" s="154"/>
      <c r="G443" s="154"/>
    </row>
    <row r="444" spans="1:7">
      <c r="A444" s="158" t="s">
        <v>1281</v>
      </c>
      <c r="B444" s="156" t="s">
        <v>6</v>
      </c>
      <c r="C444" s="110">
        <v>33</v>
      </c>
    </row>
    <row r="445" spans="1:7">
      <c r="A445" s="3" t="s">
        <v>172</v>
      </c>
      <c r="B445" s="7" t="s">
        <v>3</v>
      </c>
      <c r="C445" s="3">
        <v>38</v>
      </c>
    </row>
    <row r="446" spans="1:7">
      <c r="A446" s="3" t="s">
        <v>231</v>
      </c>
      <c r="B446" s="7" t="s">
        <v>6</v>
      </c>
      <c r="C446" s="3">
        <v>20</v>
      </c>
    </row>
    <row r="447" spans="1:7">
      <c r="A447" s="3" t="s">
        <v>549</v>
      </c>
      <c r="B447" s="7"/>
      <c r="C447" s="3">
        <v>15</v>
      </c>
    </row>
    <row r="448" spans="1:7">
      <c r="A448" s="3" t="s">
        <v>550</v>
      </c>
      <c r="B448" s="7" t="s">
        <v>3</v>
      </c>
      <c r="C448" s="3">
        <v>56</v>
      </c>
    </row>
    <row r="449" spans="1:3">
      <c r="A449" s="3" t="s">
        <v>551</v>
      </c>
      <c r="B449" s="7" t="s">
        <v>10</v>
      </c>
      <c r="C449" s="3">
        <v>2</v>
      </c>
    </row>
    <row r="450" spans="1:3">
      <c r="A450" s="3" t="s">
        <v>223</v>
      </c>
      <c r="B450" s="7" t="s">
        <v>1</v>
      </c>
      <c r="C450" s="3">
        <v>40</v>
      </c>
    </row>
    <row r="451" spans="1:3">
      <c r="A451" s="3" t="s">
        <v>552</v>
      </c>
      <c r="B451" s="7"/>
      <c r="C451" s="3">
        <v>12</v>
      </c>
    </row>
    <row r="452" spans="1:3">
      <c r="A452" s="3" t="s">
        <v>553</v>
      </c>
      <c r="B452" s="7" t="s">
        <v>10</v>
      </c>
      <c r="C452" s="3">
        <v>2</v>
      </c>
    </row>
    <row r="453" spans="1:3">
      <c r="A453" s="3" t="s">
        <v>554</v>
      </c>
      <c r="B453" s="7" t="s">
        <v>3</v>
      </c>
      <c r="C453" s="3">
        <v>15</v>
      </c>
    </row>
    <row r="454" spans="1:3">
      <c r="A454" s="3" t="s">
        <v>555</v>
      </c>
      <c r="B454" s="7" t="s">
        <v>1</v>
      </c>
      <c r="C454" s="3">
        <v>26</v>
      </c>
    </row>
    <row r="455" spans="1:3">
      <c r="A455" s="3" t="s">
        <v>556</v>
      </c>
      <c r="B455" s="7"/>
      <c r="C455" s="3">
        <v>13</v>
      </c>
    </row>
    <row r="456" spans="1:3">
      <c r="A456" s="3" t="s">
        <v>165</v>
      </c>
      <c r="B456" s="7" t="s">
        <v>3</v>
      </c>
      <c r="C456" s="3">
        <v>44</v>
      </c>
    </row>
    <row r="457" spans="1:3">
      <c r="A457" s="3" t="s">
        <v>224</v>
      </c>
      <c r="B457" s="7" t="s">
        <v>1</v>
      </c>
      <c r="C457" s="3">
        <v>28</v>
      </c>
    </row>
    <row r="458" spans="1:3">
      <c r="A458" s="3" t="s">
        <v>166</v>
      </c>
      <c r="B458" s="7" t="s">
        <v>3</v>
      </c>
      <c r="C458" s="3">
        <v>23</v>
      </c>
    </row>
    <row r="459" spans="1:3">
      <c r="A459" s="3" t="s">
        <v>557</v>
      </c>
      <c r="B459" s="7" t="s">
        <v>10</v>
      </c>
      <c r="C459" s="3">
        <v>11</v>
      </c>
    </row>
    <row r="460" spans="1:3">
      <c r="A460" s="3" t="s">
        <v>558</v>
      </c>
      <c r="B460" s="7" t="s">
        <v>3</v>
      </c>
      <c r="C460" s="3">
        <v>59</v>
      </c>
    </row>
    <row r="461" spans="1:3">
      <c r="A461" s="3" t="s">
        <v>559</v>
      </c>
      <c r="B461" s="7" t="s">
        <v>1</v>
      </c>
      <c r="C461" s="3">
        <v>29</v>
      </c>
    </row>
    <row r="462" spans="1:3">
      <c r="A462" s="3" t="s">
        <v>560</v>
      </c>
      <c r="B462" s="7"/>
      <c r="C462" s="3">
        <v>8</v>
      </c>
    </row>
    <row r="463" spans="1:3">
      <c r="A463" s="3" t="s">
        <v>561</v>
      </c>
      <c r="B463" s="7" t="s">
        <v>10</v>
      </c>
      <c r="C463" s="3">
        <v>2</v>
      </c>
    </row>
    <row r="464" spans="1:3">
      <c r="A464" s="3" t="s">
        <v>562</v>
      </c>
      <c r="B464" s="7"/>
      <c r="C464" s="3">
        <v>12</v>
      </c>
    </row>
    <row r="465" spans="1:3">
      <c r="A465" s="3" t="s">
        <v>232</v>
      </c>
      <c r="B465" s="7" t="s">
        <v>6</v>
      </c>
      <c r="C465" s="3">
        <v>13</v>
      </c>
    </row>
    <row r="466" spans="1:3">
      <c r="A466" s="3" t="s">
        <v>563</v>
      </c>
      <c r="B466" s="7" t="s">
        <v>1</v>
      </c>
      <c r="C466" s="3">
        <v>29</v>
      </c>
    </row>
    <row r="467" spans="1:3">
      <c r="A467" s="3" t="s">
        <v>564</v>
      </c>
      <c r="B467" s="7" t="s">
        <v>10</v>
      </c>
      <c r="C467" s="3">
        <v>3</v>
      </c>
    </row>
    <row r="468" spans="1:3">
      <c r="A468" s="3" t="s">
        <v>565</v>
      </c>
      <c r="B468" s="7" t="s">
        <v>3</v>
      </c>
      <c r="C468" s="3">
        <v>68</v>
      </c>
    </row>
    <row r="469" spans="1:3">
      <c r="A469" s="3" t="s">
        <v>566</v>
      </c>
      <c r="B469" s="7" t="s">
        <v>1</v>
      </c>
      <c r="C469" s="3">
        <v>24</v>
      </c>
    </row>
    <row r="470" spans="1:3">
      <c r="A470" s="3" t="s">
        <v>567</v>
      </c>
      <c r="B470" s="7" t="s">
        <v>10</v>
      </c>
      <c r="C470" s="3">
        <v>19</v>
      </c>
    </row>
    <row r="471" spans="1:3">
      <c r="A471" s="3" t="s">
        <v>225</v>
      </c>
      <c r="B471" s="7" t="s">
        <v>1</v>
      </c>
      <c r="C471" s="3">
        <v>30</v>
      </c>
    </row>
    <row r="472" spans="1:3">
      <c r="A472" s="3" t="s">
        <v>568</v>
      </c>
      <c r="B472" s="7"/>
      <c r="C472" s="3">
        <v>5</v>
      </c>
    </row>
    <row r="473" spans="1:3">
      <c r="A473" s="3" t="s">
        <v>569</v>
      </c>
      <c r="B473" s="7" t="s">
        <v>10</v>
      </c>
      <c r="C473" s="3">
        <v>3</v>
      </c>
    </row>
    <row r="474" spans="1:3">
      <c r="A474" s="3" t="s">
        <v>167</v>
      </c>
      <c r="B474" s="7" t="s">
        <v>3</v>
      </c>
      <c r="C474" s="3">
        <v>25</v>
      </c>
    </row>
    <row r="475" spans="1:3">
      <c r="A475" s="3" t="s">
        <v>570</v>
      </c>
      <c r="B475" s="7"/>
      <c r="C475" s="3">
        <v>6</v>
      </c>
    </row>
    <row r="476" spans="1:3">
      <c r="A476" s="3" t="s">
        <v>571</v>
      </c>
      <c r="B476" s="7" t="s">
        <v>3</v>
      </c>
      <c r="C476" s="3">
        <v>18</v>
      </c>
    </row>
    <row r="477" spans="1:3">
      <c r="A477" s="3" t="s">
        <v>572</v>
      </c>
      <c r="B477" s="7" t="s">
        <v>10</v>
      </c>
      <c r="C477" s="3">
        <v>2</v>
      </c>
    </row>
    <row r="478" spans="1:3">
      <c r="A478" s="3" t="s">
        <v>573</v>
      </c>
      <c r="B478" s="7" t="s">
        <v>3</v>
      </c>
      <c r="C478" s="3">
        <v>58</v>
      </c>
    </row>
    <row r="479" spans="1:3">
      <c r="A479" s="3" t="s">
        <v>574</v>
      </c>
      <c r="B479" s="7" t="s">
        <v>1</v>
      </c>
      <c r="C479" s="3">
        <v>25</v>
      </c>
    </row>
    <row r="480" spans="1:3">
      <c r="A480" s="3" t="s">
        <v>168</v>
      </c>
      <c r="B480" s="7" t="s">
        <v>3</v>
      </c>
      <c r="C480" s="3">
        <v>23</v>
      </c>
    </row>
    <row r="481" spans="1:3">
      <c r="A481" s="3" t="s">
        <v>575</v>
      </c>
      <c r="B481" s="7" t="s">
        <v>1</v>
      </c>
      <c r="C481" s="3">
        <v>22</v>
      </c>
    </row>
    <row r="482" spans="1:3">
      <c r="A482" s="3" t="s">
        <v>576</v>
      </c>
      <c r="B482" s="7" t="s">
        <v>3</v>
      </c>
      <c r="C482" s="3">
        <v>30</v>
      </c>
    </row>
    <row r="483" spans="1:3">
      <c r="A483" s="3" t="s">
        <v>577</v>
      </c>
      <c r="B483" s="7"/>
      <c r="C483" s="3">
        <v>6</v>
      </c>
    </row>
    <row r="484" spans="1:3">
      <c r="A484" s="3" t="s">
        <v>170</v>
      </c>
      <c r="B484" s="7" t="s">
        <v>3</v>
      </c>
      <c r="C484" s="3">
        <v>12</v>
      </c>
    </row>
    <row r="485" spans="1:3">
      <c r="A485" s="3" t="s">
        <v>578</v>
      </c>
      <c r="B485" s="7"/>
      <c r="C485" s="3">
        <v>13</v>
      </c>
    </row>
    <row r="486" spans="1:3">
      <c r="A486" s="3" t="s">
        <v>579</v>
      </c>
      <c r="B486" s="7" t="s">
        <v>10</v>
      </c>
      <c r="C486" s="3">
        <v>2</v>
      </c>
    </row>
    <row r="487" spans="1:3">
      <c r="A487" s="3" t="s">
        <v>580</v>
      </c>
      <c r="B487" s="7" t="s">
        <v>3</v>
      </c>
      <c r="C487" s="3">
        <v>26</v>
      </c>
    </row>
    <row r="488" spans="1:3">
      <c r="A488" s="3" t="s">
        <v>226</v>
      </c>
      <c r="B488" s="7" t="s">
        <v>1</v>
      </c>
      <c r="C488" s="3">
        <v>26</v>
      </c>
    </row>
    <row r="489" spans="1:3">
      <c r="A489" s="3" t="s">
        <v>581</v>
      </c>
      <c r="B489" s="7" t="s">
        <v>3</v>
      </c>
      <c r="C489" s="3">
        <v>43</v>
      </c>
    </row>
    <row r="490" spans="1:3">
      <c r="A490" s="3" t="s">
        <v>233</v>
      </c>
      <c r="B490" s="7" t="s">
        <v>6</v>
      </c>
      <c r="C490" s="3">
        <v>26</v>
      </c>
    </row>
    <row r="491" spans="1:3">
      <c r="A491" s="3" t="s">
        <v>582</v>
      </c>
      <c r="B491" s="7"/>
      <c r="C491" s="3">
        <v>9</v>
      </c>
    </row>
    <row r="492" spans="1:3">
      <c r="A492" s="3" t="s">
        <v>171</v>
      </c>
      <c r="B492" s="7" t="s">
        <v>3</v>
      </c>
      <c r="C492" s="3">
        <v>23</v>
      </c>
    </row>
    <row r="493" spans="1:3">
      <c r="A493" s="3" t="s">
        <v>583</v>
      </c>
      <c r="B493" s="7" t="s">
        <v>1</v>
      </c>
      <c r="C493" s="3">
        <v>25</v>
      </c>
    </row>
    <row r="494" spans="1:3">
      <c r="A494" s="3" t="s">
        <v>584</v>
      </c>
      <c r="B494" s="7"/>
      <c r="C494" s="3">
        <v>6</v>
      </c>
    </row>
    <row r="495" spans="1:3">
      <c r="A495" s="3" t="s">
        <v>585</v>
      </c>
      <c r="B495" s="7" t="s">
        <v>3</v>
      </c>
      <c r="C495" s="3">
        <v>33</v>
      </c>
    </row>
    <row r="496" spans="1:3">
      <c r="A496" s="3" t="s">
        <v>234</v>
      </c>
      <c r="B496" s="7" t="s">
        <v>6</v>
      </c>
      <c r="C496" s="3">
        <v>29</v>
      </c>
    </row>
    <row r="497" spans="1:3">
      <c r="A497" s="3" t="s">
        <v>169</v>
      </c>
      <c r="B497" s="7" t="s">
        <v>3</v>
      </c>
      <c r="C497" s="3">
        <v>62</v>
      </c>
    </row>
    <row r="498" spans="1:3">
      <c r="A498" s="3" t="s">
        <v>235</v>
      </c>
      <c r="B498" s="7" t="s">
        <v>6</v>
      </c>
      <c r="C498" s="3">
        <v>27</v>
      </c>
    </row>
    <row r="499" spans="1:3">
      <c r="A499" s="3" t="s">
        <v>586</v>
      </c>
      <c r="B499" s="7" t="s">
        <v>1</v>
      </c>
      <c r="C499" s="3">
        <v>26</v>
      </c>
    </row>
    <row r="500" spans="1:3">
      <c r="A500" s="3" t="s">
        <v>587</v>
      </c>
      <c r="B500" s="7" t="s">
        <v>10</v>
      </c>
      <c r="C500" s="3">
        <v>11</v>
      </c>
    </row>
    <row r="501" spans="1:3">
      <c r="A501" s="3" t="s">
        <v>227</v>
      </c>
      <c r="B501" s="7" t="s">
        <v>1</v>
      </c>
      <c r="C501" s="3">
        <v>27</v>
      </c>
    </row>
    <row r="502" spans="1:3">
      <c r="A502" s="3" t="s">
        <v>588</v>
      </c>
      <c r="B502" s="7" t="s">
        <v>3</v>
      </c>
      <c r="C502" s="3">
        <v>20</v>
      </c>
    </row>
    <row r="503" spans="1:3">
      <c r="A503" s="3" t="s">
        <v>589</v>
      </c>
      <c r="B503" s="7" t="s">
        <v>1</v>
      </c>
      <c r="C503" s="3">
        <v>33</v>
      </c>
    </row>
    <row r="504" spans="1:3">
      <c r="A504" s="3" t="s">
        <v>590</v>
      </c>
      <c r="B504" s="7" t="s">
        <v>3</v>
      </c>
      <c r="C504" s="3">
        <v>35</v>
      </c>
    </row>
    <row r="505" spans="1:3">
      <c r="A505" s="3" t="s">
        <v>591</v>
      </c>
      <c r="B505" s="7" t="s">
        <v>1</v>
      </c>
      <c r="C505" s="3">
        <v>48</v>
      </c>
    </row>
    <row r="506" spans="1:3">
      <c r="A506" s="3" t="s">
        <v>592</v>
      </c>
      <c r="B506" s="7"/>
      <c r="C506" s="3">
        <v>6</v>
      </c>
    </row>
    <row r="507" spans="1:3">
      <c r="A507" s="3" t="s">
        <v>593</v>
      </c>
      <c r="B507" s="7" t="s">
        <v>3</v>
      </c>
      <c r="C507" s="3">
        <v>13</v>
      </c>
    </row>
    <row r="508" spans="1:3">
      <c r="A508" s="3" t="s">
        <v>594</v>
      </c>
      <c r="B508" s="7" t="s">
        <v>10</v>
      </c>
      <c r="C508" s="3">
        <v>3</v>
      </c>
    </row>
    <row r="509" spans="1:3">
      <c r="A509" s="3" t="s">
        <v>595</v>
      </c>
      <c r="B509" s="7" t="s">
        <v>3</v>
      </c>
      <c r="C509" s="3">
        <v>24</v>
      </c>
    </row>
    <row r="510" spans="1:3">
      <c r="A510" s="3" t="s">
        <v>596</v>
      </c>
      <c r="B510" s="7" t="s">
        <v>10</v>
      </c>
      <c r="C510" s="3">
        <v>3</v>
      </c>
    </row>
    <row r="511" spans="1:3">
      <c r="A511" s="3" t="s">
        <v>228</v>
      </c>
      <c r="B511" s="7" t="s">
        <v>1</v>
      </c>
      <c r="C511" s="3">
        <v>25</v>
      </c>
    </row>
    <row r="512" spans="1:3">
      <c r="A512" s="3" t="s">
        <v>597</v>
      </c>
      <c r="B512" s="7" t="s">
        <v>1</v>
      </c>
      <c r="C512" s="3">
        <v>29</v>
      </c>
    </row>
    <row r="513" spans="1:3">
      <c r="A513" s="3" t="s">
        <v>598</v>
      </c>
      <c r="B513" s="7" t="s">
        <v>1</v>
      </c>
      <c r="C513" s="3">
        <v>41</v>
      </c>
    </row>
    <row r="514" spans="1:3">
      <c r="A514" s="3" t="s">
        <v>599</v>
      </c>
      <c r="B514" s="7"/>
      <c r="C514" s="3">
        <v>14</v>
      </c>
    </row>
    <row r="515" spans="1:3">
      <c r="A515" s="3" t="s">
        <v>600</v>
      </c>
      <c r="B515" s="7" t="s">
        <v>6</v>
      </c>
      <c r="C515" s="3">
        <v>19</v>
      </c>
    </row>
    <row r="516" spans="1:3">
      <c r="A516" s="3" t="s">
        <v>601</v>
      </c>
      <c r="B516" s="7" t="s">
        <v>3</v>
      </c>
      <c r="C516" s="3">
        <v>14</v>
      </c>
    </row>
    <row r="517" spans="1:3">
      <c r="A517" s="3" t="s">
        <v>602</v>
      </c>
      <c r="B517" s="7" t="s">
        <v>10</v>
      </c>
      <c r="C517" s="3">
        <v>2</v>
      </c>
    </row>
    <row r="518" spans="1:3">
      <c r="A518" s="3" t="s">
        <v>603</v>
      </c>
      <c r="B518" s="7" t="s">
        <v>3</v>
      </c>
      <c r="C518" s="3">
        <v>14</v>
      </c>
    </row>
    <row r="519" spans="1:3">
      <c r="A519" s="3" t="s">
        <v>604</v>
      </c>
      <c r="B519" s="7" t="s">
        <v>10</v>
      </c>
      <c r="C519" s="3">
        <v>3</v>
      </c>
    </row>
    <row r="520" spans="1:3">
      <c r="A520" s="3" t="s">
        <v>605</v>
      </c>
      <c r="B520" s="7" t="s">
        <v>3</v>
      </c>
      <c r="C520" s="3">
        <v>11</v>
      </c>
    </row>
    <row r="521" spans="1:3">
      <c r="A521" s="3" t="s">
        <v>229</v>
      </c>
      <c r="B521" s="7" t="s">
        <v>1</v>
      </c>
      <c r="C521" s="3">
        <v>26</v>
      </c>
    </row>
    <row r="522" spans="1:3">
      <c r="A522" s="3" t="s">
        <v>606</v>
      </c>
      <c r="B522" s="7" t="s">
        <v>3</v>
      </c>
      <c r="C522" s="3">
        <v>71</v>
      </c>
    </row>
    <row r="523" spans="1:3">
      <c r="A523" s="3" t="s">
        <v>236</v>
      </c>
      <c r="B523" s="7" t="s">
        <v>6</v>
      </c>
      <c r="C523" s="3">
        <v>17</v>
      </c>
    </row>
    <row r="524" spans="1:3">
      <c r="A524" s="3" t="s">
        <v>607</v>
      </c>
      <c r="B524" s="7"/>
      <c r="C524" s="3">
        <v>15</v>
      </c>
    </row>
    <row r="525" spans="1:3">
      <c r="A525" s="3" t="s">
        <v>237</v>
      </c>
      <c r="B525" s="7" t="s">
        <v>6</v>
      </c>
      <c r="C525" s="3">
        <v>23</v>
      </c>
    </row>
    <row r="526" spans="1:3">
      <c r="A526" s="3" t="s">
        <v>608</v>
      </c>
      <c r="B526" s="7" t="s">
        <v>3</v>
      </c>
      <c r="C526" s="3">
        <v>59</v>
      </c>
    </row>
    <row r="527" spans="1:3">
      <c r="A527" s="3" t="s">
        <v>609</v>
      </c>
      <c r="B527" s="7" t="s">
        <v>1</v>
      </c>
      <c r="C527" s="3">
        <v>37</v>
      </c>
    </row>
    <row r="528" spans="1:3">
      <c r="A528" s="3" t="s">
        <v>238</v>
      </c>
      <c r="B528" s="7" t="s">
        <v>6</v>
      </c>
      <c r="C528" s="3">
        <v>29</v>
      </c>
    </row>
    <row r="529" spans="1:3">
      <c r="A529" s="3" t="s">
        <v>610</v>
      </c>
      <c r="B529" s="7" t="s">
        <v>1</v>
      </c>
      <c r="C529" s="3">
        <v>25</v>
      </c>
    </row>
    <row r="530" spans="1:3">
      <c r="A530" s="3" t="s">
        <v>611</v>
      </c>
      <c r="B530" s="7"/>
      <c r="C530" s="3">
        <v>5</v>
      </c>
    </row>
    <row r="531" spans="1:3">
      <c r="A531" s="3" t="s">
        <v>230</v>
      </c>
      <c r="B531" s="7" t="s">
        <v>1</v>
      </c>
      <c r="C531" s="3">
        <v>14</v>
      </c>
    </row>
    <row r="532" spans="1:3">
      <c r="A532" s="3" t="s">
        <v>612</v>
      </c>
      <c r="B532" s="7"/>
      <c r="C532" s="3">
        <v>7</v>
      </c>
    </row>
    <row r="533" spans="1:3">
      <c r="A533" s="3" t="s">
        <v>613</v>
      </c>
      <c r="B533" s="7" t="s">
        <v>1</v>
      </c>
      <c r="C533" s="3">
        <v>37</v>
      </c>
    </row>
    <row r="534" spans="1:3">
      <c r="A534" s="3" t="s">
        <v>614</v>
      </c>
      <c r="B534" s="7"/>
      <c r="C534" s="3">
        <v>10</v>
      </c>
    </row>
    <row r="535" spans="1:3">
      <c r="A535" s="3" t="s">
        <v>615</v>
      </c>
      <c r="B535" s="7" t="s">
        <v>1</v>
      </c>
      <c r="C535" s="3">
        <v>31</v>
      </c>
    </row>
    <row r="536" spans="1:3">
      <c r="A536" s="3" t="s">
        <v>616</v>
      </c>
      <c r="B536" s="7"/>
      <c r="C536" s="3">
        <v>12</v>
      </c>
    </row>
    <row r="537" spans="1:3">
      <c r="A537" s="3" t="s">
        <v>617</v>
      </c>
      <c r="B537" s="7" t="s">
        <v>3</v>
      </c>
      <c r="C537" s="3">
        <v>23</v>
      </c>
    </row>
    <row r="538" spans="1:3">
      <c r="A538" s="3" t="s">
        <v>618</v>
      </c>
      <c r="B538" s="7"/>
      <c r="C538" s="3">
        <v>6</v>
      </c>
    </row>
    <row r="539" spans="1:3">
      <c r="A539" s="3" t="s">
        <v>619</v>
      </c>
      <c r="B539" s="7" t="s">
        <v>3</v>
      </c>
      <c r="C539" s="3">
        <v>47</v>
      </c>
    </row>
    <row r="540" spans="1:3">
      <c r="A540" s="3" t="s">
        <v>620</v>
      </c>
      <c r="B540" s="7" t="s">
        <v>3</v>
      </c>
      <c r="C540" s="3">
        <v>97</v>
      </c>
    </row>
    <row r="541" spans="1:3">
      <c r="A541" s="3" t="s">
        <v>247</v>
      </c>
      <c r="B541" s="7" t="s">
        <v>6</v>
      </c>
      <c r="C541" s="3">
        <v>68</v>
      </c>
    </row>
    <row r="542" spans="1:3">
      <c r="A542" s="3" t="s">
        <v>621</v>
      </c>
      <c r="B542" s="7" t="s">
        <v>1</v>
      </c>
      <c r="C542" s="3">
        <v>70</v>
      </c>
    </row>
    <row r="543" spans="1:3">
      <c r="A543" s="3" t="s">
        <v>98</v>
      </c>
      <c r="B543" s="7" t="s">
        <v>3</v>
      </c>
      <c r="C543" s="3">
        <v>94</v>
      </c>
    </row>
    <row r="544" spans="1:3">
      <c r="A544" s="3" t="s">
        <v>622</v>
      </c>
      <c r="B544" s="7" t="s">
        <v>10</v>
      </c>
      <c r="C544" s="3">
        <v>3</v>
      </c>
    </row>
    <row r="545" spans="1:3">
      <c r="A545" s="3" t="s">
        <v>99</v>
      </c>
      <c r="B545" s="7" t="s">
        <v>3</v>
      </c>
      <c r="C545" s="3">
        <v>86</v>
      </c>
    </row>
    <row r="546" spans="1:3">
      <c r="A546" s="3" t="s">
        <v>248</v>
      </c>
      <c r="B546" s="7" t="s">
        <v>6</v>
      </c>
      <c r="C546" s="3">
        <v>81</v>
      </c>
    </row>
    <row r="547" spans="1:3">
      <c r="A547" s="3" t="s">
        <v>623</v>
      </c>
      <c r="B547" s="7" t="s">
        <v>1</v>
      </c>
      <c r="C547" s="3">
        <v>106</v>
      </c>
    </row>
    <row r="548" spans="1:3">
      <c r="A548" s="3" t="s">
        <v>624</v>
      </c>
      <c r="B548" s="7" t="s">
        <v>1</v>
      </c>
      <c r="C548" s="3">
        <v>58</v>
      </c>
    </row>
    <row r="549" spans="1:3">
      <c r="A549" s="3" t="s">
        <v>239</v>
      </c>
      <c r="B549" s="7" t="s">
        <v>1</v>
      </c>
      <c r="C549" s="3">
        <v>29</v>
      </c>
    </row>
    <row r="550" spans="1:3">
      <c r="A550" s="3" t="s">
        <v>240</v>
      </c>
      <c r="B550" s="7" t="s">
        <v>1</v>
      </c>
      <c r="C550" s="3">
        <v>48</v>
      </c>
    </row>
    <row r="551" spans="1:3">
      <c r="A551" s="3" t="s">
        <v>103</v>
      </c>
      <c r="B551" s="7" t="s">
        <v>3</v>
      </c>
      <c r="C551" s="3">
        <v>18</v>
      </c>
    </row>
    <row r="552" spans="1:3">
      <c r="A552" s="3" t="s">
        <v>625</v>
      </c>
      <c r="B552" s="7"/>
      <c r="C552" s="3">
        <v>19</v>
      </c>
    </row>
    <row r="553" spans="1:3">
      <c r="A553" s="3" t="s">
        <v>626</v>
      </c>
      <c r="B553" s="7" t="s">
        <v>10</v>
      </c>
      <c r="C553" s="3">
        <v>2</v>
      </c>
    </row>
    <row r="554" spans="1:3">
      <c r="A554" s="3" t="s">
        <v>104</v>
      </c>
      <c r="B554" s="7" t="s">
        <v>3</v>
      </c>
      <c r="C554" s="3">
        <v>32</v>
      </c>
    </row>
    <row r="555" spans="1:3">
      <c r="A555" s="3" t="s">
        <v>249</v>
      </c>
      <c r="B555" s="7" t="s">
        <v>6</v>
      </c>
      <c r="C555" s="3">
        <v>23</v>
      </c>
    </row>
    <row r="556" spans="1:3">
      <c r="A556" s="3" t="s">
        <v>627</v>
      </c>
      <c r="B556" s="7" t="s">
        <v>1</v>
      </c>
      <c r="C556" s="3">
        <v>73</v>
      </c>
    </row>
    <row r="557" spans="1:3">
      <c r="A557" s="3" t="s">
        <v>628</v>
      </c>
      <c r="B557" s="7"/>
      <c r="C557" s="3">
        <v>18</v>
      </c>
    </row>
    <row r="558" spans="1:3">
      <c r="A558" s="3" t="s">
        <v>629</v>
      </c>
      <c r="B558" s="7" t="s">
        <v>1</v>
      </c>
      <c r="C558" s="3">
        <v>38</v>
      </c>
    </row>
    <row r="559" spans="1:3">
      <c r="A559" s="3" t="s">
        <v>630</v>
      </c>
      <c r="B559" s="7"/>
      <c r="C559" s="3">
        <v>17</v>
      </c>
    </row>
    <row r="560" spans="1:3">
      <c r="A560" s="3" t="s">
        <v>631</v>
      </c>
      <c r="B560" s="7" t="s">
        <v>1</v>
      </c>
      <c r="C560" s="3">
        <v>22</v>
      </c>
    </row>
    <row r="561" spans="1:3">
      <c r="A561" s="3" t="s">
        <v>250</v>
      </c>
      <c r="B561" s="7" t="s">
        <v>6</v>
      </c>
      <c r="C561" s="3">
        <v>47</v>
      </c>
    </row>
    <row r="562" spans="1:3">
      <c r="A562" s="3" t="s">
        <v>632</v>
      </c>
      <c r="B562" s="7" t="s">
        <v>1</v>
      </c>
      <c r="C562" s="3">
        <v>40</v>
      </c>
    </row>
    <row r="563" spans="1:3">
      <c r="A563" s="3" t="s">
        <v>251</v>
      </c>
      <c r="B563" s="7" t="s">
        <v>6</v>
      </c>
      <c r="C563" s="3">
        <v>83</v>
      </c>
    </row>
    <row r="564" spans="1:3">
      <c r="A564" s="3" t="s">
        <v>241</v>
      </c>
      <c r="B564" s="7" t="s">
        <v>1</v>
      </c>
      <c r="C564" s="3">
        <v>45</v>
      </c>
    </row>
    <row r="565" spans="1:3">
      <c r="A565" s="3" t="s">
        <v>242</v>
      </c>
      <c r="B565" s="7" t="s">
        <v>1</v>
      </c>
      <c r="C565" s="3">
        <v>61</v>
      </c>
    </row>
    <row r="566" spans="1:3">
      <c r="A566" s="3" t="s">
        <v>633</v>
      </c>
      <c r="B566" s="7" t="s">
        <v>1</v>
      </c>
      <c r="C566" s="3">
        <v>74</v>
      </c>
    </row>
    <row r="567" spans="1:3">
      <c r="A567" s="3" t="s">
        <v>100</v>
      </c>
      <c r="B567" s="7" t="s">
        <v>3</v>
      </c>
      <c r="C567" s="3">
        <v>36</v>
      </c>
    </row>
    <row r="568" spans="1:3">
      <c r="A568" s="3" t="s">
        <v>634</v>
      </c>
      <c r="B568" s="7" t="s">
        <v>1</v>
      </c>
      <c r="C568" s="3">
        <v>76</v>
      </c>
    </row>
    <row r="569" spans="1:3">
      <c r="A569" s="3" t="s">
        <v>635</v>
      </c>
      <c r="B569" s="7"/>
      <c r="C569" s="3">
        <v>18</v>
      </c>
    </row>
    <row r="570" spans="1:3">
      <c r="A570" s="3" t="s">
        <v>636</v>
      </c>
      <c r="B570" s="7" t="s">
        <v>1</v>
      </c>
      <c r="C570" s="3">
        <v>95</v>
      </c>
    </row>
    <row r="571" spans="1:3">
      <c r="A571" s="3" t="s">
        <v>637</v>
      </c>
      <c r="B571" s="7" t="s">
        <v>1</v>
      </c>
      <c r="C571" s="3">
        <v>67</v>
      </c>
    </row>
    <row r="572" spans="1:3">
      <c r="A572" s="3" t="s">
        <v>243</v>
      </c>
      <c r="B572" s="7" t="s">
        <v>1</v>
      </c>
      <c r="C572" s="3">
        <v>73</v>
      </c>
    </row>
    <row r="573" spans="1:3">
      <c r="A573" s="3" t="s">
        <v>105</v>
      </c>
      <c r="B573" s="7" t="s">
        <v>3</v>
      </c>
      <c r="C573" s="3">
        <v>116</v>
      </c>
    </row>
    <row r="574" spans="1:3">
      <c r="A574" s="3" t="s">
        <v>638</v>
      </c>
      <c r="B574" s="7" t="s">
        <v>10</v>
      </c>
      <c r="C574" s="3">
        <v>3</v>
      </c>
    </row>
    <row r="575" spans="1:3">
      <c r="A575" s="3" t="s">
        <v>101</v>
      </c>
      <c r="B575" s="7" t="s">
        <v>3</v>
      </c>
      <c r="C575" s="3">
        <v>56</v>
      </c>
    </row>
    <row r="576" spans="1:3">
      <c r="A576" s="3" t="s">
        <v>639</v>
      </c>
      <c r="B576" s="7"/>
      <c r="C576" s="3">
        <v>11</v>
      </c>
    </row>
    <row r="577" spans="1:7">
      <c r="A577" s="3" t="s">
        <v>244</v>
      </c>
      <c r="B577" s="7" t="s">
        <v>1</v>
      </c>
      <c r="C577" s="3">
        <v>22</v>
      </c>
    </row>
    <row r="578" spans="1:7">
      <c r="A578" s="3" t="s">
        <v>640</v>
      </c>
      <c r="B578" s="7" t="s">
        <v>6</v>
      </c>
      <c r="C578" s="3">
        <v>16</v>
      </c>
    </row>
    <row r="579" spans="1:7">
      <c r="A579" s="3" t="s">
        <v>641</v>
      </c>
      <c r="B579" s="7" t="s">
        <v>1</v>
      </c>
      <c r="C579" s="3">
        <v>58</v>
      </c>
    </row>
    <row r="580" spans="1:7">
      <c r="A580" s="3" t="s">
        <v>252</v>
      </c>
      <c r="B580" s="7"/>
      <c r="C580" s="3">
        <v>25</v>
      </c>
    </row>
    <row r="581" spans="1:7">
      <c r="A581" s="3" t="s">
        <v>102</v>
      </c>
      <c r="B581" s="7" t="s">
        <v>3</v>
      </c>
      <c r="C581" s="3">
        <v>17</v>
      </c>
    </row>
    <row r="582" spans="1:7">
      <c r="A582" s="3" t="s">
        <v>642</v>
      </c>
      <c r="B582" s="7" t="s">
        <v>1</v>
      </c>
      <c r="C582" s="3">
        <v>30</v>
      </c>
    </row>
    <row r="583" spans="1:7">
      <c r="A583" s="3" t="s">
        <v>643</v>
      </c>
      <c r="B583" s="7" t="s">
        <v>1</v>
      </c>
      <c r="C583" s="3">
        <v>37</v>
      </c>
    </row>
    <row r="584" spans="1:7">
      <c r="A584" s="3" t="s">
        <v>644</v>
      </c>
      <c r="B584" s="7"/>
      <c r="C584" s="3">
        <v>10</v>
      </c>
    </row>
    <row r="585" spans="1:7">
      <c r="A585" s="3" t="s">
        <v>253</v>
      </c>
      <c r="B585" s="7" t="s">
        <v>6</v>
      </c>
      <c r="C585" s="3">
        <v>89</v>
      </c>
    </row>
    <row r="586" spans="1:7">
      <c r="A586" s="3" t="s">
        <v>645</v>
      </c>
      <c r="B586" s="7" t="s">
        <v>1</v>
      </c>
      <c r="C586" s="3">
        <v>76</v>
      </c>
    </row>
    <row r="587" spans="1:7">
      <c r="A587" s="3" t="s">
        <v>646</v>
      </c>
      <c r="B587" s="7" t="s">
        <v>3</v>
      </c>
      <c r="C587" s="3">
        <v>141</v>
      </c>
    </row>
    <row r="588" spans="1:7">
      <c r="A588" s="3" t="s">
        <v>245</v>
      </c>
      <c r="B588" s="7" t="s">
        <v>1</v>
      </c>
      <c r="C588" s="3">
        <v>94</v>
      </c>
    </row>
    <row r="589" spans="1:7">
      <c r="A589" s="3" t="s">
        <v>246</v>
      </c>
      <c r="B589" s="7" t="s">
        <v>1</v>
      </c>
      <c r="C589" s="3">
        <v>26</v>
      </c>
    </row>
    <row r="590" spans="1:7">
      <c r="A590" s="3" t="s">
        <v>647</v>
      </c>
      <c r="B590" s="7" t="s">
        <v>10</v>
      </c>
      <c r="C590" s="3">
        <v>6</v>
      </c>
    </row>
    <row r="591" spans="1:7">
      <c r="A591" s="3" t="s">
        <v>254</v>
      </c>
      <c r="B591" s="7" t="s">
        <v>6</v>
      </c>
      <c r="C591" s="3">
        <v>62</v>
      </c>
    </row>
    <row r="592" spans="1:7">
      <c r="A592" s="158" t="s">
        <v>106</v>
      </c>
      <c r="B592" s="110" t="s">
        <v>3</v>
      </c>
      <c r="C592" s="110">
        <v>339</v>
      </c>
      <c r="E592" s="154"/>
      <c r="F592" s="3"/>
      <c r="G592" s="3"/>
    </row>
    <row r="593" spans="1:7">
      <c r="A593" s="158" t="s">
        <v>255</v>
      </c>
      <c r="B593" s="110" t="s">
        <v>1</v>
      </c>
      <c r="C593" s="110">
        <v>100</v>
      </c>
      <c r="E593" s="154"/>
      <c r="F593" s="3"/>
      <c r="G593" s="3"/>
    </row>
    <row r="594" spans="1:7">
      <c r="A594" s="158" t="s">
        <v>263</v>
      </c>
      <c r="B594" s="110" t="s">
        <v>6</v>
      </c>
      <c r="C594" s="110">
        <v>20</v>
      </c>
      <c r="E594" s="154"/>
      <c r="F594" s="3"/>
      <c r="G594" s="3"/>
    </row>
    <row r="595" spans="1:7">
      <c r="A595" s="158" t="s">
        <v>112</v>
      </c>
      <c r="B595" s="110" t="s">
        <v>3</v>
      </c>
      <c r="C595" s="110">
        <v>14</v>
      </c>
      <c r="E595" s="154"/>
      <c r="F595" s="3"/>
      <c r="G595" s="3"/>
    </row>
    <row r="596" spans="1:7">
      <c r="A596" s="158" t="s">
        <v>648</v>
      </c>
      <c r="B596" s="110" t="s">
        <v>10</v>
      </c>
      <c r="C596" s="110">
        <v>6</v>
      </c>
      <c r="E596" s="154"/>
      <c r="F596" s="3"/>
      <c r="G596" s="3"/>
    </row>
    <row r="597" spans="1:7">
      <c r="A597" s="158" t="s">
        <v>649</v>
      </c>
      <c r="C597" s="110">
        <v>18</v>
      </c>
      <c r="E597" s="154"/>
      <c r="F597" s="3"/>
      <c r="G597" s="3"/>
    </row>
    <row r="598" spans="1:7">
      <c r="A598" s="158" t="s">
        <v>264</v>
      </c>
      <c r="B598" s="110" t="s">
        <v>6</v>
      </c>
      <c r="C598" s="110">
        <v>37</v>
      </c>
      <c r="E598" s="154"/>
      <c r="F598" s="3"/>
      <c r="G598" s="3"/>
    </row>
    <row r="599" spans="1:7">
      <c r="A599" s="158" t="s">
        <v>265</v>
      </c>
      <c r="B599" s="110" t="s">
        <v>6</v>
      </c>
      <c r="C599" s="157">
        <v>30</v>
      </c>
      <c r="E599" s="154"/>
      <c r="F599" s="3"/>
      <c r="G599" s="3"/>
    </row>
    <row r="600" spans="1:7">
      <c r="A600" s="158" t="s">
        <v>650</v>
      </c>
      <c r="C600" s="110">
        <v>17</v>
      </c>
      <c r="E600" s="154"/>
      <c r="F600" s="3"/>
      <c r="G600" s="3"/>
    </row>
    <row r="601" spans="1:7">
      <c r="A601" s="158" t="s">
        <v>651</v>
      </c>
      <c r="B601" s="110" t="s">
        <v>10</v>
      </c>
      <c r="C601" s="110">
        <v>6</v>
      </c>
      <c r="E601" s="154"/>
      <c r="F601" s="3"/>
      <c r="G601" s="3"/>
    </row>
    <row r="602" spans="1:7">
      <c r="A602" s="158" t="s">
        <v>652</v>
      </c>
      <c r="B602" s="110" t="s">
        <v>1</v>
      </c>
      <c r="C602" s="110">
        <v>52</v>
      </c>
      <c r="E602" s="154"/>
      <c r="F602" s="3"/>
      <c r="G602" s="3"/>
    </row>
    <row r="603" spans="1:7">
      <c r="A603" s="158" t="s">
        <v>266</v>
      </c>
      <c r="B603" s="110" t="s">
        <v>6</v>
      </c>
      <c r="C603" s="110">
        <v>22</v>
      </c>
      <c r="E603" s="154"/>
      <c r="F603" s="3"/>
      <c r="G603" s="3"/>
    </row>
    <row r="604" spans="1:7">
      <c r="A604" s="158" t="s">
        <v>653</v>
      </c>
      <c r="B604" s="110" t="s">
        <v>1</v>
      </c>
      <c r="C604" s="110">
        <v>49</v>
      </c>
      <c r="E604" s="154"/>
      <c r="F604" s="3"/>
      <c r="G604" s="3"/>
    </row>
    <row r="605" spans="1:7">
      <c r="A605" s="158" t="s">
        <v>267</v>
      </c>
      <c r="B605" s="110" t="s">
        <v>6</v>
      </c>
      <c r="C605" s="110">
        <v>80</v>
      </c>
      <c r="E605" s="154"/>
      <c r="F605" s="3"/>
      <c r="G605" s="3"/>
    </row>
    <row r="606" spans="1:7">
      <c r="A606" s="158" t="s">
        <v>654</v>
      </c>
      <c r="B606" s="110" t="s">
        <v>1</v>
      </c>
      <c r="C606" s="110">
        <v>37</v>
      </c>
      <c r="E606" s="154"/>
      <c r="F606" s="3"/>
      <c r="G606" s="3"/>
    </row>
    <row r="607" spans="1:7">
      <c r="A607" s="158" t="s">
        <v>107</v>
      </c>
      <c r="B607" s="110" t="s">
        <v>3</v>
      </c>
      <c r="C607" s="157">
        <v>50</v>
      </c>
      <c r="E607" s="154"/>
      <c r="F607" s="3"/>
      <c r="G607" s="3"/>
    </row>
    <row r="608" spans="1:7">
      <c r="A608" s="158" t="s">
        <v>256</v>
      </c>
      <c r="B608" s="110" t="s">
        <v>1</v>
      </c>
      <c r="C608" s="157">
        <v>35</v>
      </c>
      <c r="E608" s="154"/>
      <c r="F608" s="3"/>
      <c r="G608" s="3"/>
    </row>
    <row r="609" spans="1:7">
      <c r="A609" s="158" t="s">
        <v>113</v>
      </c>
      <c r="B609" s="110" t="s">
        <v>3</v>
      </c>
      <c r="C609" s="110">
        <v>37</v>
      </c>
      <c r="E609" s="154"/>
      <c r="F609" s="3"/>
      <c r="G609" s="3"/>
    </row>
    <row r="610" spans="1:7">
      <c r="A610" s="158" t="s">
        <v>655</v>
      </c>
      <c r="B610" s="110" t="s">
        <v>1</v>
      </c>
      <c r="C610" s="110">
        <v>48</v>
      </c>
      <c r="E610" s="154"/>
      <c r="F610" s="3"/>
      <c r="G610" s="3"/>
    </row>
    <row r="611" spans="1:7">
      <c r="A611" s="158" t="s">
        <v>268</v>
      </c>
      <c r="B611" s="110" t="s">
        <v>6</v>
      </c>
      <c r="C611" s="110">
        <v>30</v>
      </c>
      <c r="E611" s="154"/>
      <c r="F611" s="3"/>
      <c r="G611" s="3"/>
    </row>
    <row r="612" spans="1:7">
      <c r="A612" s="158" t="s">
        <v>656</v>
      </c>
      <c r="B612" s="110" t="s">
        <v>10</v>
      </c>
      <c r="C612" s="110">
        <v>6</v>
      </c>
      <c r="E612" s="154"/>
      <c r="F612" s="3"/>
      <c r="G612" s="3"/>
    </row>
    <row r="613" spans="1:7">
      <c r="A613" s="158" t="s">
        <v>657</v>
      </c>
      <c r="B613" s="110" t="s">
        <v>1</v>
      </c>
      <c r="C613" s="110">
        <v>49</v>
      </c>
      <c r="E613" s="154"/>
      <c r="F613" s="3"/>
      <c r="G613" s="3"/>
    </row>
    <row r="614" spans="1:7">
      <c r="A614" s="158" t="s">
        <v>658</v>
      </c>
      <c r="B614" s="110" t="s">
        <v>1</v>
      </c>
      <c r="C614" s="110">
        <v>45</v>
      </c>
      <c r="E614" s="154"/>
      <c r="F614" s="3"/>
      <c r="G614" s="3"/>
    </row>
    <row r="615" spans="1:7">
      <c r="A615" s="158" t="s">
        <v>659</v>
      </c>
      <c r="B615" s="110" t="s">
        <v>10</v>
      </c>
      <c r="C615" s="110">
        <v>3</v>
      </c>
      <c r="E615" s="154"/>
      <c r="F615" s="3"/>
      <c r="G615" s="3"/>
    </row>
    <row r="616" spans="1:7">
      <c r="A616" s="158" t="s">
        <v>108</v>
      </c>
      <c r="B616" s="110" t="s">
        <v>3</v>
      </c>
      <c r="C616" s="110">
        <v>38</v>
      </c>
      <c r="E616" s="154"/>
      <c r="F616" s="3"/>
      <c r="G616" s="3"/>
    </row>
    <row r="617" spans="1:7">
      <c r="A617" s="158" t="s">
        <v>257</v>
      </c>
      <c r="B617" s="110" t="s">
        <v>1</v>
      </c>
      <c r="C617" s="110">
        <v>85</v>
      </c>
      <c r="E617" s="154"/>
      <c r="F617" s="3"/>
      <c r="G617" s="3"/>
    </row>
    <row r="618" spans="1:7">
      <c r="A618" s="158" t="s">
        <v>660</v>
      </c>
      <c r="C618" s="110">
        <v>8</v>
      </c>
      <c r="E618" s="154"/>
      <c r="F618" s="3"/>
      <c r="G618" s="3"/>
    </row>
    <row r="619" spans="1:7">
      <c r="A619" s="158" t="s">
        <v>114</v>
      </c>
      <c r="B619" s="110" t="s">
        <v>3</v>
      </c>
      <c r="C619" s="157">
        <v>35</v>
      </c>
      <c r="E619" s="154"/>
      <c r="F619" s="3"/>
      <c r="G619" s="3"/>
    </row>
    <row r="620" spans="1:7">
      <c r="A620" s="158" t="s">
        <v>661</v>
      </c>
      <c r="B620" s="110" t="s">
        <v>1</v>
      </c>
      <c r="C620" s="157">
        <v>55</v>
      </c>
      <c r="E620" s="154"/>
      <c r="F620" s="3"/>
      <c r="G620" s="3"/>
    </row>
    <row r="621" spans="1:7">
      <c r="A621" s="158" t="s">
        <v>269</v>
      </c>
      <c r="B621" s="110" t="s">
        <v>6</v>
      </c>
      <c r="C621" s="110">
        <v>41</v>
      </c>
      <c r="E621" s="154"/>
      <c r="F621" s="3"/>
      <c r="G621" s="3"/>
    </row>
    <row r="622" spans="1:7">
      <c r="A622" s="158" t="s">
        <v>662</v>
      </c>
      <c r="B622" s="110" t="s">
        <v>10</v>
      </c>
      <c r="C622" s="110">
        <v>31</v>
      </c>
      <c r="E622" s="154"/>
      <c r="F622" s="3"/>
      <c r="G622" s="3"/>
    </row>
    <row r="623" spans="1:7">
      <c r="A623" s="158" t="s">
        <v>109</v>
      </c>
      <c r="B623" s="110" t="s">
        <v>3</v>
      </c>
      <c r="C623" s="110">
        <v>53</v>
      </c>
      <c r="E623" s="154"/>
      <c r="F623" s="3"/>
      <c r="G623" s="3"/>
    </row>
    <row r="624" spans="1:7">
      <c r="A624" s="158" t="s">
        <v>663</v>
      </c>
      <c r="B624" s="110" t="s">
        <v>1</v>
      </c>
      <c r="C624" s="110">
        <v>26</v>
      </c>
      <c r="E624" s="154"/>
      <c r="F624" s="3"/>
      <c r="G624" s="3"/>
    </row>
    <row r="625" spans="1:7">
      <c r="A625" s="158" t="s">
        <v>664</v>
      </c>
      <c r="B625" s="110" t="s">
        <v>1</v>
      </c>
      <c r="C625" s="110">
        <v>82</v>
      </c>
      <c r="E625" s="154"/>
      <c r="F625" s="3"/>
      <c r="G625" s="3"/>
    </row>
    <row r="626" spans="1:7">
      <c r="A626" s="158" t="s">
        <v>270</v>
      </c>
      <c r="B626" s="110" t="s">
        <v>6</v>
      </c>
      <c r="C626" s="110">
        <v>25</v>
      </c>
      <c r="E626" s="154"/>
      <c r="F626" s="3"/>
      <c r="G626" s="3"/>
    </row>
    <row r="627" spans="1:7">
      <c r="A627" s="158" t="s">
        <v>258</v>
      </c>
      <c r="B627" s="110" t="s">
        <v>1</v>
      </c>
      <c r="C627" s="110">
        <v>50</v>
      </c>
      <c r="E627" s="154"/>
      <c r="F627" s="3"/>
      <c r="G627" s="3"/>
    </row>
    <row r="628" spans="1:7">
      <c r="A628" s="158" t="s">
        <v>665</v>
      </c>
      <c r="B628" s="110" t="s">
        <v>1</v>
      </c>
      <c r="C628" s="110">
        <v>68</v>
      </c>
      <c r="E628" s="154"/>
      <c r="F628" s="3"/>
      <c r="G628" s="3"/>
    </row>
    <row r="629" spans="1:7">
      <c r="A629" s="158" t="s">
        <v>666</v>
      </c>
      <c r="B629" s="110" t="s">
        <v>1</v>
      </c>
      <c r="C629" s="110">
        <v>49</v>
      </c>
      <c r="E629" s="154"/>
      <c r="F629" s="3"/>
      <c r="G629" s="3"/>
    </row>
    <row r="630" spans="1:7">
      <c r="A630" s="158" t="s">
        <v>667</v>
      </c>
      <c r="B630" s="110" t="s">
        <v>3</v>
      </c>
      <c r="C630" s="110">
        <v>26</v>
      </c>
      <c r="E630" s="154"/>
      <c r="F630" s="3"/>
      <c r="G630" s="3"/>
    </row>
    <row r="631" spans="1:7">
      <c r="A631" s="158" t="s">
        <v>668</v>
      </c>
      <c r="B631" s="110" t="s">
        <v>10</v>
      </c>
      <c r="C631" s="110">
        <v>2</v>
      </c>
      <c r="E631" s="154"/>
      <c r="F631" s="3"/>
      <c r="G631" s="3"/>
    </row>
    <row r="632" spans="1:7">
      <c r="A632" s="158" t="s">
        <v>669</v>
      </c>
      <c r="B632" s="110" t="s">
        <v>1</v>
      </c>
      <c r="C632" s="110">
        <v>20</v>
      </c>
      <c r="E632" s="154"/>
      <c r="F632" s="3"/>
      <c r="G632" s="3"/>
    </row>
    <row r="633" spans="1:7">
      <c r="A633" s="158" t="s">
        <v>670</v>
      </c>
      <c r="B633" s="110" t="s">
        <v>10</v>
      </c>
      <c r="C633" s="110">
        <v>6</v>
      </c>
      <c r="E633" s="154"/>
      <c r="F633" s="3"/>
      <c r="G633" s="3"/>
    </row>
    <row r="634" spans="1:7">
      <c r="A634" s="158" t="s">
        <v>110</v>
      </c>
      <c r="B634" s="110" t="s">
        <v>3</v>
      </c>
      <c r="C634" s="157">
        <v>15</v>
      </c>
      <c r="E634" s="154"/>
      <c r="F634" s="3"/>
      <c r="G634" s="3"/>
    </row>
    <row r="635" spans="1:7">
      <c r="A635" s="158" t="s">
        <v>671</v>
      </c>
      <c r="B635" s="110" t="s">
        <v>10</v>
      </c>
      <c r="C635" s="157">
        <v>2</v>
      </c>
      <c r="E635" s="154"/>
      <c r="F635" s="3"/>
      <c r="G635" s="3"/>
    </row>
    <row r="636" spans="1:7">
      <c r="A636" s="158" t="s">
        <v>111</v>
      </c>
      <c r="B636" s="110" t="s">
        <v>3</v>
      </c>
      <c r="C636" s="157">
        <v>25</v>
      </c>
      <c r="E636" s="154"/>
      <c r="F636" s="3"/>
      <c r="G636" s="3"/>
    </row>
    <row r="637" spans="1:7">
      <c r="A637" s="158" t="s">
        <v>259</v>
      </c>
      <c r="B637" s="110" t="s">
        <v>1</v>
      </c>
      <c r="C637" s="110">
        <v>42</v>
      </c>
      <c r="E637" s="154"/>
      <c r="F637" s="3"/>
      <c r="G637" s="3"/>
    </row>
    <row r="638" spans="1:7">
      <c r="A638" s="158" t="s">
        <v>672</v>
      </c>
      <c r="B638" s="110" t="s">
        <v>10</v>
      </c>
      <c r="C638" s="110">
        <v>7</v>
      </c>
      <c r="E638" s="154"/>
      <c r="F638" s="3"/>
      <c r="G638" s="3"/>
    </row>
    <row r="639" spans="1:7">
      <c r="A639" s="158" t="s">
        <v>673</v>
      </c>
      <c r="B639" s="110" t="s">
        <v>1</v>
      </c>
      <c r="C639" s="110">
        <v>57</v>
      </c>
      <c r="E639" s="154"/>
      <c r="F639" s="3"/>
      <c r="G639" s="3"/>
    </row>
    <row r="640" spans="1:7">
      <c r="A640" s="158" t="s">
        <v>674</v>
      </c>
      <c r="B640" s="110" t="s">
        <v>3</v>
      </c>
      <c r="C640" s="110">
        <v>40</v>
      </c>
      <c r="E640" s="154"/>
      <c r="F640" s="3"/>
      <c r="G640" s="3"/>
    </row>
    <row r="641" spans="1:7">
      <c r="A641" s="158" t="s">
        <v>1282</v>
      </c>
      <c r="B641" s="110" t="s">
        <v>1</v>
      </c>
      <c r="C641" s="110">
        <v>61</v>
      </c>
      <c r="E641" s="154"/>
      <c r="F641" s="3"/>
      <c r="G641" s="3"/>
    </row>
    <row r="642" spans="1:7">
      <c r="A642" s="158" t="s">
        <v>1283</v>
      </c>
      <c r="B642" s="110" t="s">
        <v>6</v>
      </c>
      <c r="C642" s="110">
        <v>18</v>
      </c>
      <c r="E642" s="154"/>
      <c r="F642" s="3"/>
      <c r="G642" s="3"/>
    </row>
    <row r="643" spans="1:7">
      <c r="A643" s="158" t="s">
        <v>1284</v>
      </c>
      <c r="B643" s="110" t="s">
        <v>1</v>
      </c>
      <c r="C643" s="110">
        <v>62</v>
      </c>
      <c r="E643" s="154"/>
      <c r="F643" s="3"/>
      <c r="G643" s="3"/>
    </row>
    <row r="644" spans="1:7">
      <c r="A644" s="158" t="s">
        <v>1285</v>
      </c>
      <c r="B644" s="110" t="s">
        <v>6</v>
      </c>
      <c r="C644" s="110">
        <v>29</v>
      </c>
      <c r="E644" s="154"/>
      <c r="F644" s="3"/>
      <c r="G644" s="3"/>
    </row>
    <row r="645" spans="1:7">
      <c r="A645" s="158" t="s">
        <v>1286</v>
      </c>
      <c r="B645" s="110" t="s">
        <v>1</v>
      </c>
      <c r="C645" s="110">
        <v>73</v>
      </c>
      <c r="E645" s="154"/>
      <c r="F645" s="3"/>
      <c r="G645" s="3"/>
    </row>
    <row r="646" spans="1:7">
      <c r="A646" s="158" t="s">
        <v>1287</v>
      </c>
      <c r="B646" s="110" t="s">
        <v>1</v>
      </c>
      <c r="C646" s="110">
        <v>56</v>
      </c>
      <c r="E646" s="154"/>
      <c r="F646" s="3"/>
      <c r="G646" s="3"/>
    </row>
    <row r="647" spans="1:7">
      <c r="A647" s="158" t="s">
        <v>1288</v>
      </c>
      <c r="B647" s="110" t="s">
        <v>3</v>
      </c>
      <c r="C647" s="110">
        <v>30</v>
      </c>
      <c r="E647" s="154"/>
      <c r="F647" s="3"/>
      <c r="G647" s="3"/>
    </row>
    <row r="648" spans="1:7">
      <c r="A648" s="158" t="s">
        <v>1289</v>
      </c>
      <c r="B648" s="110" t="s">
        <v>1</v>
      </c>
      <c r="C648" s="110">
        <v>29</v>
      </c>
      <c r="E648" s="154"/>
      <c r="F648" s="3"/>
      <c r="G648" s="3"/>
    </row>
    <row r="649" spans="1:7">
      <c r="A649" s="158" t="s">
        <v>1290</v>
      </c>
      <c r="B649" s="110" t="s">
        <v>6</v>
      </c>
      <c r="C649" s="110">
        <v>26</v>
      </c>
      <c r="E649" s="154"/>
      <c r="F649" s="3"/>
      <c r="G649" s="3"/>
    </row>
    <row r="650" spans="1:7">
      <c r="A650" s="3" t="s">
        <v>929</v>
      </c>
      <c r="B650" s="7" t="s">
        <v>1</v>
      </c>
      <c r="C650" s="3">
        <v>20</v>
      </c>
    </row>
    <row r="651" spans="1:7">
      <c r="A651" s="3" t="s">
        <v>930</v>
      </c>
      <c r="B651" s="7" t="s">
        <v>6</v>
      </c>
      <c r="C651" s="3">
        <v>23</v>
      </c>
    </row>
    <row r="652" spans="1:7">
      <c r="A652" s="3" t="s">
        <v>931</v>
      </c>
      <c r="B652" s="7" t="s">
        <v>3</v>
      </c>
      <c r="C652" s="3">
        <v>36</v>
      </c>
    </row>
    <row r="653" spans="1:7">
      <c r="A653" s="3" t="s">
        <v>932</v>
      </c>
      <c r="B653" s="7" t="s">
        <v>3</v>
      </c>
      <c r="C653" s="3">
        <v>20</v>
      </c>
    </row>
    <row r="654" spans="1:7">
      <c r="A654" s="3" t="s">
        <v>933</v>
      </c>
      <c r="B654" s="7" t="s">
        <v>6</v>
      </c>
      <c r="C654" s="3">
        <v>14</v>
      </c>
    </row>
    <row r="655" spans="1:7">
      <c r="A655" s="3" t="s">
        <v>934</v>
      </c>
      <c r="B655" s="7"/>
      <c r="C655" s="3">
        <v>13</v>
      </c>
    </row>
    <row r="656" spans="1:7">
      <c r="A656" s="3" t="s">
        <v>935</v>
      </c>
      <c r="B656" s="7" t="s">
        <v>10</v>
      </c>
      <c r="C656" s="3">
        <v>4</v>
      </c>
    </row>
    <row r="657" spans="1:3">
      <c r="A657" s="3" t="s">
        <v>936</v>
      </c>
      <c r="B657" s="7" t="s">
        <v>1</v>
      </c>
      <c r="C657" s="3">
        <v>20</v>
      </c>
    </row>
    <row r="658" spans="1:3">
      <c r="A658" s="3" t="s">
        <v>937</v>
      </c>
      <c r="B658" s="7" t="s">
        <v>6</v>
      </c>
      <c r="C658" s="3">
        <v>22</v>
      </c>
    </row>
    <row r="659" spans="1:3">
      <c r="A659" s="3" t="s">
        <v>938</v>
      </c>
      <c r="B659" s="7" t="s">
        <v>6</v>
      </c>
      <c r="C659" s="3">
        <v>33</v>
      </c>
    </row>
    <row r="660" spans="1:3">
      <c r="A660" s="3" t="s">
        <v>939</v>
      </c>
      <c r="B660" s="7"/>
      <c r="C660" s="3">
        <v>16</v>
      </c>
    </row>
    <row r="661" spans="1:3">
      <c r="A661" s="3" t="s">
        <v>940</v>
      </c>
      <c r="B661" s="7" t="s">
        <v>3</v>
      </c>
      <c r="C661" s="3">
        <v>42</v>
      </c>
    </row>
    <row r="662" spans="1:3">
      <c r="A662" s="3" t="s">
        <v>941</v>
      </c>
      <c r="B662" s="7" t="s">
        <v>6</v>
      </c>
      <c r="C662" s="3">
        <v>21</v>
      </c>
    </row>
    <row r="663" spans="1:3">
      <c r="A663" s="3" t="s">
        <v>942</v>
      </c>
      <c r="B663" s="7" t="s">
        <v>6</v>
      </c>
      <c r="C663" s="3">
        <v>21</v>
      </c>
    </row>
    <row r="664" spans="1:3">
      <c r="A664" s="3" t="s">
        <v>943</v>
      </c>
      <c r="B664" s="7"/>
      <c r="C664" s="3">
        <v>18</v>
      </c>
    </row>
    <row r="665" spans="1:3">
      <c r="A665" s="3" t="s">
        <v>944</v>
      </c>
      <c r="B665" s="7" t="s">
        <v>3</v>
      </c>
      <c r="C665" s="3">
        <v>83</v>
      </c>
    </row>
    <row r="666" spans="1:3">
      <c r="A666" s="3" t="s">
        <v>945</v>
      </c>
      <c r="B666" s="7" t="s">
        <v>1</v>
      </c>
      <c r="C666" s="3">
        <v>27</v>
      </c>
    </row>
    <row r="667" spans="1:3">
      <c r="A667" s="3" t="s">
        <v>946</v>
      </c>
      <c r="B667" s="7"/>
      <c r="C667" s="3">
        <v>8</v>
      </c>
    </row>
    <row r="668" spans="1:3">
      <c r="A668" s="3" t="s">
        <v>947</v>
      </c>
      <c r="B668" s="7" t="s">
        <v>1</v>
      </c>
      <c r="C668" s="3">
        <v>46</v>
      </c>
    </row>
    <row r="669" spans="1:3">
      <c r="A669" s="3" t="s">
        <v>948</v>
      </c>
      <c r="B669" s="7" t="s">
        <v>1</v>
      </c>
      <c r="C669" s="3">
        <v>48</v>
      </c>
    </row>
    <row r="670" spans="1:3">
      <c r="A670" s="3" t="s">
        <v>949</v>
      </c>
      <c r="B670" s="7" t="s">
        <v>3</v>
      </c>
      <c r="C670" s="3">
        <v>30</v>
      </c>
    </row>
    <row r="671" spans="1:3">
      <c r="A671" s="3" t="s">
        <v>950</v>
      </c>
      <c r="B671" s="7" t="s">
        <v>1</v>
      </c>
      <c r="C671" s="3">
        <v>20</v>
      </c>
    </row>
    <row r="672" spans="1:3">
      <c r="A672" s="3" t="s">
        <v>951</v>
      </c>
      <c r="B672" s="7" t="s">
        <v>3</v>
      </c>
      <c r="C672" s="3">
        <v>30</v>
      </c>
    </row>
    <row r="673" spans="1:3">
      <c r="A673" s="3" t="s">
        <v>952</v>
      </c>
      <c r="B673" s="7"/>
      <c r="C673" s="3">
        <v>11</v>
      </c>
    </row>
    <row r="674" spans="1:3">
      <c r="A674" s="3" t="s">
        <v>953</v>
      </c>
      <c r="B674" s="7" t="s">
        <v>6</v>
      </c>
      <c r="C674" s="3">
        <v>23</v>
      </c>
    </row>
    <row r="675" spans="1:3">
      <c r="A675" s="3" t="s">
        <v>954</v>
      </c>
      <c r="B675" s="7" t="s">
        <v>1</v>
      </c>
      <c r="C675" s="3">
        <v>20</v>
      </c>
    </row>
    <row r="676" spans="1:3">
      <c r="A676" s="3" t="s">
        <v>955</v>
      </c>
      <c r="B676" s="7" t="s">
        <v>3</v>
      </c>
      <c r="C676" s="3">
        <v>83</v>
      </c>
    </row>
    <row r="677" spans="1:3">
      <c r="A677" s="3" t="s">
        <v>956</v>
      </c>
      <c r="B677" s="7"/>
      <c r="C677" s="3">
        <v>10</v>
      </c>
    </row>
    <row r="678" spans="1:3">
      <c r="A678" s="3" t="s">
        <v>957</v>
      </c>
      <c r="B678" s="7" t="s">
        <v>3</v>
      </c>
      <c r="C678" s="3">
        <v>14</v>
      </c>
    </row>
    <row r="679" spans="1:3">
      <c r="A679" s="3" t="s">
        <v>958</v>
      </c>
      <c r="B679" s="7"/>
      <c r="C679" s="3">
        <v>11</v>
      </c>
    </row>
    <row r="680" spans="1:3">
      <c r="A680" s="3" t="s">
        <v>959</v>
      </c>
      <c r="B680" s="7" t="s">
        <v>3</v>
      </c>
      <c r="C680" s="3">
        <v>48</v>
      </c>
    </row>
    <row r="681" spans="1:3">
      <c r="A681" s="3" t="s">
        <v>960</v>
      </c>
      <c r="B681" s="7" t="s">
        <v>1</v>
      </c>
      <c r="C681" s="3">
        <v>42</v>
      </c>
    </row>
    <row r="682" spans="1:3">
      <c r="A682" s="3" t="s">
        <v>961</v>
      </c>
      <c r="B682" s="7" t="s">
        <v>6</v>
      </c>
      <c r="C682" s="3">
        <v>79</v>
      </c>
    </row>
    <row r="683" spans="1:3">
      <c r="A683" s="3" t="s">
        <v>962</v>
      </c>
      <c r="B683" s="7" t="s">
        <v>1</v>
      </c>
      <c r="C683" s="3">
        <v>43</v>
      </c>
    </row>
    <row r="684" spans="1:3">
      <c r="A684" s="3" t="s">
        <v>963</v>
      </c>
      <c r="B684" s="7"/>
      <c r="C684" s="3">
        <v>13</v>
      </c>
    </row>
    <row r="685" spans="1:3">
      <c r="A685" s="3" t="s">
        <v>964</v>
      </c>
      <c r="B685" s="7" t="s">
        <v>1</v>
      </c>
      <c r="C685" s="3">
        <v>31</v>
      </c>
    </row>
    <row r="686" spans="1:3">
      <c r="A686" s="3" t="s">
        <v>965</v>
      </c>
      <c r="B686" s="7" t="s">
        <v>10</v>
      </c>
      <c r="C686" s="3">
        <v>2</v>
      </c>
    </row>
    <row r="687" spans="1:3">
      <c r="A687" s="3" t="s">
        <v>966</v>
      </c>
      <c r="B687" s="7" t="s">
        <v>3</v>
      </c>
      <c r="C687" s="3">
        <v>18</v>
      </c>
    </row>
    <row r="688" spans="1:3">
      <c r="A688" s="3" t="s">
        <v>967</v>
      </c>
      <c r="B688" s="7" t="s">
        <v>10</v>
      </c>
      <c r="C688" s="3">
        <v>7</v>
      </c>
    </row>
    <row r="689" spans="1:3">
      <c r="A689" s="3" t="s">
        <v>968</v>
      </c>
      <c r="B689" s="7" t="s">
        <v>3</v>
      </c>
      <c r="C689" s="3">
        <v>19</v>
      </c>
    </row>
    <row r="690" spans="1:3">
      <c r="A690" s="3" t="s">
        <v>969</v>
      </c>
      <c r="B690" s="7"/>
      <c r="C690" s="3">
        <v>10</v>
      </c>
    </row>
    <row r="691" spans="1:3">
      <c r="A691" s="3" t="s">
        <v>970</v>
      </c>
      <c r="B691" s="7"/>
      <c r="C691" s="3">
        <v>5</v>
      </c>
    </row>
    <row r="692" spans="1:3">
      <c r="A692" s="3" t="s">
        <v>971</v>
      </c>
      <c r="B692" s="7" t="s">
        <v>3</v>
      </c>
      <c r="C692" s="3">
        <v>12</v>
      </c>
    </row>
    <row r="693" spans="1:3">
      <c r="A693" s="3" t="s">
        <v>972</v>
      </c>
      <c r="B693" s="7"/>
      <c r="C693" s="3">
        <v>3</v>
      </c>
    </row>
    <row r="694" spans="1:3">
      <c r="A694" s="3" t="s">
        <v>973</v>
      </c>
      <c r="B694" s="7" t="s">
        <v>1</v>
      </c>
      <c r="C694" s="3">
        <v>17</v>
      </c>
    </row>
    <row r="695" spans="1:3">
      <c r="A695" s="3" t="s">
        <v>974</v>
      </c>
      <c r="B695" s="7" t="s">
        <v>3</v>
      </c>
      <c r="C695" s="3">
        <v>13</v>
      </c>
    </row>
    <row r="696" spans="1:3">
      <c r="A696" s="3" t="s">
        <v>975</v>
      </c>
      <c r="B696" s="7"/>
      <c r="C696" s="3">
        <v>5</v>
      </c>
    </row>
    <row r="697" spans="1:3">
      <c r="A697" s="3" t="s">
        <v>976</v>
      </c>
      <c r="B697" s="7" t="s">
        <v>10</v>
      </c>
      <c r="C697" s="3">
        <v>38</v>
      </c>
    </row>
    <row r="698" spans="1:3">
      <c r="A698" s="3" t="s">
        <v>977</v>
      </c>
      <c r="B698" s="7"/>
      <c r="C698" s="3">
        <v>9</v>
      </c>
    </row>
    <row r="699" spans="1:3">
      <c r="A699" s="3" t="s">
        <v>978</v>
      </c>
      <c r="B699" s="7" t="s">
        <v>3</v>
      </c>
      <c r="C699" s="3">
        <v>12</v>
      </c>
    </row>
    <row r="700" spans="1:3">
      <c r="A700" s="3" t="s">
        <v>979</v>
      </c>
      <c r="B700" s="7" t="s">
        <v>6</v>
      </c>
      <c r="C700" s="3">
        <v>24</v>
      </c>
    </row>
    <row r="701" spans="1:3">
      <c r="A701" s="3" t="s">
        <v>980</v>
      </c>
      <c r="B701" s="7" t="s">
        <v>3</v>
      </c>
      <c r="C701" s="3">
        <v>25</v>
      </c>
    </row>
    <row r="702" spans="1:3">
      <c r="A702" s="3" t="s">
        <v>981</v>
      </c>
      <c r="B702" s="7"/>
      <c r="C702" s="3">
        <v>5</v>
      </c>
    </row>
    <row r="703" spans="1:3">
      <c r="A703" s="3" t="s">
        <v>982</v>
      </c>
      <c r="B703" s="7" t="s">
        <v>1</v>
      </c>
      <c r="C703" s="3">
        <v>17</v>
      </c>
    </row>
    <row r="704" spans="1:3">
      <c r="A704" s="3" t="s">
        <v>983</v>
      </c>
      <c r="B704" s="7" t="s">
        <v>3</v>
      </c>
      <c r="C704" s="3">
        <v>11</v>
      </c>
    </row>
    <row r="705" spans="1:3">
      <c r="A705" s="3" t="s">
        <v>984</v>
      </c>
      <c r="B705" s="7"/>
      <c r="C705" s="3">
        <v>8</v>
      </c>
    </row>
    <row r="706" spans="1:3">
      <c r="A706" s="3" t="s">
        <v>985</v>
      </c>
      <c r="B706" s="7" t="s">
        <v>3</v>
      </c>
      <c r="C706" s="3">
        <v>18</v>
      </c>
    </row>
    <row r="707" spans="1:3">
      <c r="A707" s="3" t="s">
        <v>986</v>
      </c>
      <c r="B707" s="7"/>
      <c r="C707" s="3">
        <v>5</v>
      </c>
    </row>
    <row r="708" spans="1:3">
      <c r="A708" s="3" t="s">
        <v>987</v>
      </c>
      <c r="B708" s="7" t="s">
        <v>6</v>
      </c>
      <c r="C708" s="3">
        <v>15</v>
      </c>
    </row>
    <row r="709" spans="1:3">
      <c r="A709" s="3" t="s">
        <v>988</v>
      </c>
      <c r="B709" s="7" t="s">
        <v>1</v>
      </c>
      <c r="C709" s="3">
        <v>30</v>
      </c>
    </row>
    <row r="710" spans="1:3">
      <c r="A710" s="3" t="s">
        <v>989</v>
      </c>
      <c r="B710" s="7" t="s">
        <v>3</v>
      </c>
      <c r="C710" s="3">
        <v>20</v>
      </c>
    </row>
    <row r="711" spans="1:3">
      <c r="A711" s="3" t="s">
        <v>990</v>
      </c>
      <c r="B711" s="7" t="s">
        <v>3</v>
      </c>
      <c r="C711" s="3">
        <v>29</v>
      </c>
    </row>
    <row r="712" spans="1:3">
      <c r="A712" s="3" t="s">
        <v>991</v>
      </c>
      <c r="B712" s="7"/>
      <c r="C712" s="3">
        <v>13</v>
      </c>
    </row>
    <row r="713" spans="1:3">
      <c r="A713" s="3" t="s">
        <v>992</v>
      </c>
      <c r="B713" s="7"/>
      <c r="C713" s="3">
        <v>2</v>
      </c>
    </row>
    <row r="714" spans="1:3">
      <c r="A714" s="3" t="s">
        <v>993</v>
      </c>
      <c r="B714" s="7" t="s">
        <v>1</v>
      </c>
      <c r="C714" s="3">
        <v>30</v>
      </c>
    </row>
    <row r="715" spans="1:3">
      <c r="A715" s="3" t="s">
        <v>994</v>
      </c>
      <c r="B715" s="7" t="s">
        <v>1</v>
      </c>
      <c r="C715" s="3">
        <v>37</v>
      </c>
    </row>
    <row r="716" spans="1:3">
      <c r="A716" s="3" t="s">
        <v>995</v>
      </c>
      <c r="B716" s="7" t="s">
        <v>10</v>
      </c>
      <c r="C716" s="3">
        <v>4</v>
      </c>
    </row>
    <row r="717" spans="1:3">
      <c r="A717" s="3" t="s">
        <v>996</v>
      </c>
      <c r="B717" s="7" t="s">
        <v>1</v>
      </c>
      <c r="C717" s="3">
        <v>12</v>
      </c>
    </row>
    <row r="718" spans="1:3">
      <c r="A718" s="3" t="s">
        <v>997</v>
      </c>
      <c r="B718" s="7"/>
      <c r="C718" s="3">
        <v>10</v>
      </c>
    </row>
    <row r="719" spans="1:3">
      <c r="A719" s="3" t="s">
        <v>998</v>
      </c>
      <c r="B719" s="7" t="s">
        <v>3</v>
      </c>
      <c r="C719" s="3">
        <v>26</v>
      </c>
    </row>
    <row r="720" spans="1:3">
      <c r="A720" s="3" t="s">
        <v>999</v>
      </c>
      <c r="B720" s="7" t="s">
        <v>3</v>
      </c>
      <c r="C720" s="3">
        <v>13</v>
      </c>
    </row>
    <row r="721" spans="1:3">
      <c r="A721" s="3" t="s">
        <v>1000</v>
      </c>
      <c r="B721" s="7"/>
      <c r="C721" s="3">
        <v>14</v>
      </c>
    </row>
    <row r="722" spans="1:3">
      <c r="A722" s="3" t="s">
        <v>1001</v>
      </c>
      <c r="B722" s="7" t="s">
        <v>1</v>
      </c>
      <c r="C722" s="3">
        <v>23</v>
      </c>
    </row>
    <row r="723" spans="1:3">
      <c r="A723" s="3" t="s">
        <v>1002</v>
      </c>
      <c r="B723" s="7" t="s">
        <v>1</v>
      </c>
      <c r="C723" s="3">
        <v>17</v>
      </c>
    </row>
    <row r="724" spans="1:3">
      <c r="A724" s="3" t="s">
        <v>1003</v>
      </c>
      <c r="B724" s="7"/>
      <c r="C724" s="3">
        <v>13</v>
      </c>
    </row>
    <row r="725" spans="1:3">
      <c r="A725" s="3" t="s">
        <v>1004</v>
      </c>
      <c r="B725" s="7" t="s">
        <v>1</v>
      </c>
      <c r="C725" s="3">
        <v>22</v>
      </c>
    </row>
    <row r="726" spans="1:3">
      <c r="A726" s="3" t="s">
        <v>1005</v>
      </c>
      <c r="B726" s="7"/>
      <c r="C726" s="3">
        <v>6</v>
      </c>
    </row>
    <row r="727" spans="1:3">
      <c r="A727" s="3" t="s">
        <v>1006</v>
      </c>
      <c r="B727" s="7" t="s">
        <v>1</v>
      </c>
      <c r="C727" s="3">
        <v>20</v>
      </c>
    </row>
    <row r="728" spans="1:3">
      <c r="A728" s="3" t="s">
        <v>1007</v>
      </c>
      <c r="B728" s="7" t="s">
        <v>3</v>
      </c>
      <c r="C728" s="3">
        <v>35</v>
      </c>
    </row>
    <row r="729" spans="1:3">
      <c r="A729" s="3" t="s">
        <v>1008</v>
      </c>
      <c r="B729" s="7"/>
      <c r="C729" s="3">
        <v>7</v>
      </c>
    </row>
    <row r="730" spans="1:3">
      <c r="A730" s="3" t="s">
        <v>1009</v>
      </c>
      <c r="B730" s="7" t="s">
        <v>3</v>
      </c>
      <c r="C730" s="3">
        <v>22</v>
      </c>
    </row>
    <row r="731" spans="1:3">
      <c r="A731" s="3" t="s">
        <v>1010</v>
      </c>
      <c r="B731" s="7" t="s">
        <v>10</v>
      </c>
      <c r="C731" s="3">
        <v>2</v>
      </c>
    </row>
    <row r="732" spans="1:3">
      <c r="A732" s="3" t="s">
        <v>1011</v>
      </c>
      <c r="B732" s="7"/>
      <c r="C732" s="3">
        <v>14</v>
      </c>
    </row>
    <row r="733" spans="1:3">
      <c r="A733" s="3" t="s">
        <v>1012</v>
      </c>
      <c r="B733" s="7" t="s">
        <v>1</v>
      </c>
      <c r="C733" s="3">
        <v>15</v>
      </c>
    </row>
    <row r="734" spans="1:3">
      <c r="A734" s="3" t="s">
        <v>1013</v>
      </c>
      <c r="B734" s="7" t="s">
        <v>1</v>
      </c>
      <c r="C734" s="3">
        <v>57</v>
      </c>
    </row>
    <row r="735" spans="1:3">
      <c r="A735" s="3" t="s">
        <v>1014</v>
      </c>
      <c r="B735" s="7" t="s">
        <v>1</v>
      </c>
      <c r="C735" s="3">
        <v>18</v>
      </c>
    </row>
    <row r="736" spans="1:3">
      <c r="A736" s="3" t="s">
        <v>1015</v>
      </c>
      <c r="B736" s="7"/>
      <c r="C736" s="3">
        <v>5</v>
      </c>
    </row>
    <row r="737" spans="1:3">
      <c r="A737" s="3" t="s">
        <v>1016</v>
      </c>
      <c r="B737" s="7" t="s">
        <v>3</v>
      </c>
      <c r="C737" s="3">
        <v>17</v>
      </c>
    </row>
    <row r="738" spans="1:3">
      <c r="A738" s="3" t="s">
        <v>1017</v>
      </c>
      <c r="B738" s="7" t="s">
        <v>1</v>
      </c>
      <c r="C738" s="3">
        <v>46</v>
      </c>
    </row>
    <row r="739" spans="1:3">
      <c r="A739" s="3" t="s">
        <v>1018</v>
      </c>
      <c r="B739" s="7"/>
      <c r="C739" s="3">
        <v>4</v>
      </c>
    </row>
    <row r="740" spans="1:3">
      <c r="A740" s="3" t="s">
        <v>1019</v>
      </c>
      <c r="B740" s="7" t="s">
        <v>1</v>
      </c>
      <c r="C740" s="3">
        <v>34</v>
      </c>
    </row>
    <row r="741" spans="1:3">
      <c r="A741" s="3" t="s">
        <v>1020</v>
      </c>
      <c r="B741" s="7" t="s">
        <v>3</v>
      </c>
      <c r="C741" s="3">
        <v>48</v>
      </c>
    </row>
    <row r="742" spans="1:3">
      <c r="A742" s="3" t="s">
        <v>1021</v>
      </c>
      <c r="B742" s="7" t="s">
        <v>6</v>
      </c>
      <c r="C742" s="3">
        <v>19</v>
      </c>
    </row>
    <row r="743" spans="1:3">
      <c r="A743" s="3" t="s">
        <v>1022</v>
      </c>
      <c r="B743" s="7" t="s">
        <v>3</v>
      </c>
      <c r="C743" s="3">
        <v>21</v>
      </c>
    </row>
    <row r="744" spans="1:3">
      <c r="A744" s="3" t="s">
        <v>1023</v>
      </c>
      <c r="B744" s="7"/>
      <c r="C744" s="3">
        <v>3</v>
      </c>
    </row>
    <row r="745" spans="1:3">
      <c r="A745" s="3" t="s">
        <v>1024</v>
      </c>
      <c r="B745" s="7" t="s">
        <v>3</v>
      </c>
      <c r="C745" s="3">
        <v>24</v>
      </c>
    </row>
    <row r="746" spans="1:3">
      <c r="A746" s="3" t="s">
        <v>1025</v>
      </c>
      <c r="B746" s="7" t="s">
        <v>3</v>
      </c>
      <c r="C746" s="3">
        <v>11</v>
      </c>
    </row>
    <row r="747" spans="1:3">
      <c r="A747" s="3" t="s">
        <v>1026</v>
      </c>
      <c r="B747" s="7" t="s">
        <v>6</v>
      </c>
      <c r="C747" s="3">
        <v>32</v>
      </c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</sheetData>
  <printOptions horizontalCentered="1" verticalCentered="1" gridLines="1"/>
  <pageMargins left="0.54" right="0.43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"/>
  <sheetViews>
    <sheetView workbookViewId="0"/>
  </sheetViews>
  <sheetFormatPr baseColWidth="10" defaultColWidth="9" defaultRowHeight="10" x14ac:dyDescent="0"/>
  <cols>
    <col min="1" max="1" width="12.796875" style="3" customWidth="1"/>
    <col min="2" max="3" width="12.796875" style="5" customWidth="1"/>
    <col min="4" max="4" width="9" style="1"/>
    <col min="6" max="6" width="11.59765625" style="1" customWidth="1"/>
    <col min="7" max="16384" width="9" style="1"/>
  </cols>
  <sheetData>
    <row r="1" spans="1:6">
      <c r="A1" s="149" t="s">
        <v>24</v>
      </c>
      <c r="B1" s="149" t="s">
        <v>25</v>
      </c>
      <c r="C1" s="149" t="s">
        <v>11</v>
      </c>
      <c r="E1" s="160" t="s">
        <v>2172</v>
      </c>
    </row>
    <row r="2" spans="1:6">
      <c r="A2" s="3" t="s">
        <v>1327</v>
      </c>
      <c r="B2" s="7" t="s">
        <v>1</v>
      </c>
      <c r="C2" s="3">
        <v>183</v>
      </c>
      <c r="E2" s="1"/>
      <c r="F2" s="10"/>
    </row>
    <row r="3" spans="1:6">
      <c r="A3" s="3" t="s">
        <v>1328</v>
      </c>
      <c r="B3" s="7" t="s">
        <v>1</v>
      </c>
      <c r="C3" s="3">
        <v>127</v>
      </c>
      <c r="E3" s="1"/>
      <c r="F3" s="10"/>
    </row>
    <row r="4" spans="1:6">
      <c r="A4" s="3" t="s">
        <v>1329</v>
      </c>
      <c r="B4" s="7" t="s">
        <v>3</v>
      </c>
      <c r="C4" s="3">
        <v>48</v>
      </c>
      <c r="E4" s="1"/>
      <c r="F4" s="10"/>
    </row>
    <row r="5" spans="1:6">
      <c r="A5" s="3" t="s">
        <v>1330</v>
      </c>
      <c r="B5" s="7" t="s">
        <v>1</v>
      </c>
      <c r="C5" s="3">
        <v>50</v>
      </c>
      <c r="E5" s="1"/>
      <c r="F5" s="10"/>
    </row>
    <row r="6" spans="1:6">
      <c r="A6" s="3" t="s">
        <v>1331</v>
      </c>
      <c r="B6" s="7" t="s">
        <v>10</v>
      </c>
      <c r="C6" s="3">
        <v>22</v>
      </c>
      <c r="E6" s="1"/>
      <c r="F6" s="10"/>
    </row>
    <row r="7" spans="1:6">
      <c r="A7" s="3" t="s">
        <v>1332</v>
      </c>
      <c r="B7" s="7" t="s">
        <v>6</v>
      </c>
      <c r="C7" s="3">
        <v>95</v>
      </c>
      <c r="E7" s="1"/>
      <c r="F7" s="10"/>
    </row>
    <row r="8" spans="1:6">
      <c r="A8" s="3" t="s">
        <v>1333</v>
      </c>
      <c r="B8" s="7" t="s">
        <v>6</v>
      </c>
      <c r="C8" s="3">
        <v>115</v>
      </c>
      <c r="E8" s="1"/>
      <c r="F8" s="10"/>
    </row>
    <row r="9" spans="1:6">
      <c r="A9" s="3" t="s">
        <v>1334</v>
      </c>
      <c r="B9" s="7" t="s">
        <v>1</v>
      </c>
      <c r="C9" s="3">
        <v>74</v>
      </c>
      <c r="E9" s="1"/>
      <c r="F9" s="10"/>
    </row>
    <row r="10" spans="1:6">
      <c r="A10" s="3" t="s">
        <v>1335</v>
      </c>
      <c r="B10" s="7" t="s">
        <v>6</v>
      </c>
      <c r="C10" s="3">
        <v>70</v>
      </c>
      <c r="E10" s="1"/>
      <c r="F10" s="10"/>
    </row>
    <row r="11" spans="1:6">
      <c r="A11" s="3" t="s">
        <v>1336</v>
      </c>
      <c r="B11" s="7" t="s">
        <v>10</v>
      </c>
      <c r="C11" s="3">
        <v>17</v>
      </c>
      <c r="E11" s="1"/>
      <c r="F11" s="10"/>
    </row>
    <row r="12" spans="1:6">
      <c r="A12" s="3" t="s">
        <v>1337</v>
      </c>
      <c r="B12" s="7" t="s">
        <v>1</v>
      </c>
      <c r="C12" s="3">
        <v>82</v>
      </c>
      <c r="E12" s="1"/>
      <c r="F12" s="10"/>
    </row>
    <row r="13" spans="1:6">
      <c r="A13" s="3" t="s">
        <v>1338</v>
      </c>
      <c r="B13" s="7" t="s">
        <v>6</v>
      </c>
      <c r="C13" s="3">
        <v>74</v>
      </c>
      <c r="E13" s="1"/>
      <c r="F13" s="10"/>
    </row>
    <row r="14" spans="1:6">
      <c r="A14" s="3" t="s">
        <v>1339</v>
      </c>
      <c r="B14" s="7" t="s">
        <v>6</v>
      </c>
      <c r="C14" s="3">
        <v>152</v>
      </c>
      <c r="E14" s="1"/>
      <c r="F14" s="10"/>
    </row>
    <row r="15" spans="1:6">
      <c r="A15" s="3" t="s">
        <v>1340</v>
      </c>
      <c r="B15" s="7" t="s">
        <v>1</v>
      </c>
      <c r="C15" s="3">
        <v>94</v>
      </c>
      <c r="E15" s="1"/>
      <c r="F15" s="10"/>
    </row>
    <row r="16" spans="1:6">
      <c r="A16" s="3" t="s">
        <v>1341</v>
      </c>
      <c r="B16" s="7" t="s">
        <v>1</v>
      </c>
      <c r="C16" s="3">
        <v>177</v>
      </c>
      <c r="E16" s="1"/>
      <c r="F16" s="10"/>
    </row>
    <row r="17" spans="1:6">
      <c r="A17" s="3" t="s">
        <v>1342</v>
      </c>
      <c r="B17" s="7" t="s">
        <v>1</v>
      </c>
      <c r="C17" s="3">
        <v>78</v>
      </c>
      <c r="E17" s="1"/>
      <c r="F17" s="10"/>
    </row>
    <row r="18" spans="1:6">
      <c r="A18" s="3" t="s">
        <v>1343</v>
      </c>
      <c r="B18" s="7" t="s">
        <v>6</v>
      </c>
      <c r="C18" s="3">
        <v>61</v>
      </c>
      <c r="E18" s="1"/>
      <c r="F18" s="10"/>
    </row>
    <row r="19" spans="1:6">
      <c r="A19" s="3" t="s">
        <v>1344</v>
      </c>
      <c r="B19" s="7" t="s">
        <v>1</v>
      </c>
      <c r="C19" s="3">
        <v>142</v>
      </c>
      <c r="E19" s="1"/>
      <c r="F19" s="10"/>
    </row>
    <row r="20" spans="1:6">
      <c r="A20" s="3" t="s">
        <v>1345</v>
      </c>
      <c r="B20" s="7" t="s">
        <v>6</v>
      </c>
      <c r="C20" s="3">
        <v>165</v>
      </c>
      <c r="E20" s="1"/>
      <c r="F20" s="10"/>
    </row>
    <row r="21" spans="1:6">
      <c r="A21" s="3" t="s">
        <v>1346</v>
      </c>
      <c r="B21" s="7" t="s">
        <v>3</v>
      </c>
      <c r="C21" s="3">
        <v>157</v>
      </c>
      <c r="E21" s="1"/>
      <c r="F21" s="10"/>
    </row>
    <row r="22" spans="1:6">
      <c r="A22" s="3" t="s">
        <v>1347</v>
      </c>
      <c r="B22" s="7" t="s">
        <v>1</v>
      </c>
      <c r="C22" s="3">
        <v>90</v>
      </c>
      <c r="E22" s="1"/>
      <c r="F22" s="10"/>
    </row>
    <row r="23" spans="1:6">
      <c r="A23" s="3" t="s">
        <v>1348</v>
      </c>
      <c r="B23" s="7" t="s">
        <v>6</v>
      </c>
      <c r="C23" s="3">
        <v>126</v>
      </c>
      <c r="E23" s="1"/>
      <c r="F23" s="10"/>
    </row>
    <row r="24" spans="1:6">
      <c r="A24" s="3" t="s">
        <v>1349</v>
      </c>
      <c r="B24" s="7" t="s">
        <v>10</v>
      </c>
      <c r="C24" s="3">
        <v>64</v>
      </c>
      <c r="E24" s="1"/>
      <c r="F24" s="10"/>
    </row>
    <row r="25" spans="1:6">
      <c r="A25" s="3" t="s">
        <v>1350</v>
      </c>
      <c r="B25" s="7" t="s">
        <v>3</v>
      </c>
      <c r="C25" s="3">
        <v>491</v>
      </c>
      <c r="E25" s="1"/>
      <c r="F25" s="10"/>
    </row>
    <row r="26" spans="1:6">
      <c r="A26" s="3" t="s">
        <v>1351</v>
      </c>
      <c r="B26" s="7" t="s">
        <v>6</v>
      </c>
      <c r="C26" s="3">
        <v>88</v>
      </c>
      <c r="E26" s="1"/>
      <c r="F26" s="10"/>
    </row>
    <row r="27" spans="1:6">
      <c r="A27" s="3" t="s">
        <v>1352</v>
      </c>
      <c r="B27" s="7" t="s">
        <v>1</v>
      </c>
      <c r="C27" s="3">
        <v>154</v>
      </c>
      <c r="E27" s="1"/>
      <c r="F27" s="10"/>
    </row>
    <row r="28" spans="1:6">
      <c r="A28" s="3" t="s">
        <v>1353</v>
      </c>
      <c r="B28" s="7" t="s">
        <v>1</v>
      </c>
      <c r="C28" s="3">
        <v>145</v>
      </c>
      <c r="E28" s="1"/>
      <c r="F28" s="10"/>
    </row>
    <row r="29" spans="1:6">
      <c r="A29" s="3" t="s">
        <v>1354</v>
      </c>
      <c r="B29" s="7" t="s">
        <v>1</v>
      </c>
      <c r="C29" s="3">
        <v>88</v>
      </c>
      <c r="E29" s="1"/>
      <c r="F29" s="10"/>
    </row>
    <row r="30" spans="1:6">
      <c r="A30" s="3" t="s">
        <v>1355</v>
      </c>
      <c r="B30" s="7" t="s">
        <v>10</v>
      </c>
      <c r="C30" s="3">
        <v>44</v>
      </c>
      <c r="E30" s="1"/>
      <c r="F30" s="10"/>
    </row>
    <row r="31" spans="1:6">
      <c r="A31" s="3" t="s">
        <v>1356</v>
      </c>
      <c r="B31" s="7" t="s">
        <v>10</v>
      </c>
      <c r="C31" s="3">
        <v>23</v>
      </c>
      <c r="E31" s="1"/>
      <c r="F31" s="10"/>
    </row>
    <row r="32" spans="1:6">
      <c r="A32" s="3" t="s">
        <v>1357</v>
      </c>
      <c r="B32" s="7" t="s">
        <v>3</v>
      </c>
      <c r="C32" s="3">
        <v>126</v>
      </c>
      <c r="E32" s="1"/>
      <c r="F32" s="10"/>
    </row>
    <row r="33" spans="1:6">
      <c r="A33" s="3" t="s">
        <v>1358</v>
      </c>
      <c r="B33" s="7" t="s">
        <v>6</v>
      </c>
      <c r="C33" s="3">
        <v>113</v>
      </c>
      <c r="E33" s="1"/>
      <c r="F33" s="10"/>
    </row>
    <row r="34" spans="1:6">
      <c r="A34" s="3" t="s">
        <v>1359</v>
      </c>
      <c r="B34" s="7" t="s">
        <v>1</v>
      </c>
      <c r="C34" s="3">
        <v>49</v>
      </c>
      <c r="E34" s="1"/>
      <c r="F34" s="10"/>
    </row>
    <row r="35" spans="1:6">
      <c r="A35" s="3" t="s">
        <v>1360</v>
      </c>
      <c r="B35" s="7" t="s">
        <v>3</v>
      </c>
      <c r="C35" s="3">
        <v>298</v>
      </c>
      <c r="E35" s="1"/>
      <c r="F35" s="10"/>
    </row>
    <row r="36" spans="1:6">
      <c r="A36" s="3" t="s">
        <v>1361</v>
      </c>
      <c r="B36" s="7" t="s">
        <v>1</v>
      </c>
      <c r="C36" s="3">
        <v>81</v>
      </c>
      <c r="E36" s="1"/>
      <c r="F36" s="10"/>
    </row>
    <row r="37" spans="1:6">
      <c r="A37" s="3" t="s">
        <v>1362</v>
      </c>
      <c r="B37" s="7" t="s">
        <v>3</v>
      </c>
      <c r="C37" s="3">
        <v>191</v>
      </c>
      <c r="E37" s="1"/>
      <c r="F37" s="10"/>
    </row>
    <row r="38" spans="1:6">
      <c r="A38" s="3" t="s">
        <v>1363</v>
      </c>
      <c r="B38" s="7" t="s">
        <v>6</v>
      </c>
      <c r="C38" s="3">
        <v>50</v>
      </c>
      <c r="E38" s="1"/>
      <c r="F38" s="10"/>
    </row>
    <row r="39" spans="1:6">
      <c r="A39" s="3" t="s">
        <v>1364</v>
      </c>
      <c r="B39" s="7" t="s">
        <v>1</v>
      </c>
      <c r="C39" s="3">
        <v>186</v>
      </c>
      <c r="E39" s="1"/>
      <c r="F39" s="10"/>
    </row>
    <row r="40" spans="1:6">
      <c r="A40" s="3" t="s">
        <v>1365</v>
      </c>
      <c r="B40" s="7" t="s">
        <v>6</v>
      </c>
      <c r="C40" s="3">
        <v>20</v>
      </c>
      <c r="E40" s="1"/>
      <c r="F40" s="10"/>
    </row>
    <row r="41" spans="1:6">
      <c r="A41" s="3" t="s">
        <v>1366</v>
      </c>
      <c r="B41" s="7" t="s">
        <v>1</v>
      </c>
      <c r="C41" s="3">
        <v>58</v>
      </c>
      <c r="E41" s="1"/>
      <c r="F41" s="10"/>
    </row>
    <row r="42" spans="1:6">
      <c r="A42" s="3" t="s">
        <v>1367</v>
      </c>
      <c r="B42" s="7" t="s">
        <v>6</v>
      </c>
      <c r="C42" s="3">
        <v>52</v>
      </c>
      <c r="E42" s="1"/>
      <c r="F42" s="10"/>
    </row>
    <row r="43" spans="1:6">
      <c r="A43" s="3" t="s">
        <v>1368</v>
      </c>
      <c r="B43" s="7" t="s">
        <v>1</v>
      </c>
      <c r="C43" s="3">
        <v>30</v>
      </c>
      <c r="E43" s="1"/>
      <c r="F43" s="10"/>
    </row>
    <row r="44" spans="1:6">
      <c r="A44" s="3" t="s">
        <v>1369</v>
      </c>
      <c r="B44" s="7" t="s">
        <v>6</v>
      </c>
      <c r="C44" s="3">
        <v>94</v>
      </c>
      <c r="E44" s="1"/>
      <c r="F44" s="10"/>
    </row>
    <row r="45" spans="1:6">
      <c r="A45" s="3" t="s">
        <v>1370</v>
      </c>
      <c r="B45" s="7" t="s">
        <v>6</v>
      </c>
      <c r="C45" s="3">
        <v>124</v>
      </c>
      <c r="E45" s="1"/>
      <c r="F45" s="10"/>
    </row>
    <row r="46" spans="1:6">
      <c r="A46" s="3" t="s">
        <v>1371</v>
      </c>
      <c r="B46" s="7" t="s">
        <v>1</v>
      </c>
      <c r="C46" s="3">
        <v>87</v>
      </c>
      <c r="E46" s="1"/>
      <c r="F46" s="10"/>
    </row>
    <row r="47" spans="1:6">
      <c r="A47" s="3" t="s">
        <v>1372</v>
      </c>
      <c r="B47" s="7" t="s">
        <v>3</v>
      </c>
      <c r="C47" s="3">
        <v>111</v>
      </c>
      <c r="E47" s="1"/>
      <c r="F47" s="10"/>
    </row>
    <row r="48" spans="1:6">
      <c r="A48" s="3" t="s">
        <v>1373</v>
      </c>
      <c r="B48" s="7" t="s">
        <v>6</v>
      </c>
      <c r="C48" s="3">
        <v>117</v>
      </c>
      <c r="E48" s="1"/>
      <c r="F48" s="12"/>
    </row>
    <row r="49" spans="1:6">
      <c r="A49" s="3" t="s">
        <v>1374</v>
      </c>
      <c r="B49" s="7" t="s">
        <v>1</v>
      </c>
      <c r="C49" s="3">
        <v>160</v>
      </c>
      <c r="E49" s="1"/>
      <c r="F49" s="12"/>
    </row>
    <row r="50" spans="1:6">
      <c r="A50" s="3" t="s">
        <v>1375</v>
      </c>
      <c r="B50" s="7" t="s">
        <v>6</v>
      </c>
      <c r="C50" s="3">
        <v>104</v>
      </c>
      <c r="E50" s="1"/>
      <c r="F50" s="12"/>
    </row>
    <row r="51" spans="1:6">
      <c r="A51" s="3" t="s">
        <v>1376</v>
      </c>
      <c r="B51" s="7" t="s">
        <v>1</v>
      </c>
      <c r="C51" s="3">
        <v>126</v>
      </c>
      <c r="E51" s="1"/>
      <c r="F51" s="12"/>
    </row>
    <row r="52" spans="1:6">
      <c r="A52" s="3" t="s">
        <v>1377</v>
      </c>
      <c r="B52" s="7" t="s">
        <v>3</v>
      </c>
      <c r="C52" s="3">
        <v>67</v>
      </c>
      <c r="E52" s="1"/>
      <c r="F52" s="12"/>
    </row>
    <row r="53" spans="1:6">
      <c r="A53" s="3" t="s">
        <v>1378</v>
      </c>
      <c r="B53" s="7" t="s">
        <v>6</v>
      </c>
      <c r="C53" s="3">
        <v>83</v>
      </c>
      <c r="E53" s="1"/>
      <c r="F53" s="12"/>
    </row>
    <row r="54" spans="1:6">
      <c r="A54" s="3" t="s">
        <v>1379</v>
      </c>
      <c r="B54" s="7" t="s">
        <v>3</v>
      </c>
      <c r="C54" s="3">
        <v>56</v>
      </c>
      <c r="E54" s="1"/>
      <c r="F54" s="12"/>
    </row>
    <row r="55" spans="1:6">
      <c r="A55" s="3" t="s">
        <v>1380</v>
      </c>
      <c r="B55" s="7" t="s">
        <v>6</v>
      </c>
      <c r="C55" s="3">
        <v>41</v>
      </c>
      <c r="E55" s="1"/>
      <c r="F55" s="12"/>
    </row>
    <row r="56" spans="1:6">
      <c r="A56" s="3" t="s">
        <v>1381</v>
      </c>
      <c r="B56" s="7" t="s">
        <v>1</v>
      </c>
      <c r="C56" s="3">
        <v>121</v>
      </c>
      <c r="E56" s="1"/>
      <c r="F56" s="12"/>
    </row>
    <row r="57" spans="1:6">
      <c r="A57" s="3" t="s">
        <v>1382</v>
      </c>
      <c r="B57" s="7" t="s">
        <v>3</v>
      </c>
      <c r="C57" s="3">
        <v>165</v>
      </c>
      <c r="E57" s="1"/>
      <c r="F57" s="12"/>
    </row>
    <row r="58" spans="1:6">
      <c r="A58" s="3" t="s">
        <v>1383</v>
      </c>
      <c r="B58" s="7" t="s">
        <v>6</v>
      </c>
      <c r="C58" s="3">
        <v>68</v>
      </c>
      <c r="E58" s="1"/>
      <c r="F58" s="12"/>
    </row>
    <row r="59" spans="1:6">
      <c r="A59" s="3" t="s">
        <v>1384</v>
      </c>
      <c r="B59" s="7" t="s">
        <v>6</v>
      </c>
      <c r="C59" s="3">
        <v>117</v>
      </c>
      <c r="E59" s="1"/>
      <c r="F59" s="12"/>
    </row>
    <row r="60" spans="1:6">
      <c r="A60" s="3" t="s">
        <v>1385</v>
      </c>
      <c r="B60" s="7" t="s">
        <v>6</v>
      </c>
      <c r="C60" s="3">
        <v>122</v>
      </c>
      <c r="E60" s="1"/>
      <c r="F60" s="12"/>
    </row>
    <row r="61" spans="1:6">
      <c r="A61" s="3" t="s">
        <v>1386</v>
      </c>
      <c r="B61" s="7" t="s">
        <v>1</v>
      </c>
      <c r="C61" s="3">
        <v>76</v>
      </c>
      <c r="E61" s="1"/>
      <c r="F61" s="12"/>
    </row>
    <row r="62" spans="1:6">
      <c r="A62" s="3" t="s">
        <v>1387</v>
      </c>
      <c r="B62" s="7" t="s">
        <v>6</v>
      </c>
      <c r="C62" s="3">
        <v>104</v>
      </c>
      <c r="E62" s="1"/>
      <c r="F62" s="12"/>
    </row>
    <row r="63" spans="1:6">
      <c r="A63" s="3" t="s">
        <v>1388</v>
      </c>
      <c r="B63" s="7" t="s">
        <v>3</v>
      </c>
      <c r="C63" s="3">
        <v>140</v>
      </c>
      <c r="E63" s="1"/>
      <c r="F63" s="12"/>
    </row>
    <row r="64" spans="1:6">
      <c r="A64" s="3" t="s">
        <v>1389</v>
      </c>
      <c r="B64" s="7" t="s">
        <v>1</v>
      </c>
      <c r="C64" s="3">
        <v>170</v>
      </c>
      <c r="E64" s="1"/>
      <c r="F64" s="12"/>
    </row>
    <row r="65" spans="1:6">
      <c r="A65" s="3" t="s">
        <v>1390</v>
      </c>
      <c r="B65" s="7" t="s">
        <v>6</v>
      </c>
      <c r="C65" s="3">
        <v>104</v>
      </c>
      <c r="E65" s="1"/>
      <c r="F65" s="12"/>
    </row>
    <row r="66" spans="1:6">
      <c r="A66" s="3" t="s">
        <v>1391</v>
      </c>
      <c r="B66" s="7" t="s">
        <v>6</v>
      </c>
      <c r="C66" s="3">
        <v>126</v>
      </c>
      <c r="E66" s="1"/>
      <c r="F66" s="12"/>
    </row>
    <row r="67" spans="1:6">
      <c r="A67" s="3" t="s">
        <v>1392</v>
      </c>
      <c r="B67" s="7" t="s">
        <v>1</v>
      </c>
      <c r="C67" s="3">
        <v>120</v>
      </c>
      <c r="E67" s="1"/>
      <c r="F67" s="12"/>
    </row>
    <row r="68" spans="1:6">
      <c r="A68" s="3" t="s">
        <v>1393</v>
      </c>
      <c r="B68" s="7" t="s">
        <v>1</v>
      </c>
      <c r="C68" s="3">
        <v>138</v>
      </c>
      <c r="E68" s="1"/>
      <c r="F68" s="12"/>
    </row>
    <row r="69" spans="1:6">
      <c r="A69" s="3" t="s">
        <v>1394</v>
      </c>
      <c r="B69" s="7" t="s">
        <v>1</v>
      </c>
      <c r="C69" s="3">
        <v>176</v>
      </c>
      <c r="E69" s="1"/>
      <c r="F69" s="12"/>
    </row>
    <row r="70" spans="1:6">
      <c r="A70" s="3" t="s">
        <v>1395</v>
      </c>
      <c r="B70" s="7" t="s">
        <v>1</v>
      </c>
      <c r="C70" s="3">
        <v>193</v>
      </c>
      <c r="E70" s="1"/>
      <c r="F70" s="12"/>
    </row>
    <row r="71" spans="1:6">
      <c r="A71" s="3" t="s">
        <v>1396</v>
      </c>
      <c r="B71" s="7" t="s">
        <v>6</v>
      </c>
      <c r="C71" s="3">
        <v>139</v>
      </c>
      <c r="E71" s="1"/>
      <c r="F71" s="12"/>
    </row>
    <row r="72" spans="1:6">
      <c r="A72" s="3" t="s">
        <v>1397</v>
      </c>
      <c r="B72" s="7" t="s">
        <v>1</v>
      </c>
      <c r="C72" s="3">
        <v>89</v>
      </c>
      <c r="E72" s="1"/>
      <c r="F72" s="12"/>
    </row>
    <row r="73" spans="1:6">
      <c r="A73" s="3" t="s">
        <v>1398</v>
      </c>
      <c r="B73" s="7" t="s">
        <v>3</v>
      </c>
      <c r="C73" s="3">
        <v>99</v>
      </c>
      <c r="E73" s="1"/>
      <c r="F73" s="12"/>
    </row>
    <row r="74" spans="1:6">
      <c r="A74" s="3" t="s">
        <v>1399</v>
      </c>
      <c r="B74" s="7" t="s">
        <v>1</v>
      </c>
      <c r="C74" s="3">
        <v>90</v>
      </c>
      <c r="E74" s="1"/>
      <c r="F74" s="12"/>
    </row>
    <row r="75" spans="1:6">
      <c r="A75" s="3" t="s">
        <v>1400</v>
      </c>
      <c r="B75" s="7" t="s">
        <v>6</v>
      </c>
      <c r="C75" s="3">
        <v>88</v>
      </c>
      <c r="E75" s="1"/>
      <c r="F75" s="12"/>
    </row>
    <row r="76" spans="1:6">
      <c r="A76" s="3" t="s">
        <v>1401</v>
      </c>
      <c r="B76" s="7" t="s">
        <v>1</v>
      </c>
      <c r="C76" s="3">
        <v>95</v>
      </c>
      <c r="E76" s="1"/>
      <c r="F76" s="12"/>
    </row>
    <row r="77" spans="1:6">
      <c r="A77" s="3" t="s">
        <v>1402</v>
      </c>
      <c r="B77" s="7" t="s">
        <v>1</v>
      </c>
      <c r="C77" s="3">
        <v>142</v>
      </c>
      <c r="E77" s="1"/>
      <c r="F77" s="12"/>
    </row>
    <row r="78" spans="1:6">
      <c r="A78" s="3" t="s">
        <v>1403</v>
      </c>
      <c r="B78" s="7" t="s">
        <v>1</v>
      </c>
      <c r="C78" s="3">
        <v>109</v>
      </c>
      <c r="E78" s="1"/>
      <c r="F78" s="12"/>
    </row>
    <row r="79" spans="1:6">
      <c r="A79" s="3" t="s">
        <v>1404</v>
      </c>
      <c r="B79" s="7" t="s">
        <v>1</v>
      </c>
      <c r="C79" s="3">
        <v>157</v>
      </c>
      <c r="E79" s="1"/>
      <c r="F79" s="12"/>
    </row>
    <row r="80" spans="1:6">
      <c r="A80" s="3" t="s">
        <v>1405</v>
      </c>
      <c r="B80" s="7" t="s">
        <v>1</v>
      </c>
      <c r="C80" s="3">
        <v>148</v>
      </c>
      <c r="E80" s="1"/>
      <c r="F80" s="12"/>
    </row>
    <row r="81" spans="1:6">
      <c r="A81" s="3" t="s">
        <v>1406</v>
      </c>
      <c r="B81" s="7" t="s">
        <v>1</v>
      </c>
      <c r="C81" s="3">
        <v>217</v>
      </c>
      <c r="E81" s="1"/>
      <c r="F81" s="12"/>
    </row>
    <row r="82" spans="1:6">
      <c r="A82" s="3" t="s">
        <v>1407</v>
      </c>
      <c r="B82" s="7" t="s">
        <v>6</v>
      </c>
      <c r="C82" s="3">
        <v>154</v>
      </c>
      <c r="E82" s="1"/>
      <c r="F82" s="12"/>
    </row>
    <row r="83" spans="1:6">
      <c r="A83" s="3" t="s">
        <v>1408</v>
      </c>
      <c r="B83" s="7" t="s">
        <v>6</v>
      </c>
      <c r="C83" s="3">
        <v>136</v>
      </c>
      <c r="E83" s="1"/>
      <c r="F83" s="12"/>
    </row>
    <row r="84" spans="1:6">
      <c r="A84" s="3" t="s">
        <v>1409</v>
      </c>
      <c r="B84" s="7" t="s">
        <v>1</v>
      </c>
      <c r="C84" s="3">
        <v>89</v>
      </c>
      <c r="E84" s="1"/>
      <c r="F84" s="12"/>
    </row>
    <row r="85" spans="1:6">
      <c r="A85" s="3" t="s">
        <v>1410</v>
      </c>
      <c r="B85" s="7" t="s">
        <v>3</v>
      </c>
      <c r="C85" s="3">
        <v>209</v>
      </c>
      <c r="E85" s="1"/>
      <c r="F85" s="12"/>
    </row>
    <row r="86" spans="1:6">
      <c r="A86" s="3" t="s">
        <v>1411</v>
      </c>
      <c r="B86" s="7" t="s">
        <v>6</v>
      </c>
      <c r="C86" s="3">
        <v>87</v>
      </c>
      <c r="E86" s="1"/>
      <c r="F86" s="12"/>
    </row>
    <row r="87" spans="1:6">
      <c r="A87" s="3" t="s">
        <v>1412</v>
      </c>
      <c r="B87" s="7" t="s">
        <v>1</v>
      </c>
      <c r="C87" s="3">
        <v>95</v>
      </c>
      <c r="E87" s="1"/>
      <c r="F87" s="12"/>
    </row>
    <row r="88" spans="1:6">
      <c r="A88" s="3" t="s">
        <v>1413</v>
      </c>
      <c r="B88" s="7" t="s">
        <v>3</v>
      </c>
      <c r="C88" s="3">
        <v>322</v>
      </c>
      <c r="E88" s="1"/>
      <c r="F88" s="12"/>
    </row>
    <row r="89" spans="1:6">
      <c r="A89" s="3" t="s">
        <v>1414</v>
      </c>
      <c r="B89" s="7" t="s">
        <v>6</v>
      </c>
      <c r="C89" s="3">
        <v>79</v>
      </c>
      <c r="E89" s="1"/>
      <c r="F89" s="12"/>
    </row>
    <row r="90" spans="1:6">
      <c r="A90" s="3" t="s">
        <v>1415</v>
      </c>
      <c r="B90" s="7" t="s">
        <v>10</v>
      </c>
      <c r="C90" s="3">
        <v>13</v>
      </c>
      <c r="E90" s="1"/>
      <c r="F90" s="12"/>
    </row>
    <row r="91" spans="1:6">
      <c r="A91" s="3" t="s">
        <v>1416</v>
      </c>
      <c r="B91" s="7" t="s">
        <v>6</v>
      </c>
      <c r="C91" s="3">
        <v>172</v>
      </c>
      <c r="E91" s="1"/>
      <c r="F91" s="12"/>
    </row>
    <row r="92" spans="1:6">
      <c r="A92" s="3" t="s">
        <v>1417</v>
      </c>
      <c r="B92" s="7" t="s">
        <v>1</v>
      </c>
      <c r="C92" s="3">
        <v>100</v>
      </c>
      <c r="E92" s="1"/>
      <c r="F92" s="12"/>
    </row>
    <row r="93" spans="1:6">
      <c r="A93" s="3" t="s">
        <v>1418</v>
      </c>
      <c r="B93" s="7" t="s">
        <v>1</v>
      </c>
      <c r="C93" s="3">
        <v>128</v>
      </c>
      <c r="E93" s="1"/>
      <c r="F93" s="12"/>
    </row>
    <row r="94" spans="1:6">
      <c r="A94" s="3" t="s">
        <v>1419</v>
      </c>
      <c r="B94" s="7" t="s">
        <v>6</v>
      </c>
      <c r="C94" s="3">
        <v>83</v>
      </c>
      <c r="E94" s="1"/>
      <c r="F94" s="12"/>
    </row>
    <row r="95" spans="1:6">
      <c r="A95" s="3" t="s">
        <v>1420</v>
      </c>
      <c r="B95" s="7" t="s">
        <v>3</v>
      </c>
      <c r="C95" s="3">
        <v>166</v>
      </c>
      <c r="E95" s="1"/>
      <c r="F95" s="12"/>
    </row>
    <row r="96" spans="1:6">
      <c r="A96" s="3" t="s">
        <v>1421</v>
      </c>
      <c r="B96" s="7" t="s">
        <v>6</v>
      </c>
      <c r="C96" s="3">
        <v>167</v>
      </c>
      <c r="E96" s="1"/>
      <c r="F96" s="12"/>
    </row>
    <row r="97" spans="1:6">
      <c r="A97" s="3" t="s">
        <v>1422</v>
      </c>
      <c r="B97" s="7" t="s">
        <v>1</v>
      </c>
      <c r="C97" s="3">
        <v>108</v>
      </c>
      <c r="E97" s="1"/>
      <c r="F97" s="12"/>
    </row>
    <row r="98" spans="1:6">
      <c r="A98" s="3" t="s">
        <v>1423</v>
      </c>
      <c r="B98" s="7" t="s">
        <v>1</v>
      </c>
      <c r="C98" s="3">
        <v>174</v>
      </c>
      <c r="E98" s="1"/>
      <c r="F98" s="12"/>
    </row>
    <row r="99" spans="1:6">
      <c r="A99" s="3" t="s">
        <v>1424</v>
      </c>
      <c r="B99" s="7" t="s">
        <v>6</v>
      </c>
      <c r="C99" s="3">
        <v>94</v>
      </c>
      <c r="E99" s="1"/>
      <c r="F99" s="12"/>
    </row>
    <row r="100" spans="1:6">
      <c r="A100" s="3" t="s">
        <v>1425</v>
      </c>
      <c r="B100" s="7" t="s">
        <v>3</v>
      </c>
      <c r="C100" s="3">
        <v>132</v>
      </c>
      <c r="E100" s="1"/>
      <c r="F100" s="12"/>
    </row>
    <row r="101" spans="1:6">
      <c r="A101" s="3" t="s">
        <v>1426</v>
      </c>
      <c r="B101" s="7" t="s">
        <v>1</v>
      </c>
      <c r="C101" s="3">
        <v>51</v>
      </c>
      <c r="E101" s="1"/>
      <c r="F101" s="12"/>
    </row>
    <row r="102" spans="1:6">
      <c r="A102" s="3" t="s">
        <v>1427</v>
      </c>
      <c r="B102" s="7" t="s">
        <v>6</v>
      </c>
      <c r="C102" s="3">
        <v>111</v>
      </c>
      <c r="E102" s="1"/>
      <c r="F102" s="12"/>
    </row>
    <row r="103" spans="1:6">
      <c r="A103" s="3" t="s">
        <v>1428</v>
      </c>
      <c r="B103" s="7" t="s">
        <v>3</v>
      </c>
      <c r="C103" s="3">
        <v>976</v>
      </c>
      <c r="E103" s="1"/>
      <c r="F103" s="12"/>
    </row>
    <row r="104" spans="1:6">
      <c r="A104" s="3" t="s">
        <v>1429</v>
      </c>
      <c r="B104" s="7" t="s">
        <v>10</v>
      </c>
      <c r="C104" s="3">
        <v>20</v>
      </c>
      <c r="E104" s="1"/>
      <c r="F104" s="12"/>
    </row>
    <row r="105" spans="1:6">
      <c r="A105" s="3" t="s">
        <v>1430</v>
      </c>
      <c r="B105" s="7" t="s">
        <v>1</v>
      </c>
      <c r="C105" s="3">
        <v>54</v>
      </c>
      <c r="E105" s="1"/>
      <c r="F105" s="12"/>
    </row>
    <row r="106" spans="1:6">
      <c r="A106" s="3" t="s">
        <v>1431</v>
      </c>
      <c r="B106" s="7" t="s">
        <v>6</v>
      </c>
      <c r="C106" s="3">
        <v>80</v>
      </c>
      <c r="E106" s="1"/>
      <c r="F106" s="12"/>
    </row>
    <row r="107" spans="1:6">
      <c r="A107" s="3" t="s">
        <v>1432</v>
      </c>
      <c r="B107" s="7" t="s">
        <v>6</v>
      </c>
      <c r="C107" s="3">
        <v>79</v>
      </c>
      <c r="E107" s="1"/>
      <c r="F107" s="12"/>
    </row>
    <row r="108" spans="1:6">
      <c r="A108" s="3" t="s">
        <v>1433</v>
      </c>
      <c r="B108" s="7" t="s">
        <v>6</v>
      </c>
      <c r="C108" s="3">
        <v>128</v>
      </c>
      <c r="E108" s="1"/>
      <c r="F108" s="12"/>
    </row>
    <row r="109" spans="1:6">
      <c r="A109" s="3" t="s">
        <v>1434</v>
      </c>
      <c r="B109" s="7" t="s">
        <v>1</v>
      </c>
      <c r="C109" s="3">
        <v>65</v>
      </c>
      <c r="E109" s="1"/>
      <c r="F109" s="12"/>
    </row>
    <row r="110" spans="1:6">
      <c r="A110" s="3" t="s">
        <v>1435</v>
      </c>
      <c r="B110" s="7" t="s">
        <v>3</v>
      </c>
      <c r="C110" s="3">
        <v>67</v>
      </c>
      <c r="E110" s="1"/>
      <c r="F110" s="12"/>
    </row>
    <row r="111" spans="1:6">
      <c r="A111" s="3" t="s">
        <v>1436</v>
      </c>
      <c r="B111" s="7" t="s">
        <v>10</v>
      </c>
      <c r="C111" s="3">
        <v>25</v>
      </c>
      <c r="E111" s="1"/>
      <c r="F111" s="12"/>
    </row>
    <row r="112" spans="1:6">
      <c r="A112" s="3" t="s">
        <v>1437</v>
      </c>
      <c r="B112" s="7" t="s">
        <v>1</v>
      </c>
      <c r="C112" s="3">
        <v>72</v>
      </c>
      <c r="E112" s="1"/>
      <c r="F112" s="12"/>
    </row>
    <row r="113" spans="1:6">
      <c r="A113" s="3" t="s">
        <v>1438</v>
      </c>
      <c r="B113" s="7" t="s">
        <v>1</v>
      </c>
      <c r="C113" s="3">
        <v>81</v>
      </c>
      <c r="E113" s="1"/>
      <c r="F113" s="12"/>
    </row>
    <row r="114" spans="1:6">
      <c r="A114" s="3" t="s">
        <v>1439</v>
      </c>
      <c r="B114" s="7" t="s">
        <v>1</v>
      </c>
      <c r="C114" s="3">
        <v>91</v>
      </c>
      <c r="E114" s="1"/>
      <c r="F114" s="12"/>
    </row>
    <row r="115" spans="1:6">
      <c r="A115" s="3" t="s">
        <v>1440</v>
      </c>
      <c r="B115" s="7" t="s">
        <v>1</v>
      </c>
      <c r="C115" s="3">
        <v>118</v>
      </c>
      <c r="E115" s="1"/>
      <c r="F115" s="12"/>
    </row>
    <row r="116" spans="1:6">
      <c r="A116" s="3" t="s">
        <v>1441</v>
      </c>
      <c r="B116" s="7" t="s">
        <v>6</v>
      </c>
      <c r="C116" s="3">
        <v>126</v>
      </c>
      <c r="E116" s="1"/>
      <c r="F116" s="12"/>
    </row>
    <row r="117" spans="1:6">
      <c r="A117" s="3" t="s">
        <v>1442</v>
      </c>
      <c r="B117" s="7" t="s">
        <v>10</v>
      </c>
      <c r="C117" s="3">
        <v>58</v>
      </c>
      <c r="E117" s="1"/>
      <c r="F117" s="12"/>
    </row>
    <row r="118" spans="1:6">
      <c r="A118" s="3" t="s">
        <v>1443</v>
      </c>
      <c r="B118" s="7" t="s">
        <v>10</v>
      </c>
      <c r="C118" s="3">
        <v>11</v>
      </c>
      <c r="E118" s="1"/>
      <c r="F118" s="12"/>
    </row>
    <row r="119" spans="1:6">
      <c r="A119" s="3" t="s">
        <v>1444</v>
      </c>
      <c r="B119" s="7" t="s">
        <v>1</v>
      </c>
      <c r="C119" s="3">
        <v>75</v>
      </c>
      <c r="E119" s="1"/>
      <c r="F119" s="12"/>
    </row>
    <row r="120" spans="1:6">
      <c r="A120" s="3" t="s">
        <v>1445</v>
      </c>
      <c r="B120" s="7" t="s">
        <v>10</v>
      </c>
      <c r="C120" s="3">
        <v>66</v>
      </c>
      <c r="E120" s="1"/>
      <c r="F120" s="12"/>
    </row>
    <row r="121" spans="1:6">
      <c r="A121" s="3" t="s">
        <v>1446</v>
      </c>
      <c r="B121" s="7" t="s">
        <v>3</v>
      </c>
      <c r="C121" s="3">
        <v>187</v>
      </c>
      <c r="E121" s="1"/>
      <c r="F121" s="12"/>
    </row>
    <row r="122" spans="1:6">
      <c r="A122" s="3" t="s">
        <v>1447</v>
      </c>
      <c r="B122" s="7" t="s">
        <v>6</v>
      </c>
      <c r="C122" s="3">
        <v>40</v>
      </c>
      <c r="E122" s="1"/>
      <c r="F122" s="12"/>
    </row>
    <row r="123" spans="1:6">
      <c r="A123" s="3" t="s">
        <v>1448</v>
      </c>
      <c r="B123" s="7" t="s">
        <v>1</v>
      </c>
      <c r="C123" s="3">
        <v>88</v>
      </c>
      <c r="E123" s="1"/>
      <c r="F123" s="12"/>
    </row>
    <row r="124" spans="1:6">
      <c r="A124" s="3" t="s">
        <v>1449</v>
      </c>
      <c r="B124" s="7" t="s">
        <v>3</v>
      </c>
      <c r="C124" s="3">
        <v>164</v>
      </c>
      <c r="E124" s="1"/>
      <c r="F124" s="12"/>
    </row>
    <row r="125" spans="1:6">
      <c r="A125" s="3" t="s">
        <v>1450</v>
      </c>
      <c r="B125" s="7" t="s">
        <v>6</v>
      </c>
      <c r="C125" s="3">
        <v>36</v>
      </c>
      <c r="E125" s="1"/>
      <c r="F125" s="12"/>
    </row>
    <row r="126" spans="1:6">
      <c r="A126" s="3" t="s">
        <v>1451</v>
      </c>
      <c r="B126" s="7" t="s">
        <v>1</v>
      </c>
      <c r="C126" s="3">
        <v>75</v>
      </c>
      <c r="E126" s="1"/>
      <c r="F126" s="12"/>
    </row>
    <row r="127" spans="1:6">
      <c r="A127" s="3" t="s">
        <v>1452</v>
      </c>
      <c r="B127" s="7" t="s">
        <v>1</v>
      </c>
      <c r="C127" s="3">
        <v>79</v>
      </c>
      <c r="E127" s="1"/>
      <c r="F127" s="12"/>
    </row>
    <row r="128" spans="1:6">
      <c r="A128" s="3" t="s">
        <v>1453</v>
      </c>
      <c r="B128" s="7" t="s">
        <v>6</v>
      </c>
      <c r="C128" s="3">
        <v>85</v>
      </c>
      <c r="E128" s="1"/>
      <c r="F128" s="12"/>
    </row>
    <row r="129" spans="1:6">
      <c r="A129" s="3" t="s">
        <v>1454</v>
      </c>
      <c r="B129" s="7" t="s">
        <v>6</v>
      </c>
      <c r="C129" s="3">
        <v>78</v>
      </c>
      <c r="E129" s="1"/>
      <c r="F129" s="12"/>
    </row>
    <row r="130" spans="1:6">
      <c r="A130" s="3" t="s">
        <v>1455</v>
      </c>
      <c r="B130" s="7" t="s">
        <v>10</v>
      </c>
      <c r="C130" s="3">
        <v>42</v>
      </c>
      <c r="E130" s="1"/>
      <c r="F130" s="12"/>
    </row>
    <row r="131" spans="1:6">
      <c r="A131" s="3" t="s">
        <v>1456</v>
      </c>
      <c r="B131" s="7" t="s">
        <v>6</v>
      </c>
      <c r="C131" s="3">
        <v>66</v>
      </c>
      <c r="E131" s="1"/>
      <c r="F131" s="12"/>
    </row>
    <row r="132" spans="1:6">
      <c r="A132" s="3" t="s">
        <v>1457</v>
      </c>
      <c r="B132" s="7" t="s">
        <v>3</v>
      </c>
      <c r="C132" s="3">
        <v>155</v>
      </c>
      <c r="E132" s="1"/>
      <c r="F132" s="12"/>
    </row>
    <row r="133" spans="1:6">
      <c r="A133" s="3" t="s">
        <v>1458</v>
      </c>
      <c r="B133" s="7" t="s">
        <v>10</v>
      </c>
      <c r="C133" s="3">
        <v>17</v>
      </c>
      <c r="E133" s="1"/>
      <c r="F133" s="12"/>
    </row>
    <row r="134" spans="1:6">
      <c r="A134" s="3" t="s">
        <v>1459</v>
      </c>
      <c r="B134" s="7" t="s">
        <v>3</v>
      </c>
      <c r="C134" s="3">
        <v>112</v>
      </c>
      <c r="E134" s="1"/>
      <c r="F134" s="12"/>
    </row>
    <row r="135" spans="1:6">
      <c r="A135" s="3" t="s">
        <v>1460</v>
      </c>
      <c r="B135" s="7" t="s">
        <v>3</v>
      </c>
      <c r="C135" s="3">
        <v>100</v>
      </c>
      <c r="E135" s="1"/>
      <c r="F135" s="12"/>
    </row>
    <row r="136" spans="1:6">
      <c r="A136" s="3" t="s">
        <v>1461</v>
      </c>
      <c r="B136" s="7" t="s">
        <v>1</v>
      </c>
      <c r="C136" s="3">
        <v>30</v>
      </c>
      <c r="E136" s="1"/>
      <c r="F136" s="12"/>
    </row>
    <row r="137" spans="1:6">
      <c r="A137" s="3" t="s">
        <v>1462</v>
      </c>
      <c r="B137" s="7" t="s">
        <v>3</v>
      </c>
      <c r="C137" s="3">
        <v>21</v>
      </c>
      <c r="E137" s="1"/>
      <c r="F137" s="12"/>
    </row>
    <row r="138" spans="1:6">
      <c r="A138" s="3" t="s">
        <v>1463</v>
      </c>
      <c r="B138" s="7" t="s">
        <v>1</v>
      </c>
      <c r="C138" s="3">
        <v>40</v>
      </c>
      <c r="E138" s="1"/>
      <c r="F138" s="12"/>
    </row>
    <row r="139" spans="1:6">
      <c r="A139" s="3" t="s">
        <v>1464</v>
      </c>
      <c r="B139" s="7" t="s">
        <v>6</v>
      </c>
      <c r="C139" s="3">
        <v>77</v>
      </c>
      <c r="E139" s="1"/>
      <c r="F139" s="12"/>
    </row>
    <row r="140" spans="1:6">
      <c r="A140" s="3" t="s">
        <v>1465</v>
      </c>
      <c r="B140" s="7" t="s">
        <v>1</v>
      </c>
      <c r="C140" s="3">
        <v>94</v>
      </c>
      <c r="E140" s="1"/>
      <c r="F140" s="12"/>
    </row>
    <row r="141" spans="1:6">
      <c r="A141" s="3" t="s">
        <v>1466</v>
      </c>
      <c r="B141" s="7" t="s">
        <v>1</v>
      </c>
      <c r="C141" s="3">
        <v>103</v>
      </c>
      <c r="E141" s="1"/>
      <c r="F141" s="12"/>
    </row>
    <row r="142" spans="1:6">
      <c r="A142" s="3" t="s">
        <v>1467</v>
      </c>
      <c r="B142" s="7" t="s">
        <v>1</v>
      </c>
      <c r="C142" s="3">
        <v>73</v>
      </c>
      <c r="E142" s="1"/>
      <c r="F142" s="12"/>
    </row>
    <row r="143" spans="1:6">
      <c r="A143" s="3" t="s">
        <v>1468</v>
      </c>
      <c r="B143" s="7" t="s">
        <v>6</v>
      </c>
      <c r="C143" s="3">
        <v>98</v>
      </c>
      <c r="E143" s="1"/>
      <c r="F143" s="12"/>
    </row>
    <row r="144" spans="1:6">
      <c r="A144" s="3" t="s">
        <v>1469</v>
      </c>
      <c r="B144" s="7" t="s">
        <v>1</v>
      </c>
      <c r="C144" s="3">
        <v>42</v>
      </c>
      <c r="E144" s="1"/>
      <c r="F144" s="12"/>
    </row>
    <row r="145" spans="1:6">
      <c r="A145" s="3" t="s">
        <v>1470</v>
      </c>
      <c r="B145" s="7" t="s">
        <v>6</v>
      </c>
      <c r="C145" s="3">
        <v>41</v>
      </c>
      <c r="E145" s="1"/>
      <c r="F145" s="12"/>
    </row>
    <row r="146" spans="1:6">
      <c r="A146" s="3" t="s">
        <v>1471</v>
      </c>
      <c r="B146" s="7" t="s">
        <v>1</v>
      </c>
      <c r="C146" s="3">
        <v>46</v>
      </c>
      <c r="E146" s="1"/>
      <c r="F146" s="12"/>
    </row>
    <row r="147" spans="1:6">
      <c r="A147" s="3" t="s">
        <v>1472</v>
      </c>
      <c r="B147" s="7" t="s">
        <v>6</v>
      </c>
      <c r="C147" s="3">
        <v>43</v>
      </c>
      <c r="E147" s="1"/>
      <c r="F147" s="12"/>
    </row>
    <row r="148" spans="1:6">
      <c r="A148" s="3" t="s">
        <v>1473</v>
      </c>
      <c r="B148" s="7" t="s">
        <v>6</v>
      </c>
      <c r="C148" s="3">
        <v>74</v>
      </c>
      <c r="E148" s="1"/>
      <c r="F148" s="12"/>
    </row>
    <row r="149" spans="1:6">
      <c r="A149" s="3" t="s">
        <v>1474</v>
      </c>
      <c r="B149" s="7" t="s">
        <v>1</v>
      </c>
      <c r="C149" s="3">
        <v>78</v>
      </c>
      <c r="E149" s="1"/>
      <c r="F149" s="12"/>
    </row>
    <row r="150" spans="1:6">
      <c r="A150" s="3" t="s">
        <v>1475</v>
      </c>
      <c r="B150" s="7" t="s">
        <v>1</v>
      </c>
      <c r="C150" s="3">
        <v>61</v>
      </c>
      <c r="E150" s="1"/>
      <c r="F150" s="12"/>
    </row>
    <row r="151" spans="1:6">
      <c r="A151" s="3" t="s">
        <v>1476</v>
      </c>
      <c r="B151" s="7" t="s">
        <v>3</v>
      </c>
      <c r="C151" s="3">
        <v>169</v>
      </c>
      <c r="E151" s="1"/>
      <c r="F151" s="12"/>
    </row>
    <row r="152" spans="1:6">
      <c r="A152" s="3" t="s">
        <v>1477</v>
      </c>
      <c r="B152" s="7" t="s">
        <v>1</v>
      </c>
      <c r="C152" s="3">
        <v>5</v>
      </c>
      <c r="E152" s="1"/>
      <c r="F152" s="12"/>
    </row>
    <row r="153" spans="1:6">
      <c r="A153" s="3" t="s">
        <v>1478</v>
      </c>
      <c r="B153" s="7" t="s">
        <v>3</v>
      </c>
      <c r="C153" s="3">
        <v>71</v>
      </c>
      <c r="E153" s="1"/>
      <c r="F153" s="12"/>
    </row>
    <row r="154" spans="1:6">
      <c r="A154" s="3" t="s">
        <v>1479</v>
      </c>
      <c r="B154" s="7" t="s">
        <v>6</v>
      </c>
      <c r="C154" s="3">
        <v>14</v>
      </c>
      <c r="E154" s="1"/>
      <c r="F154" s="12"/>
    </row>
    <row r="155" spans="1:6">
      <c r="A155" s="3" t="s">
        <v>1480</v>
      </c>
      <c r="B155" s="7" t="s">
        <v>6</v>
      </c>
      <c r="C155" s="3">
        <v>40</v>
      </c>
      <c r="E155" s="1"/>
      <c r="F155" s="12"/>
    </row>
    <row r="156" spans="1:6">
      <c r="A156" s="3" t="s">
        <v>1481</v>
      </c>
      <c r="B156" s="7" t="s">
        <v>1</v>
      </c>
      <c r="C156" s="3">
        <v>107</v>
      </c>
      <c r="E156" s="1"/>
      <c r="F156" s="12"/>
    </row>
    <row r="157" spans="1:6">
      <c r="A157" s="3" t="s">
        <v>1482</v>
      </c>
      <c r="B157" s="7" t="s">
        <v>3</v>
      </c>
      <c r="C157" s="3">
        <v>137</v>
      </c>
      <c r="E157" s="1"/>
      <c r="F157" s="12"/>
    </row>
    <row r="158" spans="1:6">
      <c r="A158" s="3" t="s">
        <v>1483</v>
      </c>
      <c r="B158" s="7" t="s">
        <v>6</v>
      </c>
      <c r="C158" s="3">
        <v>48</v>
      </c>
      <c r="E158" s="1"/>
      <c r="F158" s="12"/>
    </row>
    <row r="159" spans="1:6">
      <c r="A159" s="3" t="s">
        <v>1484</v>
      </c>
      <c r="B159" s="7" t="s">
        <v>1</v>
      </c>
      <c r="C159" s="3">
        <v>27</v>
      </c>
      <c r="E159" s="1"/>
      <c r="F159" s="12"/>
    </row>
    <row r="160" spans="1:6">
      <c r="A160" s="3" t="s">
        <v>1485</v>
      </c>
      <c r="B160" s="7" t="s">
        <v>6</v>
      </c>
      <c r="C160" s="3">
        <v>28</v>
      </c>
      <c r="E160" s="1"/>
      <c r="F160" s="12"/>
    </row>
    <row r="161" spans="1:6">
      <c r="A161" s="3" t="s">
        <v>1486</v>
      </c>
      <c r="B161" s="7" t="s">
        <v>6</v>
      </c>
      <c r="C161" s="3">
        <v>49</v>
      </c>
      <c r="E161" s="1"/>
      <c r="F161" s="12"/>
    </row>
    <row r="162" spans="1:6">
      <c r="A162" s="3" t="s">
        <v>1487</v>
      </c>
      <c r="B162" s="7" t="s">
        <v>1</v>
      </c>
      <c r="C162" s="3">
        <v>32</v>
      </c>
      <c r="E162" s="1"/>
      <c r="F162" s="12"/>
    </row>
    <row r="163" spans="1:6">
      <c r="A163" s="3" t="s">
        <v>1488</v>
      </c>
      <c r="B163" s="7" t="s">
        <v>6</v>
      </c>
      <c r="C163" s="3">
        <v>23</v>
      </c>
      <c r="E163" s="1"/>
      <c r="F163" s="12"/>
    </row>
    <row r="164" spans="1:6">
      <c r="A164" s="3" t="s">
        <v>1489</v>
      </c>
      <c r="B164" s="7" t="s">
        <v>1</v>
      </c>
      <c r="C164" s="3">
        <v>101</v>
      </c>
      <c r="E164" s="1"/>
      <c r="F164" s="12"/>
    </row>
    <row r="165" spans="1:6">
      <c r="A165" s="3" t="s">
        <v>1490</v>
      </c>
      <c r="B165" s="7" t="s">
        <v>6</v>
      </c>
      <c r="C165" s="3">
        <v>63</v>
      </c>
      <c r="E165" s="1"/>
      <c r="F165" s="12"/>
    </row>
    <row r="166" spans="1:6">
      <c r="A166" s="3" t="s">
        <v>1491</v>
      </c>
      <c r="B166" s="7" t="s">
        <v>6</v>
      </c>
      <c r="C166" s="3">
        <v>42</v>
      </c>
      <c r="E166" s="1"/>
      <c r="F166" s="12"/>
    </row>
    <row r="167" spans="1:6">
      <c r="A167" s="3" t="s">
        <v>1492</v>
      </c>
      <c r="B167" s="7" t="s">
        <v>3</v>
      </c>
      <c r="C167" s="3">
        <v>103</v>
      </c>
      <c r="E167" s="1"/>
      <c r="F167" s="12"/>
    </row>
    <row r="168" spans="1:6">
      <c r="A168" s="3" t="s">
        <v>1493</v>
      </c>
      <c r="B168" s="7" t="s">
        <v>1</v>
      </c>
      <c r="C168" s="3">
        <v>85</v>
      </c>
      <c r="E168" s="1"/>
      <c r="F168" s="12"/>
    </row>
    <row r="169" spans="1:6">
      <c r="A169" s="3" t="s">
        <v>1494</v>
      </c>
      <c r="B169" s="7" t="s">
        <v>1</v>
      </c>
      <c r="C169" s="3">
        <v>79</v>
      </c>
      <c r="E169" s="1"/>
      <c r="F169" s="12"/>
    </row>
    <row r="170" spans="1:6">
      <c r="A170" s="3" t="s">
        <v>1495</v>
      </c>
      <c r="B170" s="7" t="s">
        <v>1</v>
      </c>
      <c r="C170" s="3">
        <v>119</v>
      </c>
      <c r="E170" s="1"/>
      <c r="F170" s="12"/>
    </row>
    <row r="171" spans="1:6">
      <c r="A171" s="3" t="s">
        <v>1496</v>
      </c>
      <c r="B171" s="7" t="s">
        <v>3</v>
      </c>
      <c r="C171" s="3">
        <v>37</v>
      </c>
      <c r="E171" s="1"/>
      <c r="F171" s="12"/>
    </row>
    <row r="172" spans="1:6">
      <c r="A172" s="3" t="s">
        <v>1497</v>
      </c>
      <c r="B172" s="7" t="s">
        <v>6</v>
      </c>
      <c r="C172" s="3">
        <v>51</v>
      </c>
      <c r="E172" s="1"/>
      <c r="F172" s="12"/>
    </row>
    <row r="173" spans="1:6">
      <c r="A173" s="3" t="s">
        <v>1498</v>
      </c>
      <c r="B173" s="7" t="s">
        <v>1</v>
      </c>
      <c r="C173" s="3">
        <v>49</v>
      </c>
      <c r="E173" s="1"/>
      <c r="F173" s="12"/>
    </row>
    <row r="174" spans="1:6">
      <c r="A174" s="3" t="s">
        <v>1499</v>
      </c>
      <c r="B174" s="7" t="s">
        <v>3</v>
      </c>
      <c r="C174" s="3">
        <v>36</v>
      </c>
      <c r="E174" s="1"/>
      <c r="F174" s="12"/>
    </row>
    <row r="175" spans="1:6">
      <c r="A175" s="3" t="s">
        <v>1500</v>
      </c>
      <c r="B175" s="7" t="s">
        <v>6</v>
      </c>
      <c r="C175" s="3">
        <v>67</v>
      </c>
      <c r="E175" s="1"/>
      <c r="F175" s="12"/>
    </row>
    <row r="176" spans="1:6">
      <c r="A176" s="3" t="s">
        <v>1501</v>
      </c>
      <c r="B176" s="7" t="s">
        <v>1</v>
      </c>
      <c r="C176" s="3">
        <v>84</v>
      </c>
      <c r="E176" s="1"/>
      <c r="F176" s="12"/>
    </row>
    <row r="177" spans="1:6">
      <c r="A177" s="3" t="s">
        <v>1502</v>
      </c>
      <c r="B177" s="7" t="s">
        <v>1</v>
      </c>
      <c r="C177" s="3">
        <v>63</v>
      </c>
      <c r="E177" s="1"/>
      <c r="F177" s="12"/>
    </row>
    <row r="178" spans="1:6">
      <c r="A178" s="3" t="s">
        <v>1503</v>
      </c>
      <c r="B178" s="7" t="s">
        <v>6</v>
      </c>
      <c r="C178" s="3">
        <v>70</v>
      </c>
      <c r="E178" s="1"/>
      <c r="F178" s="12"/>
    </row>
    <row r="179" spans="1:6">
      <c r="A179" s="3" t="s">
        <v>1504</v>
      </c>
      <c r="B179" s="7" t="s">
        <v>1</v>
      </c>
      <c r="C179" s="3">
        <v>69</v>
      </c>
      <c r="E179" s="1"/>
      <c r="F179" s="12"/>
    </row>
    <row r="180" spans="1:6">
      <c r="A180" s="3" t="s">
        <v>1505</v>
      </c>
      <c r="B180" s="7" t="s">
        <v>1</v>
      </c>
      <c r="C180" s="3">
        <v>17</v>
      </c>
      <c r="E180" s="1"/>
      <c r="F180" s="12"/>
    </row>
    <row r="181" spans="1:6">
      <c r="A181" s="3" t="s">
        <v>1506</v>
      </c>
      <c r="B181" s="7" t="s">
        <v>10</v>
      </c>
      <c r="C181" s="3">
        <v>30</v>
      </c>
      <c r="E181" s="1"/>
      <c r="F181" s="12"/>
    </row>
    <row r="182" spans="1:6">
      <c r="A182" s="3" t="s">
        <v>1507</v>
      </c>
      <c r="B182" s="7" t="s">
        <v>1</v>
      </c>
      <c r="C182" s="3">
        <v>46</v>
      </c>
      <c r="E182" s="1"/>
      <c r="F182" s="12"/>
    </row>
    <row r="183" spans="1:6">
      <c r="A183" s="3" t="s">
        <v>1508</v>
      </c>
      <c r="B183" s="7" t="s">
        <v>3</v>
      </c>
      <c r="C183" s="3">
        <v>23</v>
      </c>
      <c r="E183" s="1"/>
      <c r="F183" s="12"/>
    </row>
    <row r="184" spans="1:6">
      <c r="A184" s="3" t="s">
        <v>1509</v>
      </c>
      <c r="B184" s="7" t="s">
        <v>10</v>
      </c>
      <c r="C184" s="3">
        <v>4</v>
      </c>
      <c r="E184" s="1"/>
      <c r="F184" s="12"/>
    </row>
    <row r="185" spans="1:6">
      <c r="A185" s="3" t="s">
        <v>1510</v>
      </c>
      <c r="B185" s="7" t="s">
        <v>3</v>
      </c>
      <c r="C185" s="3">
        <v>129</v>
      </c>
      <c r="E185" s="1"/>
      <c r="F185" s="12"/>
    </row>
    <row r="186" spans="1:6">
      <c r="A186" s="3" t="s">
        <v>1511</v>
      </c>
      <c r="B186" s="7" t="s">
        <v>1</v>
      </c>
      <c r="C186" s="3">
        <v>56</v>
      </c>
      <c r="E186" s="1"/>
      <c r="F186" s="12"/>
    </row>
    <row r="187" spans="1:6">
      <c r="A187" s="3" t="s">
        <v>1512</v>
      </c>
      <c r="B187" s="7" t="s">
        <v>3</v>
      </c>
      <c r="C187" s="3">
        <v>70</v>
      </c>
      <c r="E187" s="1"/>
      <c r="F187" s="12"/>
    </row>
    <row r="188" spans="1:6">
      <c r="A188" s="3" t="s">
        <v>1513</v>
      </c>
      <c r="B188" s="7" t="s">
        <v>6</v>
      </c>
      <c r="C188" s="3">
        <v>84</v>
      </c>
      <c r="E188" s="1"/>
      <c r="F188" s="12"/>
    </row>
    <row r="189" spans="1:6">
      <c r="A189" s="3" t="s">
        <v>1514</v>
      </c>
      <c r="B189" s="7" t="s">
        <v>1</v>
      </c>
      <c r="C189" s="3">
        <v>40</v>
      </c>
      <c r="E189" s="1"/>
      <c r="F189" s="12"/>
    </row>
    <row r="190" spans="1:6">
      <c r="A190" s="3" t="s">
        <v>1515</v>
      </c>
      <c r="B190" s="7" t="s">
        <v>3</v>
      </c>
      <c r="C190" s="3">
        <v>32</v>
      </c>
      <c r="E190" s="1"/>
      <c r="F190" s="12"/>
    </row>
    <row r="191" spans="1:6">
      <c r="A191" s="3" t="s">
        <v>1516</v>
      </c>
      <c r="B191" s="7" t="s">
        <v>1</v>
      </c>
      <c r="C191" s="3">
        <v>27</v>
      </c>
      <c r="E191" s="1"/>
      <c r="F191" s="12"/>
    </row>
    <row r="192" spans="1:6">
      <c r="A192" s="3" t="s">
        <v>1517</v>
      </c>
      <c r="B192" s="7" t="s">
        <v>3</v>
      </c>
      <c r="C192" s="3">
        <v>33</v>
      </c>
      <c r="E192" s="1"/>
      <c r="F192" s="12"/>
    </row>
    <row r="193" spans="1:6">
      <c r="A193" s="3" t="s">
        <v>1518</v>
      </c>
      <c r="B193" s="7" t="s">
        <v>1</v>
      </c>
      <c r="C193" s="3">
        <v>25</v>
      </c>
      <c r="E193" s="1"/>
      <c r="F193" s="12"/>
    </row>
    <row r="194" spans="1:6">
      <c r="A194" s="3" t="s">
        <v>1519</v>
      </c>
      <c r="B194" s="7" t="s">
        <v>3</v>
      </c>
      <c r="C194" s="3">
        <v>59</v>
      </c>
      <c r="E194" s="1"/>
      <c r="F194" s="12"/>
    </row>
    <row r="195" spans="1:6">
      <c r="A195" s="3" t="s">
        <v>1520</v>
      </c>
      <c r="B195" s="7" t="s">
        <v>1</v>
      </c>
      <c r="C195" s="3">
        <v>75</v>
      </c>
      <c r="E195" s="1"/>
      <c r="F195" s="12"/>
    </row>
    <row r="196" spans="1:6">
      <c r="A196" s="3" t="s">
        <v>1521</v>
      </c>
      <c r="B196" s="7" t="s">
        <v>3</v>
      </c>
      <c r="C196" s="3">
        <v>30</v>
      </c>
      <c r="E196" s="1"/>
      <c r="F196" s="12"/>
    </row>
    <row r="197" spans="1:6">
      <c r="A197" s="3" t="s">
        <v>1522</v>
      </c>
      <c r="B197" s="7" t="s">
        <v>1</v>
      </c>
      <c r="C197" s="3">
        <v>39</v>
      </c>
      <c r="E197" s="1"/>
      <c r="F197" s="12"/>
    </row>
    <row r="198" spans="1:6">
      <c r="A198" s="3" t="s">
        <v>1523</v>
      </c>
      <c r="B198" s="7" t="s">
        <v>6</v>
      </c>
      <c r="C198" s="3">
        <v>74</v>
      </c>
      <c r="E198" s="1"/>
      <c r="F198" s="12"/>
    </row>
    <row r="199" spans="1:6">
      <c r="A199" s="3" t="s">
        <v>1524</v>
      </c>
      <c r="B199" s="7" t="s">
        <v>1</v>
      </c>
      <c r="C199" s="3">
        <v>70</v>
      </c>
      <c r="E199" s="1"/>
      <c r="F199" s="12"/>
    </row>
    <row r="200" spans="1:6">
      <c r="A200" s="3" t="s">
        <v>1525</v>
      </c>
      <c r="B200" s="7" t="s">
        <v>1</v>
      </c>
      <c r="C200" s="3">
        <v>110</v>
      </c>
      <c r="E200" s="1"/>
      <c r="F200" s="12"/>
    </row>
    <row r="201" spans="1:6">
      <c r="A201" s="3" t="s">
        <v>1526</v>
      </c>
      <c r="B201" s="7" t="s">
        <v>6</v>
      </c>
      <c r="C201" s="3">
        <v>34</v>
      </c>
      <c r="E201" s="1"/>
      <c r="F201" s="12"/>
    </row>
    <row r="202" spans="1:6">
      <c r="A202" s="3" t="s">
        <v>1527</v>
      </c>
      <c r="B202" s="7" t="s">
        <v>1</v>
      </c>
      <c r="C202" s="3">
        <v>58</v>
      </c>
      <c r="E202" s="1"/>
      <c r="F202" s="12"/>
    </row>
    <row r="203" spans="1:6">
      <c r="A203" s="3" t="s">
        <v>1528</v>
      </c>
      <c r="B203" s="7" t="s">
        <v>3</v>
      </c>
      <c r="C203" s="3">
        <v>29</v>
      </c>
      <c r="E203" s="1"/>
      <c r="F203" s="12"/>
    </row>
    <row r="204" spans="1:6">
      <c r="A204" s="3" t="s">
        <v>1529</v>
      </c>
      <c r="B204" s="7" t="s">
        <v>10</v>
      </c>
      <c r="C204" s="3">
        <v>6</v>
      </c>
      <c r="E204" s="1"/>
      <c r="F204" s="12"/>
    </row>
    <row r="205" spans="1:6">
      <c r="A205" s="3" t="s">
        <v>1530</v>
      </c>
      <c r="B205" s="7" t="s">
        <v>3</v>
      </c>
      <c r="C205" s="3">
        <v>48</v>
      </c>
      <c r="E205" s="1"/>
      <c r="F205" s="12"/>
    </row>
    <row r="206" spans="1:6">
      <c r="A206" s="3" t="s">
        <v>1531</v>
      </c>
      <c r="B206" s="7" t="s">
        <v>10</v>
      </c>
      <c r="C206" s="3">
        <v>42</v>
      </c>
      <c r="E206" s="1"/>
      <c r="F206" s="12"/>
    </row>
    <row r="207" spans="1:6">
      <c r="A207" s="3" t="s">
        <v>1532</v>
      </c>
      <c r="B207" s="7" t="s">
        <v>10</v>
      </c>
      <c r="C207" s="3">
        <v>25</v>
      </c>
      <c r="E207" s="1"/>
      <c r="F207" s="12"/>
    </row>
    <row r="208" spans="1:6">
      <c r="A208" s="3" t="s">
        <v>1533</v>
      </c>
      <c r="B208" s="7" t="s">
        <v>10</v>
      </c>
      <c r="C208" s="3">
        <v>5</v>
      </c>
      <c r="E208" s="1"/>
      <c r="F208" s="12"/>
    </row>
    <row r="209" spans="1:6">
      <c r="A209" s="3" t="s">
        <v>1534</v>
      </c>
      <c r="B209" s="7" t="s">
        <v>1</v>
      </c>
      <c r="C209" s="3">
        <v>49</v>
      </c>
      <c r="E209" s="1"/>
      <c r="F209" s="12"/>
    </row>
    <row r="210" spans="1:6">
      <c r="A210" s="3" t="s">
        <v>1535</v>
      </c>
      <c r="B210" s="7" t="s">
        <v>1</v>
      </c>
      <c r="C210" s="3">
        <v>58</v>
      </c>
      <c r="E210" s="1"/>
      <c r="F210" s="12"/>
    </row>
    <row r="211" spans="1:6">
      <c r="A211" s="3" t="s">
        <v>1536</v>
      </c>
      <c r="B211" s="7" t="s">
        <v>6</v>
      </c>
      <c r="C211" s="3">
        <v>103</v>
      </c>
      <c r="E211" s="1"/>
      <c r="F211" s="12"/>
    </row>
    <row r="212" spans="1:6">
      <c r="A212" s="3" t="s">
        <v>1537</v>
      </c>
      <c r="B212" s="7" t="s">
        <v>1</v>
      </c>
      <c r="C212" s="3">
        <v>90</v>
      </c>
      <c r="E212" s="1"/>
      <c r="F212" s="12"/>
    </row>
    <row r="213" spans="1:6">
      <c r="A213" s="3" t="s">
        <v>1538</v>
      </c>
      <c r="B213" s="7" t="s">
        <v>6</v>
      </c>
      <c r="C213" s="3">
        <v>57</v>
      </c>
      <c r="E213" s="1"/>
      <c r="F213" s="12"/>
    </row>
    <row r="214" spans="1:6">
      <c r="A214" s="3" t="s">
        <v>1539</v>
      </c>
      <c r="B214" s="7" t="s">
        <v>6</v>
      </c>
      <c r="C214" s="3">
        <v>100</v>
      </c>
      <c r="E214" s="1"/>
      <c r="F214" s="12"/>
    </row>
    <row r="215" spans="1:6">
      <c r="A215" s="3" t="s">
        <v>1540</v>
      </c>
      <c r="B215" s="7" t="s">
        <v>3</v>
      </c>
      <c r="C215" s="3">
        <v>95</v>
      </c>
      <c r="E215" s="1"/>
      <c r="F215" s="12"/>
    </row>
    <row r="216" spans="1:6">
      <c r="A216" s="3" t="s">
        <v>1541</v>
      </c>
      <c r="B216" s="7" t="s">
        <v>1</v>
      </c>
      <c r="C216" s="3">
        <v>50</v>
      </c>
      <c r="E216" s="1"/>
      <c r="F216" s="12"/>
    </row>
    <row r="217" spans="1:6">
      <c r="A217" s="3" t="s">
        <v>1542</v>
      </c>
      <c r="B217" s="7" t="s">
        <v>1</v>
      </c>
      <c r="C217" s="3">
        <v>57</v>
      </c>
      <c r="E217" s="1"/>
      <c r="F217" s="12"/>
    </row>
    <row r="218" spans="1:6">
      <c r="A218" s="3" t="s">
        <v>1543</v>
      </c>
      <c r="B218" s="7" t="s">
        <v>3</v>
      </c>
      <c r="C218" s="3">
        <v>62</v>
      </c>
      <c r="E218" s="1"/>
      <c r="F218" s="12"/>
    </row>
    <row r="219" spans="1:6">
      <c r="A219" s="3" t="s">
        <v>1544</v>
      </c>
      <c r="B219" s="7" t="s">
        <v>1</v>
      </c>
      <c r="C219" s="3">
        <v>40</v>
      </c>
      <c r="E219" s="1"/>
      <c r="F219" s="12"/>
    </row>
    <row r="220" spans="1:6">
      <c r="A220" s="3" t="s">
        <v>1545</v>
      </c>
      <c r="B220" s="7" t="s">
        <v>10</v>
      </c>
      <c r="C220" s="3">
        <v>20</v>
      </c>
      <c r="E220" s="1"/>
      <c r="F220" s="12"/>
    </row>
    <row r="221" spans="1:6">
      <c r="A221" s="3" t="s">
        <v>1546</v>
      </c>
      <c r="B221" s="7" t="s">
        <v>3</v>
      </c>
      <c r="C221" s="3">
        <v>38</v>
      </c>
      <c r="E221" s="1"/>
      <c r="F221" s="12"/>
    </row>
    <row r="222" spans="1:6">
      <c r="A222" s="3" t="s">
        <v>1547</v>
      </c>
      <c r="B222" s="7" t="s">
        <v>1</v>
      </c>
      <c r="C222" s="3">
        <v>32</v>
      </c>
      <c r="E222" s="1"/>
      <c r="F222" s="12"/>
    </row>
    <row r="223" spans="1:6">
      <c r="A223" s="3" t="s">
        <v>1548</v>
      </c>
      <c r="B223" s="7" t="s">
        <v>10</v>
      </c>
      <c r="C223" s="3">
        <v>7</v>
      </c>
      <c r="E223" s="1"/>
      <c r="F223" s="12"/>
    </row>
    <row r="224" spans="1:6">
      <c r="A224" s="3" t="s">
        <v>1549</v>
      </c>
      <c r="B224" s="7" t="s">
        <v>1</v>
      </c>
      <c r="C224" s="3">
        <v>44</v>
      </c>
      <c r="E224" s="1"/>
      <c r="F224" s="12"/>
    </row>
    <row r="225" spans="1:8">
      <c r="A225" s="3" t="s">
        <v>1550</v>
      </c>
      <c r="B225" s="7" t="s">
        <v>6</v>
      </c>
      <c r="C225" s="3">
        <v>61</v>
      </c>
      <c r="E225" s="1"/>
      <c r="F225" s="12"/>
    </row>
    <row r="226" spans="1:8">
      <c r="A226" s="3" t="s">
        <v>1551</v>
      </c>
      <c r="B226" s="7" t="s">
        <v>1</v>
      </c>
      <c r="C226" s="3">
        <v>55</v>
      </c>
      <c r="E226" s="1"/>
      <c r="F226" s="12"/>
    </row>
    <row r="227" spans="1:8">
      <c r="A227" s="3" t="s">
        <v>1552</v>
      </c>
      <c r="B227" s="7" t="s">
        <v>6</v>
      </c>
      <c r="C227" s="3">
        <v>50</v>
      </c>
      <c r="E227" s="1"/>
      <c r="F227" s="12"/>
    </row>
    <row r="228" spans="1:8">
      <c r="A228" s="3" t="s">
        <v>1553</v>
      </c>
      <c r="B228" s="7" t="s">
        <v>1</v>
      </c>
      <c r="C228" s="3">
        <v>67</v>
      </c>
      <c r="E228" s="1"/>
      <c r="F228" s="12"/>
    </row>
    <row r="229" spans="1:8">
      <c r="A229" s="3" t="s">
        <v>1554</v>
      </c>
      <c r="B229" s="7" t="s">
        <v>3</v>
      </c>
      <c r="C229" s="3">
        <v>40</v>
      </c>
      <c r="E229" s="1"/>
      <c r="F229" s="12"/>
    </row>
    <row r="230" spans="1:8">
      <c r="A230" s="3" t="s">
        <v>1555</v>
      </c>
      <c r="B230" s="7" t="s">
        <v>1</v>
      </c>
      <c r="C230" s="3">
        <v>45</v>
      </c>
      <c r="E230" s="1"/>
      <c r="F230" s="12"/>
    </row>
    <row r="231" spans="1:8">
      <c r="A231" s="3" t="s">
        <v>1556</v>
      </c>
      <c r="B231" s="7" t="s">
        <v>3</v>
      </c>
      <c r="C231" s="3">
        <v>55</v>
      </c>
      <c r="E231" s="1"/>
      <c r="F231" s="12"/>
    </row>
    <row r="232" spans="1:8">
      <c r="A232" s="3" t="s">
        <v>1557</v>
      </c>
      <c r="B232" s="7" t="s">
        <v>1</v>
      </c>
      <c r="C232" s="3">
        <v>31</v>
      </c>
      <c r="E232" s="1"/>
      <c r="F232" s="12"/>
    </row>
    <row r="233" spans="1:8">
      <c r="A233" s="3" t="s">
        <v>1558</v>
      </c>
      <c r="B233" s="7" t="s">
        <v>6</v>
      </c>
      <c r="C233" s="3">
        <v>47</v>
      </c>
      <c r="E233" s="1"/>
      <c r="F233" s="12"/>
    </row>
    <row r="234" spans="1:8">
      <c r="A234" s="3" t="s">
        <v>1559</v>
      </c>
      <c r="B234" s="7" t="s">
        <v>1</v>
      </c>
      <c r="C234" s="3">
        <v>44</v>
      </c>
      <c r="E234" s="1"/>
      <c r="F234" s="12"/>
    </row>
    <row r="235" spans="1:8">
      <c r="A235" s="3" t="s">
        <v>1560</v>
      </c>
      <c r="B235" s="7" t="s">
        <v>1</v>
      </c>
      <c r="C235" s="3">
        <v>57</v>
      </c>
      <c r="E235" s="7"/>
      <c r="F235" s="7"/>
      <c r="G235" s="3"/>
      <c r="H235" s="3"/>
    </row>
    <row r="236" spans="1:8">
      <c r="A236" s="3" t="s">
        <v>1561</v>
      </c>
      <c r="B236" s="7" t="s">
        <v>6</v>
      </c>
      <c r="C236" s="3">
        <v>82</v>
      </c>
      <c r="E236" s="7"/>
      <c r="F236" s="7"/>
      <c r="G236" s="3"/>
      <c r="H236" s="3"/>
    </row>
    <row r="237" spans="1:8">
      <c r="A237" s="3" t="s">
        <v>1562</v>
      </c>
      <c r="B237" s="7" t="s">
        <v>6</v>
      </c>
      <c r="C237" s="3">
        <v>59</v>
      </c>
      <c r="E237" s="7"/>
      <c r="F237" s="7"/>
      <c r="G237" s="3"/>
      <c r="H237" s="3"/>
    </row>
    <row r="238" spans="1:8">
      <c r="A238" s="3" t="s">
        <v>1563</v>
      </c>
      <c r="B238" s="7" t="s">
        <v>1</v>
      </c>
      <c r="C238" s="3">
        <v>42</v>
      </c>
      <c r="E238" s="7"/>
      <c r="F238" s="7"/>
      <c r="G238" s="3"/>
      <c r="H238" s="3"/>
    </row>
    <row r="239" spans="1:8">
      <c r="A239" s="3" t="s">
        <v>1564</v>
      </c>
      <c r="B239" s="7" t="s">
        <v>1</v>
      </c>
      <c r="C239" s="3">
        <v>63</v>
      </c>
      <c r="E239" s="7"/>
      <c r="F239" s="7"/>
      <c r="G239" s="3"/>
      <c r="H239" s="3"/>
    </row>
    <row r="240" spans="1:8">
      <c r="A240" s="3" t="s">
        <v>1565</v>
      </c>
      <c r="B240" s="7" t="s">
        <v>3</v>
      </c>
      <c r="C240" s="3">
        <v>49</v>
      </c>
      <c r="E240" s="7"/>
      <c r="F240" s="7"/>
      <c r="G240" s="3"/>
      <c r="H240" s="3"/>
    </row>
    <row r="241" spans="1:8">
      <c r="A241" s="3" t="s">
        <v>1566</v>
      </c>
      <c r="B241" s="7" t="s">
        <v>1</v>
      </c>
      <c r="C241" s="3">
        <v>14</v>
      </c>
      <c r="E241" s="7"/>
      <c r="F241" s="7"/>
      <c r="G241" s="3"/>
      <c r="H241" s="3"/>
    </row>
    <row r="242" spans="1:8">
      <c r="A242" s="3" t="s">
        <v>1567</v>
      </c>
      <c r="B242" s="7" t="s">
        <v>3</v>
      </c>
      <c r="C242" s="3">
        <v>29</v>
      </c>
      <c r="E242" s="7"/>
      <c r="F242" s="7"/>
      <c r="G242" s="3"/>
      <c r="H242" s="3"/>
    </row>
    <row r="243" spans="1:8">
      <c r="A243" s="3" t="s">
        <v>1568</v>
      </c>
      <c r="B243" s="7" t="s">
        <v>6</v>
      </c>
      <c r="C243" s="3">
        <v>68</v>
      </c>
      <c r="E243" s="7"/>
      <c r="F243" s="7"/>
      <c r="G243" s="3"/>
      <c r="H243" s="3"/>
    </row>
    <row r="244" spans="1:8">
      <c r="A244" s="3" t="s">
        <v>1569</v>
      </c>
      <c r="B244" s="7" t="s">
        <v>1</v>
      </c>
      <c r="C244" s="3">
        <v>27</v>
      </c>
      <c r="E244" s="7"/>
      <c r="F244" s="7"/>
      <c r="G244" s="3"/>
      <c r="H244" s="3"/>
    </row>
    <row r="245" spans="1:8">
      <c r="A245" s="3" t="s">
        <v>1570</v>
      </c>
      <c r="B245" s="7" t="s">
        <v>3</v>
      </c>
      <c r="C245" s="3">
        <v>16</v>
      </c>
      <c r="E245" s="7"/>
      <c r="F245" s="7"/>
      <c r="G245" s="3"/>
      <c r="H245" s="3"/>
    </row>
    <row r="246" spans="1:8">
      <c r="A246" s="3" t="s">
        <v>1571</v>
      </c>
      <c r="B246" s="7" t="s">
        <v>10</v>
      </c>
      <c r="C246" s="3">
        <v>7</v>
      </c>
      <c r="E246" s="7"/>
      <c r="F246" s="7"/>
      <c r="G246" s="3"/>
      <c r="H246" s="3"/>
    </row>
    <row r="247" spans="1:8">
      <c r="A247" s="3" t="s">
        <v>1572</v>
      </c>
      <c r="B247" s="7" t="s">
        <v>3</v>
      </c>
      <c r="C247" s="3">
        <v>38</v>
      </c>
      <c r="E247" s="7"/>
      <c r="F247" s="7"/>
      <c r="G247" s="3"/>
      <c r="H247" s="3"/>
    </row>
    <row r="248" spans="1:8">
      <c r="A248" s="3" t="s">
        <v>1573</v>
      </c>
      <c r="B248" s="7" t="s">
        <v>1</v>
      </c>
      <c r="C248" s="3">
        <v>14</v>
      </c>
      <c r="E248" s="7"/>
      <c r="F248" s="7"/>
      <c r="G248" s="3"/>
      <c r="H248" s="3"/>
    </row>
    <row r="249" spans="1:8">
      <c r="A249" s="3" t="s">
        <v>1574</v>
      </c>
      <c r="B249" s="224" t="s">
        <v>3</v>
      </c>
      <c r="C249" s="3">
        <v>18</v>
      </c>
      <c r="E249" s="7"/>
      <c r="F249" s="224"/>
      <c r="G249" s="227"/>
      <c r="H249" s="3"/>
    </row>
    <row r="250" spans="1:8">
      <c r="A250" s="3" t="s">
        <v>1575</v>
      </c>
      <c r="B250" s="7" t="s">
        <v>1</v>
      </c>
      <c r="C250" s="3">
        <v>82</v>
      </c>
      <c r="E250" s="7"/>
      <c r="F250" s="7"/>
      <c r="G250" s="3"/>
      <c r="H250" s="3"/>
    </row>
    <row r="251" spans="1:8">
      <c r="A251" s="3" t="s">
        <v>1576</v>
      </c>
      <c r="B251" s="7" t="s">
        <v>6</v>
      </c>
      <c r="C251" s="3">
        <v>43</v>
      </c>
      <c r="E251" s="7"/>
      <c r="F251" s="7"/>
      <c r="G251" s="3"/>
      <c r="H251" s="3"/>
    </row>
    <row r="252" spans="1:8">
      <c r="A252" s="3" t="s">
        <v>1577</v>
      </c>
      <c r="B252" s="7" t="s">
        <v>1</v>
      </c>
      <c r="C252" s="3">
        <v>73</v>
      </c>
      <c r="E252" s="7"/>
      <c r="F252" s="7"/>
      <c r="G252" s="3"/>
      <c r="H252" s="3"/>
    </row>
    <row r="253" spans="1:8">
      <c r="A253" s="3" t="s">
        <v>1578</v>
      </c>
      <c r="B253" s="7" t="s">
        <v>3</v>
      </c>
      <c r="C253" s="3">
        <v>147</v>
      </c>
      <c r="E253" s="7"/>
      <c r="F253" s="7"/>
      <c r="G253" s="3"/>
      <c r="H253" s="3"/>
    </row>
    <row r="254" spans="1:8">
      <c r="A254" s="3" t="s">
        <v>1579</v>
      </c>
      <c r="B254" s="7" t="s">
        <v>1</v>
      </c>
      <c r="C254" s="3">
        <v>51</v>
      </c>
      <c r="E254" s="7"/>
      <c r="F254" s="7"/>
      <c r="G254" s="3"/>
      <c r="H254" s="3"/>
    </row>
    <row r="255" spans="1:8">
      <c r="A255" s="3" t="s">
        <v>1580</v>
      </c>
      <c r="B255" s="7" t="s">
        <v>6</v>
      </c>
      <c r="C255" s="3">
        <v>29</v>
      </c>
      <c r="E255" s="7"/>
      <c r="F255" s="7"/>
      <c r="G255" s="3"/>
      <c r="H255" s="3"/>
    </row>
    <row r="256" spans="1:8">
      <c r="A256" s="3" t="s">
        <v>1581</v>
      </c>
      <c r="B256" s="7" t="s">
        <v>3</v>
      </c>
      <c r="C256" s="3">
        <v>29</v>
      </c>
      <c r="E256" s="7"/>
      <c r="F256" s="7"/>
      <c r="G256" s="3"/>
      <c r="H256" s="3"/>
    </row>
    <row r="257" spans="1:8">
      <c r="A257" s="3" t="s">
        <v>1582</v>
      </c>
      <c r="B257" s="7" t="s">
        <v>6</v>
      </c>
      <c r="C257" s="3">
        <v>13</v>
      </c>
      <c r="E257" s="7"/>
      <c r="F257" s="7"/>
      <c r="G257" s="3"/>
      <c r="H257" s="3"/>
    </row>
    <row r="258" spans="1:8">
      <c r="A258" s="3" t="s">
        <v>1583</v>
      </c>
      <c r="B258" s="7" t="s">
        <v>3</v>
      </c>
      <c r="C258" s="3">
        <v>70</v>
      </c>
      <c r="E258" s="7"/>
      <c r="F258" s="7"/>
      <c r="G258" s="3"/>
      <c r="H258" s="3"/>
    </row>
    <row r="259" spans="1:8">
      <c r="A259" s="3" t="s">
        <v>1584</v>
      </c>
      <c r="B259" s="7" t="s">
        <v>1</v>
      </c>
      <c r="C259" s="3">
        <v>95</v>
      </c>
      <c r="E259" s="7"/>
      <c r="F259" s="7"/>
      <c r="G259" s="3"/>
      <c r="H259" s="3"/>
    </row>
    <row r="260" spans="1:8">
      <c r="A260" s="3" t="s">
        <v>1585</v>
      </c>
      <c r="B260" s="7" t="s">
        <v>6</v>
      </c>
      <c r="C260" s="3">
        <v>40</v>
      </c>
      <c r="E260" s="7"/>
      <c r="F260" s="7"/>
      <c r="G260" s="3"/>
      <c r="H260" s="3"/>
    </row>
    <row r="261" spans="1:8">
      <c r="A261" s="3" t="s">
        <v>1586</v>
      </c>
      <c r="B261" s="7" t="s">
        <v>1</v>
      </c>
      <c r="C261" s="3">
        <v>132</v>
      </c>
      <c r="E261" s="7"/>
      <c r="F261" s="7"/>
      <c r="G261" s="3"/>
      <c r="H261" s="3"/>
    </row>
    <row r="262" spans="1:8">
      <c r="A262" s="3" t="s">
        <v>1587</v>
      </c>
      <c r="B262" s="7" t="s">
        <v>6</v>
      </c>
      <c r="C262" s="3">
        <v>101</v>
      </c>
      <c r="E262" s="7"/>
      <c r="F262" s="7"/>
      <c r="G262" s="3"/>
      <c r="H262" s="3"/>
    </row>
    <row r="263" spans="1:8">
      <c r="A263" s="3" t="s">
        <v>1588</v>
      </c>
      <c r="B263" s="7" t="s">
        <v>1</v>
      </c>
      <c r="C263" s="3">
        <v>120</v>
      </c>
      <c r="E263" s="7"/>
      <c r="F263" s="7"/>
      <c r="G263" s="3"/>
      <c r="H263" s="3"/>
    </row>
    <row r="264" spans="1:8">
      <c r="A264" s="3" t="s">
        <v>1589</v>
      </c>
      <c r="B264" s="7" t="s">
        <v>6</v>
      </c>
      <c r="C264" s="3">
        <v>94</v>
      </c>
      <c r="E264" s="7"/>
      <c r="F264" s="7"/>
      <c r="G264" s="3"/>
      <c r="H264" s="3"/>
    </row>
    <row r="265" spans="1:8">
      <c r="A265" s="3" t="s">
        <v>1590</v>
      </c>
      <c r="B265" s="7" t="s">
        <v>1</v>
      </c>
      <c r="C265" s="3">
        <v>111</v>
      </c>
      <c r="E265" s="7"/>
      <c r="F265" s="7"/>
      <c r="G265" s="3"/>
      <c r="H265" s="3"/>
    </row>
    <row r="266" spans="1:8">
      <c r="A266" s="3" t="s">
        <v>1591</v>
      </c>
      <c r="B266" s="7" t="s">
        <v>3</v>
      </c>
      <c r="C266" s="3">
        <v>65</v>
      </c>
      <c r="E266" s="7"/>
      <c r="F266" s="7"/>
      <c r="G266" s="3"/>
      <c r="H266" s="3"/>
    </row>
    <row r="267" spans="1:8">
      <c r="A267" s="3" t="s">
        <v>1592</v>
      </c>
      <c r="B267" s="7" t="s">
        <v>1</v>
      </c>
      <c r="C267" s="3">
        <v>39</v>
      </c>
      <c r="E267" s="7"/>
      <c r="F267" s="7"/>
      <c r="G267" s="3"/>
      <c r="H267" s="3"/>
    </row>
    <row r="268" spans="1:8">
      <c r="A268" s="3" t="s">
        <v>1593</v>
      </c>
      <c r="B268" s="7" t="s">
        <v>1</v>
      </c>
      <c r="C268" s="3">
        <v>55</v>
      </c>
      <c r="E268" s="7"/>
      <c r="F268" s="7"/>
      <c r="G268" s="3"/>
      <c r="H268" s="3"/>
    </row>
    <row r="269" spans="1:8">
      <c r="A269" s="3" t="s">
        <v>1594</v>
      </c>
      <c r="B269" s="7" t="s">
        <v>6</v>
      </c>
      <c r="C269" s="3">
        <v>61</v>
      </c>
      <c r="E269" s="7"/>
      <c r="F269" s="7"/>
      <c r="G269" s="3"/>
      <c r="H269" s="3"/>
    </row>
    <row r="270" spans="1:8">
      <c r="A270" s="3" t="s">
        <v>1595</v>
      </c>
      <c r="B270" s="7" t="s">
        <v>3</v>
      </c>
      <c r="C270" s="3">
        <v>42</v>
      </c>
      <c r="E270" s="7"/>
      <c r="F270" s="7"/>
      <c r="G270" s="3"/>
      <c r="H270" s="3"/>
    </row>
    <row r="271" spans="1:8">
      <c r="A271" s="3" t="s">
        <v>1596</v>
      </c>
      <c r="B271" s="7" t="s">
        <v>1</v>
      </c>
      <c r="C271" s="3">
        <v>45</v>
      </c>
      <c r="E271" s="7"/>
      <c r="F271" s="7"/>
      <c r="G271" s="3"/>
      <c r="H271" s="3"/>
    </row>
    <row r="272" spans="1:8">
      <c r="A272" s="3" t="s">
        <v>1597</v>
      </c>
      <c r="B272" s="7" t="s">
        <v>1</v>
      </c>
      <c r="C272" s="3">
        <v>39</v>
      </c>
      <c r="E272" s="7"/>
      <c r="F272" s="7"/>
      <c r="G272" s="3"/>
      <c r="H272" s="3"/>
    </row>
    <row r="273" spans="1:8">
      <c r="A273" s="3" t="s">
        <v>1598</v>
      </c>
      <c r="B273" s="7" t="s">
        <v>6</v>
      </c>
      <c r="C273" s="3">
        <v>128</v>
      </c>
      <c r="E273" s="7"/>
      <c r="F273" s="7"/>
      <c r="G273" s="3"/>
      <c r="H273" s="3"/>
    </row>
    <row r="274" spans="1:8">
      <c r="A274" s="3" t="s">
        <v>1599</v>
      </c>
      <c r="B274" s="7" t="s">
        <v>1</v>
      </c>
      <c r="C274" s="3">
        <v>77</v>
      </c>
      <c r="E274" s="7"/>
      <c r="F274" s="7"/>
      <c r="G274" s="3"/>
      <c r="H274" s="3"/>
    </row>
    <row r="275" spans="1:8">
      <c r="A275" s="3" t="s">
        <v>1600</v>
      </c>
      <c r="B275" s="7" t="s">
        <v>1</v>
      </c>
      <c r="C275" s="3">
        <v>34</v>
      </c>
      <c r="E275" s="7"/>
      <c r="F275" s="7"/>
      <c r="G275" s="3"/>
      <c r="H275" s="3"/>
    </row>
    <row r="276" spans="1:8">
      <c r="A276" s="3" t="s">
        <v>1601</v>
      </c>
      <c r="B276" s="7" t="s">
        <v>1</v>
      </c>
      <c r="C276" s="3">
        <v>42</v>
      </c>
      <c r="E276" s="7"/>
      <c r="F276" s="7"/>
      <c r="G276" s="3"/>
      <c r="H276" s="3"/>
    </row>
    <row r="277" spans="1:8">
      <c r="A277" s="3" t="s">
        <v>1602</v>
      </c>
      <c r="B277" s="7" t="s">
        <v>6</v>
      </c>
      <c r="C277" s="3">
        <v>37</v>
      </c>
      <c r="E277" s="7"/>
      <c r="F277" s="7"/>
      <c r="G277" s="3"/>
      <c r="H277" s="3"/>
    </row>
    <row r="278" spans="1:8">
      <c r="A278" s="3" t="s">
        <v>1603</v>
      </c>
      <c r="B278" s="7" t="s">
        <v>1</v>
      </c>
      <c r="C278" s="3">
        <v>32</v>
      </c>
      <c r="E278" s="7"/>
      <c r="F278" s="7"/>
      <c r="G278" s="3"/>
      <c r="H278" s="3"/>
    </row>
    <row r="279" spans="1:8">
      <c r="A279" s="3" t="s">
        <v>1604</v>
      </c>
      <c r="B279" s="7" t="s">
        <v>1</v>
      </c>
      <c r="C279" s="3">
        <v>66</v>
      </c>
      <c r="E279" s="7"/>
      <c r="F279" s="7"/>
      <c r="G279" s="3"/>
      <c r="H279" s="3"/>
    </row>
    <row r="280" spans="1:8">
      <c r="A280" s="3" t="s">
        <v>1605</v>
      </c>
      <c r="B280" s="7" t="s">
        <v>6</v>
      </c>
      <c r="C280" s="3">
        <v>28</v>
      </c>
      <c r="E280" s="7"/>
      <c r="F280" s="7"/>
      <c r="G280" s="3"/>
      <c r="H280" s="3"/>
    </row>
    <row r="281" spans="1:8">
      <c r="A281" s="3" t="s">
        <v>1606</v>
      </c>
      <c r="B281" s="7" t="s">
        <v>1</v>
      </c>
      <c r="C281" s="3">
        <v>29</v>
      </c>
      <c r="E281" s="7"/>
      <c r="F281" s="7"/>
      <c r="G281" s="3"/>
      <c r="H281" s="3"/>
    </row>
    <row r="282" spans="1:8">
      <c r="A282" s="3" t="s">
        <v>1607</v>
      </c>
      <c r="B282" s="7" t="s">
        <v>3</v>
      </c>
      <c r="C282" s="3">
        <v>41</v>
      </c>
      <c r="E282" s="7"/>
      <c r="F282" s="7"/>
      <c r="G282" s="3"/>
      <c r="H282" s="3"/>
    </row>
    <row r="283" spans="1:8">
      <c r="A283" s="3" t="s">
        <v>1608</v>
      </c>
      <c r="B283" s="7" t="s">
        <v>6</v>
      </c>
      <c r="C283" s="3">
        <v>74</v>
      </c>
      <c r="E283" s="7"/>
      <c r="F283" s="7"/>
      <c r="G283" s="3"/>
      <c r="H283" s="3"/>
    </row>
    <row r="284" spans="1:8">
      <c r="A284" s="3" t="s">
        <v>1609</v>
      </c>
      <c r="B284" s="7" t="s">
        <v>6</v>
      </c>
      <c r="C284" s="3">
        <v>59</v>
      </c>
      <c r="E284" s="7"/>
      <c r="F284" s="7"/>
      <c r="G284" s="3"/>
      <c r="H284" s="3"/>
    </row>
    <row r="285" spans="1:8">
      <c r="A285" s="3" t="s">
        <v>1610</v>
      </c>
      <c r="B285" s="7" t="s">
        <v>1</v>
      </c>
      <c r="C285" s="3">
        <v>34</v>
      </c>
      <c r="E285" s="1"/>
      <c r="F285" s="223"/>
    </row>
    <row r="286" spans="1:8">
      <c r="A286" s="3" t="s">
        <v>1611</v>
      </c>
      <c r="B286" s="7" t="s">
        <v>10</v>
      </c>
      <c r="C286" s="3">
        <v>34</v>
      </c>
      <c r="E286" s="1"/>
      <c r="F286" s="223"/>
    </row>
    <row r="287" spans="1:8">
      <c r="A287" s="3" t="s">
        <v>1612</v>
      </c>
      <c r="B287" s="7" t="s">
        <v>3</v>
      </c>
      <c r="C287" s="3">
        <v>42</v>
      </c>
      <c r="E287" s="1"/>
      <c r="F287" s="223"/>
    </row>
    <row r="288" spans="1:8">
      <c r="A288" s="3" t="s">
        <v>1613</v>
      </c>
      <c r="B288" s="7" t="s">
        <v>6</v>
      </c>
      <c r="C288" s="3">
        <v>34</v>
      </c>
      <c r="E288" s="1"/>
      <c r="F288" s="223"/>
    </row>
    <row r="289" spans="1:6">
      <c r="A289" s="3" t="s">
        <v>1614</v>
      </c>
      <c r="B289" s="7" t="s">
        <v>1</v>
      </c>
      <c r="C289" s="3">
        <v>51</v>
      </c>
      <c r="E289" s="1"/>
      <c r="F289" s="223"/>
    </row>
    <row r="290" spans="1:6">
      <c r="A290" s="3" t="s">
        <v>1615</v>
      </c>
      <c r="B290" s="7" t="s">
        <v>6</v>
      </c>
      <c r="C290" s="3">
        <v>83</v>
      </c>
      <c r="E290" s="1"/>
      <c r="F290" s="223"/>
    </row>
    <row r="291" spans="1:6">
      <c r="A291" s="3" t="s">
        <v>1616</v>
      </c>
      <c r="B291" s="7" t="s">
        <v>10</v>
      </c>
      <c r="C291" s="3">
        <v>29</v>
      </c>
      <c r="E291" s="1"/>
      <c r="F291" s="223"/>
    </row>
    <row r="292" spans="1:6">
      <c r="A292" s="3" t="s">
        <v>1617</v>
      </c>
      <c r="B292" s="7" t="s">
        <v>3</v>
      </c>
      <c r="C292" s="3">
        <v>59</v>
      </c>
      <c r="E292" s="1"/>
      <c r="F292" s="223"/>
    </row>
    <row r="293" spans="1:6">
      <c r="A293" s="3" t="s">
        <v>1618</v>
      </c>
      <c r="B293" s="7" t="s">
        <v>6</v>
      </c>
      <c r="C293" s="3">
        <v>36</v>
      </c>
      <c r="E293" s="1"/>
      <c r="F293" s="223"/>
    </row>
    <row r="294" spans="1:6">
      <c r="A294" s="3" t="s">
        <v>1619</v>
      </c>
      <c r="B294" s="7" t="s">
        <v>1</v>
      </c>
      <c r="C294" s="3">
        <v>85</v>
      </c>
      <c r="E294" s="1"/>
      <c r="F294" s="223"/>
    </row>
    <row r="295" spans="1:6">
      <c r="A295" s="3" t="s">
        <v>1620</v>
      </c>
      <c r="B295" s="7" t="s">
        <v>6</v>
      </c>
      <c r="C295" s="3">
        <v>54</v>
      </c>
      <c r="E295" s="1"/>
      <c r="F295" s="223"/>
    </row>
    <row r="296" spans="1:6">
      <c r="A296" s="3" t="s">
        <v>1621</v>
      </c>
      <c r="B296" s="7" t="s">
        <v>1</v>
      </c>
      <c r="C296" s="3">
        <v>66</v>
      </c>
      <c r="E296" s="1"/>
      <c r="F296" s="223"/>
    </row>
    <row r="297" spans="1:6">
      <c r="A297" s="3" t="s">
        <v>1622</v>
      </c>
      <c r="B297" s="7" t="s">
        <v>1</v>
      </c>
      <c r="C297" s="3">
        <v>41</v>
      </c>
      <c r="E297" s="1"/>
      <c r="F297" s="223"/>
    </row>
    <row r="298" spans="1:6">
      <c r="A298" s="3" t="s">
        <v>1623</v>
      </c>
      <c r="B298" s="7" t="s">
        <v>3</v>
      </c>
      <c r="C298" s="3">
        <v>58</v>
      </c>
      <c r="E298" s="1"/>
      <c r="F298" s="223"/>
    </row>
    <row r="299" spans="1:6">
      <c r="A299" s="3" t="s">
        <v>1624</v>
      </c>
      <c r="B299" s="7" t="s">
        <v>6</v>
      </c>
      <c r="C299" s="3">
        <v>29</v>
      </c>
      <c r="E299" s="1"/>
      <c r="F299" s="223"/>
    </row>
    <row r="300" spans="1:6">
      <c r="A300" s="3" t="s">
        <v>1625</v>
      </c>
      <c r="B300" s="7" t="s">
        <v>3</v>
      </c>
      <c r="C300" s="3">
        <v>19</v>
      </c>
      <c r="E300" s="1"/>
      <c r="F300" s="223"/>
    </row>
    <row r="301" spans="1:6">
      <c r="A301" s="3" t="s">
        <v>1626</v>
      </c>
      <c r="B301" s="7" t="s">
        <v>10</v>
      </c>
      <c r="C301" s="3">
        <v>50</v>
      </c>
      <c r="E301" s="1"/>
      <c r="F301" s="223"/>
    </row>
    <row r="302" spans="1:6">
      <c r="A302" s="3" t="s">
        <v>1627</v>
      </c>
      <c r="B302" s="7" t="s">
        <v>10</v>
      </c>
      <c r="C302" s="3">
        <v>38</v>
      </c>
      <c r="E302" s="1"/>
      <c r="F302" s="223"/>
    </row>
    <row r="303" spans="1:6">
      <c r="A303" s="3" t="s">
        <v>1628</v>
      </c>
      <c r="B303" s="7" t="s">
        <v>10</v>
      </c>
      <c r="C303" s="3">
        <v>62</v>
      </c>
      <c r="E303" s="1"/>
      <c r="F303" s="223"/>
    </row>
    <row r="304" spans="1:6">
      <c r="A304" s="3" t="s">
        <v>1629</v>
      </c>
      <c r="B304" s="7" t="s">
        <v>6</v>
      </c>
      <c r="C304" s="3">
        <v>32</v>
      </c>
      <c r="E304" s="1"/>
      <c r="F304" s="223"/>
    </row>
    <row r="305" spans="1:6">
      <c r="A305" s="3" t="s">
        <v>1630</v>
      </c>
      <c r="B305" s="7" t="s">
        <v>10</v>
      </c>
      <c r="C305" s="3">
        <v>42</v>
      </c>
      <c r="E305" s="1"/>
      <c r="F305" s="223"/>
    </row>
    <row r="306" spans="1:6">
      <c r="A306" s="3" t="s">
        <v>1631</v>
      </c>
      <c r="B306" s="7" t="s">
        <v>1</v>
      </c>
      <c r="C306" s="3">
        <v>48</v>
      </c>
      <c r="E306" s="1"/>
      <c r="F306" s="223"/>
    </row>
    <row r="307" spans="1:6">
      <c r="A307" s="3" t="s">
        <v>1632</v>
      </c>
      <c r="B307" s="7" t="s">
        <v>3</v>
      </c>
      <c r="C307" s="3">
        <v>56</v>
      </c>
      <c r="E307" s="1"/>
      <c r="F307" s="223"/>
    </row>
    <row r="308" spans="1:6">
      <c r="A308" s="3" t="s">
        <v>1633</v>
      </c>
      <c r="B308" s="7" t="s">
        <v>6</v>
      </c>
      <c r="C308" s="3">
        <v>25</v>
      </c>
      <c r="E308" s="1"/>
      <c r="F308" s="223"/>
    </row>
    <row r="309" spans="1:6">
      <c r="A309" s="3" t="s">
        <v>1634</v>
      </c>
      <c r="B309" s="7" t="s">
        <v>1</v>
      </c>
      <c r="C309" s="3">
        <v>25</v>
      </c>
      <c r="E309" s="1"/>
      <c r="F309" s="223"/>
    </row>
    <row r="310" spans="1:6">
      <c r="A310" s="3" t="s">
        <v>1635</v>
      </c>
      <c r="B310" s="7" t="s">
        <v>6</v>
      </c>
      <c r="C310" s="3">
        <v>58</v>
      </c>
      <c r="E310" s="1"/>
      <c r="F310" s="223"/>
    </row>
    <row r="311" spans="1:6">
      <c r="A311" s="3" t="s">
        <v>1636</v>
      </c>
      <c r="B311" s="7" t="s">
        <v>1</v>
      </c>
      <c r="C311" s="3">
        <v>43</v>
      </c>
      <c r="E311" s="1"/>
      <c r="F311" s="223"/>
    </row>
    <row r="312" spans="1:6">
      <c r="A312" s="3" t="s">
        <v>1637</v>
      </c>
      <c r="B312" s="7" t="s">
        <v>6</v>
      </c>
      <c r="C312" s="3">
        <v>58</v>
      </c>
      <c r="E312" s="1"/>
      <c r="F312" s="223"/>
    </row>
    <row r="313" spans="1:6">
      <c r="A313" s="3" t="s">
        <v>1638</v>
      </c>
      <c r="B313" s="7" t="s">
        <v>1</v>
      </c>
      <c r="C313" s="3">
        <v>46</v>
      </c>
      <c r="E313" s="1"/>
      <c r="F313" s="223"/>
    </row>
    <row r="314" spans="1:6">
      <c r="A314" s="3" t="s">
        <v>1639</v>
      </c>
      <c r="B314" s="7" t="s">
        <v>10</v>
      </c>
      <c r="C314" s="3">
        <v>45</v>
      </c>
      <c r="E314" s="1"/>
      <c r="F314" s="223"/>
    </row>
    <row r="315" spans="1:6">
      <c r="A315" s="3" t="s">
        <v>1640</v>
      </c>
      <c r="B315" s="7" t="s">
        <v>6</v>
      </c>
      <c r="C315" s="3">
        <v>54</v>
      </c>
      <c r="E315" s="1"/>
      <c r="F315" s="223"/>
    </row>
    <row r="316" spans="1:6">
      <c r="A316" s="3" t="s">
        <v>1641</v>
      </c>
      <c r="B316" s="7" t="s">
        <v>10</v>
      </c>
      <c r="C316" s="3">
        <v>41</v>
      </c>
      <c r="E316" s="1"/>
      <c r="F316" s="223"/>
    </row>
    <row r="317" spans="1:6">
      <c r="A317" s="3" t="s">
        <v>1642</v>
      </c>
      <c r="B317" s="7" t="s">
        <v>3</v>
      </c>
      <c r="C317" s="3">
        <v>48</v>
      </c>
      <c r="E317" s="1"/>
      <c r="F317" s="223"/>
    </row>
    <row r="318" spans="1:6">
      <c r="A318" s="3" t="s">
        <v>1643</v>
      </c>
      <c r="B318" s="7" t="s">
        <v>6</v>
      </c>
      <c r="C318" s="3">
        <v>113</v>
      </c>
      <c r="E318" s="1"/>
      <c r="F318" s="223"/>
    </row>
    <row r="319" spans="1:6">
      <c r="A319" s="3" t="s">
        <v>1644</v>
      </c>
      <c r="B319" s="7" t="s">
        <v>1</v>
      </c>
      <c r="C319" s="3">
        <v>80</v>
      </c>
      <c r="E319" s="1"/>
      <c r="F319" s="223"/>
    </row>
    <row r="320" spans="1:6">
      <c r="A320" s="3" t="s">
        <v>1645</v>
      </c>
      <c r="B320" s="7" t="s">
        <v>6</v>
      </c>
      <c r="C320" s="3">
        <v>44</v>
      </c>
      <c r="E320" s="1"/>
      <c r="F320" s="223"/>
    </row>
    <row r="321" spans="1:6">
      <c r="A321" s="3" t="s">
        <v>1646</v>
      </c>
      <c r="B321" s="7" t="s">
        <v>6</v>
      </c>
      <c r="C321" s="3">
        <v>63</v>
      </c>
      <c r="E321" s="1"/>
      <c r="F321" s="223"/>
    </row>
    <row r="322" spans="1:6">
      <c r="A322" s="3" t="s">
        <v>1647</v>
      </c>
      <c r="B322" s="7" t="s">
        <v>1</v>
      </c>
      <c r="C322" s="3">
        <v>115</v>
      </c>
      <c r="E322" s="1"/>
      <c r="F322" s="223"/>
    </row>
    <row r="323" spans="1:6">
      <c r="A323" s="3" t="s">
        <v>1648</v>
      </c>
      <c r="B323" s="7" t="s">
        <v>6</v>
      </c>
      <c r="C323" s="3">
        <v>75</v>
      </c>
      <c r="E323" s="1"/>
      <c r="F323" s="223"/>
    </row>
    <row r="324" spans="1:6">
      <c r="A324" s="3" t="s">
        <v>1649</v>
      </c>
      <c r="B324" s="7" t="s">
        <v>1</v>
      </c>
      <c r="C324" s="3">
        <v>36</v>
      </c>
      <c r="E324" s="1"/>
      <c r="F324" s="223"/>
    </row>
    <row r="325" spans="1:6">
      <c r="A325" s="3" t="s">
        <v>1650</v>
      </c>
      <c r="B325" s="7" t="s">
        <v>6</v>
      </c>
      <c r="C325" s="3">
        <v>105</v>
      </c>
      <c r="E325" s="1"/>
      <c r="F325" s="223"/>
    </row>
    <row r="326" spans="1:6">
      <c r="A326" s="3" t="s">
        <v>1651</v>
      </c>
      <c r="B326" s="7" t="s">
        <v>1</v>
      </c>
      <c r="C326" s="3">
        <v>54</v>
      </c>
      <c r="E326" s="1"/>
      <c r="F326" s="223"/>
    </row>
    <row r="327" spans="1:6">
      <c r="A327" s="3" t="s">
        <v>1652</v>
      </c>
      <c r="B327" s="7" t="s">
        <v>3</v>
      </c>
      <c r="C327" s="3">
        <v>43</v>
      </c>
      <c r="E327" s="1"/>
      <c r="F327" s="223"/>
    </row>
    <row r="328" spans="1:6">
      <c r="A328" s="3" t="s">
        <v>1653</v>
      </c>
      <c r="B328" s="7" t="s">
        <v>6</v>
      </c>
      <c r="C328" s="3">
        <v>96</v>
      </c>
      <c r="E328" s="1"/>
      <c r="F328" s="223"/>
    </row>
    <row r="329" spans="1:6">
      <c r="A329" s="3" t="s">
        <v>1654</v>
      </c>
      <c r="B329" s="7" t="s">
        <v>1</v>
      </c>
      <c r="C329" s="3">
        <v>82</v>
      </c>
      <c r="E329" s="1"/>
      <c r="F329" s="223"/>
    </row>
    <row r="330" spans="1:6">
      <c r="A330" s="3" t="s">
        <v>1655</v>
      </c>
      <c r="B330" s="7" t="s">
        <v>6</v>
      </c>
      <c r="C330" s="3">
        <v>99</v>
      </c>
      <c r="E330" s="1"/>
      <c r="F330" s="223"/>
    </row>
    <row r="331" spans="1:6">
      <c r="A331" s="3" t="s">
        <v>1656</v>
      </c>
      <c r="B331" s="7" t="s">
        <v>3</v>
      </c>
      <c r="C331" s="3">
        <v>33</v>
      </c>
      <c r="E331" s="1"/>
      <c r="F331" s="223"/>
    </row>
    <row r="332" spans="1:6">
      <c r="A332" s="3" t="s">
        <v>1657</v>
      </c>
      <c r="B332" s="7" t="s">
        <v>10</v>
      </c>
      <c r="C332" s="3">
        <v>1</v>
      </c>
      <c r="E332" s="1"/>
      <c r="F332" s="223"/>
    </row>
    <row r="333" spans="1:6">
      <c r="A333" s="3" t="s">
        <v>1658</v>
      </c>
      <c r="B333" s="7" t="s">
        <v>3</v>
      </c>
      <c r="C333" s="3">
        <v>23</v>
      </c>
      <c r="E333" s="1"/>
      <c r="F333" s="223"/>
    </row>
    <row r="334" spans="1:6">
      <c r="A334" s="3" t="s">
        <v>1659</v>
      </c>
      <c r="B334" s="7" t="s">
        <v>10</v>
      </c>
      <c r="C334" s="3">
        <v>1</v>
      </c>
      <c r="E334" s="1"/>
      <c r="F334" s="223"/>
    </row>
    <row r="335" spans="1:6">
      <c r="A335" s="3" t="s">
        <v>1660</v>
      </c>
      <c r="B335" s="7" t="s">
        <v>3</v>
      </c>
      <c r="C335" s="3">
        <v>40</v>
      </c>
      <c r="E335" s="1"/>
      <c r="F335" s="223"/>
    </row>
    <row r="336" spans="1:6">
      <c r="A336" s="3" t="s">
        <v>1661</v>
      </c>
      <c r="B336" s="7" t="s">
        <v>10</v>
      </c>
      <c r="C336" s="3">
        <v>1</v>
      </c>
      <c r="E336" s="1"/>
      <c r="F336" s="223"/>
    </row>
    <row r="337" spans="1:6">
      <c r="A337" s="3" t="s">
        <v>1662</v>
      </c>
      <c r="B337" s="7" t="s">
        <v>1</v>
      </c>
      <c r="C337" s="3">
        <v>20</v>
      </c>
      <c r="E337" s="1"/>
      <c r="F337" s="223"/>
    </row>
    <row r="338" spans="1:6">
      <c r="A338" s="3" t="s">
        <v>1663</v>
      </c>
      <c r="B338" s="7" t="s">
        <v>6</v>
      </c>
      <c r="C338" s="3">
        <v>7</v>
      </c>
      <c r="E338" s="1"/>
      <c r="F338" s="223"/>
    </row>
    <row r="339" spans="1:6">
      <c r="A339" s="3" t="s">
        <v>1664</v>
      </c>
      <c r="B339" s="7" t="s">
        <v>3</v>
      </c>
      <c r="C339" s="3">
        <v>33</v>
      </c>
      <c r="E339" s="1"/>
      <c r="F339" s="223"/>
    </row>
    <row r="340" spans="1:6">
      <c r="A340" s="3" t="s">
        <v>1665</v>
      </c>
      <c r="B340" s="7" t="s">
        <v>10</v>
      </c>
      <c r="C340" s="3">
        <v>14</v>
      </c>
      <c r="E340" s="1"/>
      <c r="F340" s="223"/>
    </row>
    <row r="341" spans="1:6">
      <c r="A341" s="3" t="s">
        <v>1666</v>
      </c>
      <c r="B341" s="7" t="s">
        <v>3</v>
      </c>
      <c r="C341" s="3">
        <v>55</v>
      </c>
      <c r="E341" s="1"/>
      <c r="F341" s="223"/>
    </row>
    <row r="342" spans="1:6">
      <c r="A342" s="3" t="s">
        <v>1667</v>
      </c>
      <c r="B342" s="7" t="s">
        <v>10</v>
      </c>
      <c r="C342" s="3">
        <v>4</v>
      </c>
      <c r="E342" s="1"/>
      <c r="F342" s="223"/>
    </row>
    <row r="343" spans="1:6">
      <c r="A343" s="3" t="s">
        <v>1668</v>
      </c>
      <c r="B343" s="224" t="s">
        <v>1</v>
      </c>
      <c r="C343" s="3">
        <v>17</v>
      </c>
      <c r="E343" s="1"/>
      <c r="F343" s="223"/>
    </row>
    <row r="344" spans="1:6">
      <c r="A344" s="3" t="s">
        <v>1669</v>
      </c>
      <c r="B344" s="7" t="s">
        <v>1</v>
      </c>
      <c r="C344" s="3">
        <v>14</v>
      </c>
      <c r="E344" s="1"/>
      <c r="F344" s="223"/>
    </row>
    <row r="345" spans="1:6">
      <c r="A345" s="3" t="s">
        <v>1670</v>
      </c>
      <c r="B345" s="7" t="s">
        <v>1</v>
      </c>
      <c r="C345" s="3">
        <v>12</v>
      </c>
      <c r="E345" s="1"/>
      <c r="F345" s="223"/>
    </row>
    <row r="346" spans="1:6">
      <c r="A346" s="3" t="s">
        <v>1671</v>
      </c>
      <c r="B346" s="224" t="s">
        <v>6</v>
      </c>
      <c r="C346" s="3">
        <v>13</v>
      </c>
      <c r="E346" s="1"/>
      <c r="F346" s="223"/>
    </row>
    <row r="347" spans="1:6">
      <c r="A347" s="3" t="s">
        <v>1672</v>
      </c>
      <c r="B347" s="7" t="s">
        <v>3</v>
      </c>
      <c r="C347" s="3">
        <v>68</v>
      </c>
      <c r="E347" s="1"/>
      <c r="F347" s="223"/>
    </row>
    <row r="348" spans="1:6">
      <c r="A348" s="3" t="s">
        <v>1673</v>
      </c>
      <c r="B348" s="7" t="s">
        <v>10</v>
      </c>
      <c r="C348" s="3">
        <v>1</v>
      </c>
      <c r="E348" s="1"/>
      <c r="F348" s="223"/>
    </row>
    <row r="349" spans="1:6">
      <c r="A349" s="3" t="s">
        <v>1674</v>
      </c>
      <c r="B349" s="7" t="s">
        <v>3</v>
      </c>
      <c r="C349" s="3">
        <v>44</v>
      </c>
      <c r="E349" s="1"/>
      <c r="F349" s="223"/>
    </row>
    <row r="350" spans="1:6">
      <c r="A350" s="3" t="s">
        <v>1675</v>
      </c>
      <c r="B350" s="7" t="s">
        <v>10</v>
      </c>
      <c r="C350" s="3">
        <v>11</v>
      </c>
      <c r="E350" s="1"/>
      <c r="F350" s="223"/>
    </row>
    <row r="351" spans="1:6">
      <c r="A351" s="3" t="s">
        <v>1676</v>
      </c>
      <c r="B351" s="7" t="s">
        <v>3</v>
      </c>
      <c r="C351" s="3">
        <v>54</v>
      </c>
      <c r="E351" s="1"/>
      <c r="F351" s="223"/>
    </row>
    <row r="352" spans="1:6">
      <c r="A352" s="3" t="s">
        <v>1677</v>
      </c>
      <c r="B352" s="7" t="s">
        <v>1</v>
      </c>
      <c r="C352" s="3">
        <v>26</v>
      </c>
      <c r="E352" s="1"/>
      <c r="F352" s="223"/>
    </row>
    <row r="353" spans="1:6">
      <c r="A353" s="3" t="s">
        <v>1678</v>
      </c>
      <c r="B353" s="7" t="s">
        <v>10</v>
      </c>
      <c r="C353" s="3">
        <v>1</v>
      </c>
      <c r="E353" s="1"/>
      <c r="F353" s="223"/>
    </row>
    <row r="354" spans="1:6">
      <c r="A354" s="3" t="s">
        <v>1679</v>
      </c>
      <c r="B354" s="7" t="s">
        <v>3</v>
      </c>
      <c r="C354" s="3">
        <v>28</v>
      </c>
      <c r="E354" s="1"/>
      <c r="F354" s="223"/>
    </row>
    <row r="355" spans="1:6">
      <c r="A355" s="3" t="s">
        <v>1680</v>
      </c>
      <c r="B355" s="7" t="s">
        <v>1</v>
      </c>
      <c r="C355" s="3">
        <v>52</v>
      </c>
      <c r="E355" s="1"/>
      <c r="F355" s="223"/>
    </row>
    <row r="356" spans="1:6">
      <c r="A356" s="3" t="s">
        <v>1681</v>
      </c>
      <c r="B356" s="7" t="s">
        <v>3</v>
      </c>
      <c r="C356" s="3">
        <v>41</v>
      </c>
      <c r="E356" s="1"/>
      <c r="F356" s="223"/>
    </row>
    <row r="357" spans="1:6">
      <c r="A357" s="3" t="s">
        <v>1682</v>
      </c>
      <c r="B357" s="7" t="s">
        <v>1</v>
      </c>
      <c r="C357" s="3">
        <v>46</v>
      </c>
      <c r="E357" s="1"/>
      <c r="F357" s="223"/>
    </row>
    <row r="358" spans="1:6">
      <c r="A358" s="3" t="s">
        <v>1683</v>
      </c>
      <c r="B358" s="7" t="s">
        <v>3</v>
      </c>
      <c r="C358" s="3">
        <v>44</v>
      </c>
      <c r="E358" s="1"/>
      <c r="F358" s="223"/>
    </row>
    <row r="359" spans="1:6">
      <c r="A359" s="3" t="s">
        <v>1684</v>
      </c>
      <c r="B359" s="7" t="s">
        <v>1</v>
      </c>
      <c r="C359" s="3">
        <v>24</v>
      </c>
      <c r="E359" s="1"/>
      <c r="F359" s="223"/>
    </row>
    <row r="360" spans="1:6">
      <c r="A360" s="3" t="s">
        <v>1685</v>
      </c>
      <c r="B360" s="7" t="s">
        <v>10</v>
      </c>
      <c r="C360" s="3">
        <v>1</v>
      </c>
      <c r="E360" s="1"/>
      <c r="F360" s="223"/>
    </row>
    <row r="361" spans="1:6">
      <c r="A361" s="3" t="s">
        <v>1686</v>
      </c>
      <c r="B361" s="7" t="s">
        <v>1</v>
      </c>
      <c r="C361" s="3">
        <v>53</v>
      </c>
      <c r="E361" s="1"/>
      <c r="F361" s="223"/>
    </row>
    <row r="362" spans="1:6">
      <c r="A362" s="3" t="s">
        <v>1687</v>
      </c>
      <c r="B362" s="7" t="s">
        <v>1</v>
      </c>
      <c r="C362" s="3">
        <v>24</v>
      </c>
      <c r="E362" s="1"/>
      <c r="F362" s="223"/>
    </row>
    <row r="363" spans="1:6">
      <c r="A363" s="3" t="s">
        <v>1688</v>
      </c>
      <c r="B363" s="7" t="s">
        <v>6</v>
      </c>
      <c r="C363" s="3">
        <v>59</v>
      </c>
      <c r="E363" s="1"/>
      <c r="F363" s="223"/>
    </row>
    <row r="364" spans="1:6">
      <c r="A364" s="3" t="s">
        <v>1689</v>
      </c>
      <c r="B364" s="7" t="s">
        <v>1</v>
      </c>
      <c r="C364" s="3">
        <v>47</v>
      </c>
      <c r="E364" s="1"/>
      <c r="F364" s="223"/>
    </row>
    <row r="365" spans="1:6">
      <c r="A365" s="3" t="s">
        <v>1690</v>
      </c>
      <c r="B365" s="7" t="s">
        <v>6</v>
      </c>
      <c r="C365" s="3">
        <v>26</v>
      </c>
      <c r="E365" s="1"/>
      <c r="F365" s="223"/>
    </row>
    <row r="366" spans="1:6">
      <c r="A366" s="3" t="s">
        <v>1691</v>
      </c>
      <c r="B366" s="7" t="s">
        <v>3</v>
      </c>
      <c r="C366" s="3">
        <v>44</v>
      </c>
      <c r="E366" s="1"/>
      <c r="F366" s="223"/>
    </row>
    <row r="367" spans="1:6">
      <c r="A367" s="3" t="s">
        <v>1692</v>
      </c>
      <c r="B367" s="7" t="s">
        <v>10</v>
      </c>
      <c r="C367" s="3">
        <v>1</v>
      </c>
      <c r="E367" s="1"/>
      <c r="F367" s="223"/>
    </row>
    <row r="368" spans="1:6">
      <c r="A368" s="3" t="s">
        <v>1693</v>
      </c>
      <c r="B368" s="7" t="s">
        <v>3</v>
      </c>
      <c r="C368" s="3">
        <v>24</v>
      </c>
      <c r="E368" s="1"/>
      <c r="F368" s="223"/>
    </row>
    <row r="369" spans="1:6">
      <c r="A369" s="3" t="s">
        <v>1694</v>
      </c>
      <c r="B369" s="7" t="s">
        <v>10</v>
      </c>
      <c r="C369" s="3">
        <v>3</v>
      </c>
      <c r="E369" s="1"/>
      <c r="F369" s="223"/>
    </row>
    <row r="370" spans="1:6">
      <c r="A370" s="3" t="s">
        <v>1695</v>
      </c>
      <c r="B370" s="7" t="s">
        <v>3</v>
      </c>
      <c r="C370" s="3">
        <v>42</v>
      </c>
      <c r="E370" s="1"/>
      <c r="F370" s="223"/>
    </row>
    <row r="371" spans="1:6">
      <c r="A371" s="3" t="s">
        <v>1696</v>
      </c>
      <c r="B371" s="7" t="s">
        <v>10</v>
      </c>
      <c r="C371" s="3">
        <v>2</v>
      </c>
      <c r="E371" s="1"/>
      <c r="F371" s="223"/>
    </row>
    <row r="372" spans="1:6">
      <c r="A372" s="3" t="s">
        <v>1697</v>
      </c>
      <c r="B372" s="7" t="s">
        <v>1</v>
      </c>
      <c r="C372" s="3">
        <v>36</v>
      </c>
      <c r="E372" s="1"/>
      <c r="F372" s="223"/>
    </row>
    <row r="373" spans="1:6">
      <c r="A373" s="3" t="s">
        <v>1698</v>
      </c>
      <c r="B373" s="7" t="s">
        <v>1</v>
      </c>
      <c r="C373" s="3">
        <v>46</v>
      </c>
      <c r="E373" s="1"/>
      <c r="F373" s="223"/>
    </row>
    <row r="374" spans="1:6">
      <c r="A374" s="3" t="s">
        <v>1699</v>
      </c>
      <c r="B374" s="7" t="s">
        <v>6</v>
      </c>
      <c r="C374" s="3">
        <v>37</v>
      </c>
      <c r="E374" s="1"/>
      <c r="F374" s="223"/>
    </row>
    <row r="375" spans="1:6">
      <c r="A375" s="3" t="s">
        <v>1700</v>
      </c>
      <c r="B375" s="7" t="s">
        <v>1</v>
      </c>
      <c r="C375" s="3">
        <v>47</v>
      </c>
      <c r="E375" s="1"/>
      <c r="F375" s="223"/>
    </row>
    <row r="376" spans="1:6">
      <c r="A376" s="3" t="s">
        <v>1701</v>
      </c>
      <c r="B376" s="7" t="s">
        <v>3</v>
      </c>
      <c r="C376" s="3">
        <v>34</v>
      </c>
      <c r="E376" s="1"/>
      <c r="F376" s="223"/>
    </row>
    <row r="377" spans="1:6">
      <c r="A377" s="3" t="s">
        <v>1702</v>
      </c>
      <c r="B377" s="7" t="s">
        <v>6</v>
      </c>
      <c r="C377" s="3">
        <v>37</v>
      </c>
      <c r="E377" s="1"/>
      <c r="F377" s="223"/>
    </row>
    <row r="378" spans="1:6">
      <c r="A378" s="3" t="s">
        <v>1703</v>
      </c>
      <c r="B378" s="7" t="s">
        <v>1</v>
      </c>
      <c r="C378" s="3">
        <v>30</v>
      </c>
      <c r="E378" s="1"/>
      <c r="F378" s="223"/>
    </row>
    <row r="379" spans="1:6">
      <c r="A379" s="3" t="s">
        <v>1704</v>
      </c>
      <c r="B379" s="7" t="s">
        <v>3</v>
      </c>
      <c r="C379" s="3">
        <v>23</v>
      </c>
      <c r="E379" s="1"/>
      <c r="F379" s="223"/>
    </row>
    <row r="380" spans="1:6">
      <c r="A380" s="3" t="s">
        <v>1705</v>
      </c>
      <c r="B380" s="7" t="s">
        <v>1</v>
      </c>
      <c r="C380" s="3">
        <v>31</v>
      </c>
      <c r="E380" s="1"/>
      <c r="F380" s="223"/>
    </row>
    <row r="381" spans="1:6">
      <c r="A381" s="3" t="s">
        <v>1706</v>
      </c>
      <c r="B381" s="7" t="s">
        <v>3</v>
      </c>
      <c r="C381" s="3">
        <v>56</v>
      </c>
      <c r="E381" s="1"/>
      <c r="F381" s="223"/>
    </row>
    <row r="382" spans="1:6">
      <c r="A382" s="3" t="s">
        <v>1707</v>
      </c>
      <c r="B382" s="7" t="s">
        <v>6</v>
      </c>
      <c r="C382" s="3">
        <v>53</v>
      </c>
      <c r="E382" s="1"/>
      <c r="F382" s="223"/>
    </row>
    <row r="383" spans="1:6">
      <c r="A383" s="3" t="s">
        <v>1708</v>
      </c>
      <c r="B383" s="7" t="s">
        <v>10</v>
      </c>
      <c r="C383" s="3">
        <v>1</v>
      </c>
      <c r="E383" s="1"/>
      <c r="F383" s="223"/>
    </row>
    <row r="384" spans="1:6">
      <c r="A384" s="3" t="s">
        <v>1709</v>
      </c>
      <c r="B384" s="7" t="s">
        <v>3</v>
      </c>
      <c r="C384" s="3">
        <v>45</v>
      </c>
      <c r="E384" s="1"/>
      <c r="F384" s="223"/>
    </row>
    <row r="385" spans="1:6">
      <c r="A385" s="3" t="s">
        <v>1710</v>
      </c>
      <c r="B385" s="7" t="s">
        <v>1</v>
      </c>
      <c r="C385" s="3">
        <v>68</v>
      </c>
      <c r="E385" s="1"/>
      <c r="F385" s="223"/>
    </row>
    <row r="386" spans="1:6">
      <c r="A386" s="3" t="s">
        <v>1711</v>
      </c>
      <c r="B386" s="7" t="s">
        <v>10</v>
      </c>
      <c r="C386" s="3">
        <v>2</v>
      </c>
      <c r="E386" s="1"/>
      <c r="F386" s="223"/>
    </row>
    <row r="387" spans="1:6">
      <c r="A387" s="3" t="s">
        <v>1712</v>
      </c>
      <c r="B387" s="7" t="s">
        <v>3</v>
      </c>
      <c r="C387" s="3">
        <v>21</v>
      </c>
      <c r="E387" s="1"/>
      <c r="F387" s="223"/>
    </row>
    <row r="388" spans="1:6">
      <c r="A388" s="3" t="s">
        <v>1713</v>
      </c>
      <c r="B388" s="7" t="s">
        <v>1</v>
      </c>
      <c r="C388" s="3">
        <v>56</v>
      </c>
      <c r="E388" s="1"/>
      <c r="F388" s="223"/>
    </row>
    <row r="389" spans="1:6">
      <c r="A389" s="3" t="s">
        <v>1714</v>
      </c>
      <c r="B389" s="7" t="s">
        <v>6</v>
      </c>
      <c r="C389" s="3">
        <v>23</v>
      </c>
      <c r="E389" s="1"/>
      <c r="F389" s="223"/>
    </row>
    <row r="390" spans="1:6">
      <c r="A390" s="3" t="s">
        <v>1715</v>
      </c>
      <c r="B390" s="7" t="s">
        <v>1</v>
      </c>
      <c r="C390" s="3">
        <v>35</v>
      </c>
      <c r="E390" s="1"/>
      <c r="F390" s="223"/>
    </row>
    <row r="391" spans="1:6">
      <c r="A391" s="3" t="s">
        <v>1716</v>
      </c>
      <c r="B391" s="7" t="s">
        <v>3</v>
      </c>
      <c r="C391" s="3">
        <v>54</v>
      </c>
      <c r="E391" s="1"/>
      <c r="F391" s="223"/>
    </row>
    <row r="392" spans="1:6">
      <c r="A392" s="3" t="s">
        <v>1717</v>
      </c>
      <c r="B392" s="7" t="s">
        <v>1</v>
      </c>
      <c r="C392" s="3">
        <v>20</v>
      </c>
      <c r="E392" s="1"/>
      <c r="F392" s="223"/>
    </row>
    <row r="393" spans="1:6">
      <c r="A393" s="3" t="s">
        <v>1718</v>
      </c>
      <c r="B393" s="7" t="s">
        <v>6</v>
      </c>
      <c r="C393" s="3">
        <v>32</v>
      </c>
      <c r="E393" s="1"/>
      <c r="F393" s="223"/>
    </row>
    <row r="394" spans="1:6">
      <c r="A394" s="3" t="s">
        <v>1719</v>
      </c>
      <c r="B394" s="7" t="s">
        <v>1</v>
      </c>
      <c r="C394" s="3">
        <v>61</v>
      </c>
      <c r="E394" s="1"/>
      <c r="F394" s="223"/>
    </row>
    <row r="395" spans="1:6">
      <c r="A395" s="3" t="s">
        <v>1720</v>
      </c>
      <c r="B395" s="7" t="s">
        <v>3</v>
      </c>
      <c r="C395" s="3">
        <v>36</v>
      </c>
      <c r="E395" s="1"/>
      <c r="F395" s="223"/>
    </row>
    <row r="396" spans="1:6">
      <c r="A396" s="3" t="s">
        <v>1721</v>
      </c>
      <c r="B396" s="7" t="s">
        <v>1</v>
      </c>
      <c r="C396" s="3">
        <v>20</v>
      </c>
      <c r="E396" s="1"/>
      <c r="F396" s="223"/>
    </row>
    <row r="397" spans="1:6">
      <c r="A397" s="3" t="s">
        <v>1722</v>
      </c>
      <c r="B397" s="7" t="s">
        <v>6</v>
      </c>
      <c r="C397" s="3">
        <v>16</v>
      </c>
      <c r="E397" s="1"/>
      <c r="F397" s="223"/>
    </row>
    <row r="398" spans="1:6">
      <c r="A398" s="3" t="s">
        <v>1723</v>
      </c>
      <c r="B398" s="7" t="s">
        <v>3</v>
      </c>
      <c r="C398" s="3">
        <v>46</v>
      </c>
      <c r="E398" s="1"/>
      <c r="F398" s="223"/>
    </row>
    <row r="399" spans="1:6">
      <c r="A399" s="3" t="s">
        <v>1724</v>
      </c>
      <c r="B399" s="7" t="s">
        <v>1</v>
      </c>
      <c r="C399" s="3">
        <v>6</v>
      </c>
      <c r="E399" s="1"/>
      <c r="F399" s="223"/>
    </row>
    <row r="400" spans="1:6">
      <c r="A400" s="3" t="s">
        <v>1725</v>
      </c>
      <c r="B400" s="7" t="s">
        <v>3</v>
      </c>
      <c r="C400" s="3">
        <v>105</v>
      </c>
      <c r="E400" s="1"/>
      <c r="F400" s="223"/>
    </row>
    <row r="401" spans="1:6">
      <c r="A401" s="3" t="s">
        <v>1726</v>
      </c>
      <c r="B401" s="7" t="s">
        <v>6</v>
      </c>
      <c r="C401" s="3">
        <v>29</v>
      </c>
      <c r="E401" s="1"/>
      <c r="F401" s="223"/>
    </row>
    <row r="402" spans="1:6">
      <c r="A402" s="3" t="s">
        <v>1727</v>
      </c>
      <c r="B402" s="7" t="s">
        <v>6</v>
      </c>
      <c r="C402" s="3">
        <v>57</v>
      </c>
      <c r="E402" s="1"/>
      <c r="F402" s="223"/>
    </row>
    <row r="403" spans="1:6">
      <c r="A403" s="3" t="s">
        <v>1728</v>
      </c>
      <c r="B403" s="7" t="s">
        <v>3</v>
      </c>
      <c r="C403" s="3">
        <v>57</v>
      </c>
      <c r="E403" s="1"/>
      <c r="F403" s="223"/>
    </row>
    <row r="404" spans="1:6">
      <c r="A404" s="3" t="s">
        <v>1729</v>
      </c>
      <c r="B404" s="224" t="s">
        <v>1</v>
      </c>
      <c r="C404" s="3">
        <v>40</v>
      </c>
      <c r="E404" s="1"/>
      <c r="F404" s="223"/>
    </row>
    <row r="405" spans="1:6">
      <c r="A405" s="3" t="s">
        <v>1730</v>
      </c>
      <c r="B405" s="7" t="s">
        <v>6</v>
      </c>
      <c r="C405" s="3">
        <v>6</v>
      </c>
      <c r="E405" s="1"/>
      <c r="F405" s="223"/>
    </row>
    <row r="406" spans="1:6">
      <c r="A406" s="3" t="s">
        <v>1731</v>
      </c>
      <c r="B406" s="7" t="s">
        <v>10</v>
      </c>
      <c r="C406" s="3">
        <v>2</v>
      </c>
      <c r="E406" s="1"/>
      <c r="F406" s="223"/>
    </row>
    <row r="407" spans="1:6">
      <c r="A407" s="3" t="s">
        <v>1732</v>
      </c>
      <c r="B407" s="7" t="s">
        <v>3</v>
      </c>
      <c r="C407" s="3">
        <v>19</v>
      </c>
      <c r="E407" s="1"/>
      <c r="F407" s="223"/>
    </row>
    <row r="408" spans="1:6">
      <c r="A408" s="3" t="s">
        <v>1733</v>
      </c>
      <c r="B408" s="7" t="s">
        <v>1</v>
      </c>
      <c r="C408" s="3">
        <v>21</v>
      </c>
      <c r="E408" s="1"/>
      <c r="F408" s="223"/>
    </row>
    <row r="409" spans="1:6">
      <c r="A409" s="3" t="s">
        <v>1734</v>
      </c>
      <c r="B409" s="7" t="s">
        <v>10</v>
      </c>
      <c r="C409" s="3">
        <v>2</v>
      </c>
      <c r="E409" s="1"/>
      <c r="F409" s="223"/>
    </row>
    <row r="410" spans="1:6">
      <c r="A410" s="3" t="s">
        <v>1735</v>
      </c>
      <c r="B410" s="7" t="s">
        <v>1</v>
      </c>
      <c r="C410" s="3">
        <v>6</v>
      </c>
      <c r="E410" s="1"/>
      <c r="F410" s="223"/>
    </row>
    <row r="411" spans="1:6">
      <c r="A411" s="3" t="s">
        <v>1736</v>
      </c>
      <c r="B411" s="7" t="s">
        <v>3</v>
      </c>
      <c r="C411" s="3">
        <v>43</v>
      </c>
      <c r="E411" s="1"/>
      <c r="F411" s="223"/>
    </row>
    <row r="412" spans="1:6">
      <c r="A412" s="3" t="s">
        <v>1737</v>
      </c>
      <c r="B412" s="7"/>
      <c r="C412" s="3"/>
      <c r="E412" s="1"/>
      <c r="F412" s="223"/>
    </row>
    <row r="413" spans="1:6">
      <c r="A413" s="3" t="s">
        <v>1738</v>
      </c>
      <c r="B413" s="7" t="s">
        <v>1</v>
      </c>
      <c r="C413" s="3">
        <v>16</v>
      </c>
      <c r="E413" s="1"/>
      <c r="F413" s="223"/>
    </row>
    <row r="414" spans="1:6">
      <c r="A414" s="3" t="s">
        <v>1739</v>
      </c>
      <c r="B414" s="7" t="s">
        <v>6</v>
      </c>
      <c r="C414" s="3">
        <v>8</v>
      </c>
      <c r="E414" s="1"/>
      <c r="F414" s="223"/>
    </row>
    <row r="415" spans="1:6">
      <c r="A415" s="3" t="s">
        <v>1740</v>
      </c>
      <c r="B415" s="7" t="s">
        <v>1</v>
      </c>
      <c r="C415" s="3">
        <v>9</v>
      </c>
      <c r="E415" s="1"/>
      <c r="F415" s="223"/>
    </row>
    <row r="416" spans="1:6">
      <c r="A416" s="3" t="s">
        <v>1741</v>
      </c>
      <c r="B416" s="7" t="s">
        <v>10</v>
      </c>
      <c r="C416" s="3">
        <v>2</v>
      </c>
      <c r="E416" s="1"/>
      <c r="F416" s="223"/>
    </row>
    <row r="417" spans="1:6">
      <c r="A417" s="3" t="s">
        <v>1742</v>
      </c>
      <c r="B417" s="7" t="s">
        <v>3</v>
      </c>
      <c r="C417" s="3">
        <v>7</v>
      </c>
      <c r="E417" s="1"/>
      <c r="F417" s="223"/>
    </row>
    <row r="418" spans="1:6">
      <c r="A418" s="3" t="s">
        <v>1743</v>
      </c>
      <c r="B418" s="7" t="s">
        <v>10</v>
      </c>
      <c r="C418" s="3">
        <v>5</v>
      </c>
      <c r="E418" s="1"/>
      <c r="F418" s="223"/>
    </row>
    <row r="419" spans="1:6">
      <c r="A419" s="3" t="s">
        <v>1744</v>
      </c>
      <c r="B419" s="7" t="s">
        <v>3</v>
      </c>
      <c r="C419" s="3">
        <v>11</v>
      </c>
      <c r="E419" s="1"/>
      <c r="F419" s="223"/>
    </row>
    <row r="420" spans="1:6">
      <c r="A420" s="3" t="s">
        <v>1745</v>
      </c>
      <c r="B420" s="7" t="s">
        <v>3</v>
      </c>
      <c r="C420" s="3">
        <v>49</v>
      </c>
      <c r="E420" s="1"/>
      <c r="F420" s="223"/>
    </row>
    <row r="421" spans="1:6">
      <c r="A421" s="3" t="s">
        <v>1746</v>
      </c>
      <c r="B421" s="7" t="s">
        <v>1</v>
      </c>
      <c r="C421" s="3">
        <v>30</v>
      </c>
      <c r="E421" s="1"/>
      <c r="F421" s="223"/>
    </row>
    <row r="422" spans="1:6">
      <c r="A422" s="3" t="s">
        <v>1747</v>
      </c>
      <c r="B422" s="7" t="s">
        <v>3</v>
      </c>
      <c r="C422" s="3">
        <v>10</v>
      </c>
      <c r="E422" s="1"/>
      <c r="F422" s="223"/>
    </row>
    <row r="423" spans="1:6">
      <c r="A423" s="3" t="s">
        <v>1748</v>
      </c>
      <c r="B423" s="7" t="s">
        <v>10</v>
      </c>
      <c r="C423" s="3">
        <v>2</v>
      </c>
      <c r="E423" s="1"/>
      <c r="F423" s="223"/>
    </row>
    <row r="424" spans="1:6">
      <c r="A424" s="3" t="s">
        <v>1749</v>
      </c>
      <c r="B424" s="7" t="s">
        <v>3</v>
      </c>
      <c r="C424" s="3">
        <v>17</v>
      </c>
      <c r="E424" s="1"/>
      <c r="F424" s="223"/>
    </row>
    <row r="425" spans="1:6">
      <c r="A425" s="3" t="s">
        <v>1750</v>
      </c>
      <c r="B425" s="7" t="s">
        <v>10</v>
      </c>
      <c r="C425" s="3">
        <v>2</v>
      </c>
      <c r="E425" s="1"/>
      <c r="F425" s="223"/>
    </row>
    <row r="426" spans="1:6">
      <c r="A426" s="3" t="s">
        <v>1751</v>
      </c>
      <c r="B426" s="7" t="s">
        <v>1</v>
      </c>
      <c r="C426" s="3">
        <v>3</v>
      </c>
      <c r="E426" s="1"/>
      <c r="F426" s="223"/>
    </row>
    <row r="427" spans="1:6">
      <c r="A427" s="3" t="s">
        <v>1752</v>
      </c>
      <c r="B427" s="7" t="s">
        <v>10</v>
      </c>
      <c r="C427" s="3">
        <v>2</v>
      </c>
      <c r="E427" s="1"/>
      <c r="F427" s="223"/>
    </row>
    <row r="428" spans="1:6">
      <c r="A428" s="3" t="s">
        <v>1753</v>
      </c>
      <c r="B428" s="7" t="s">
        <v>1</v>
      </c>
      <c r="C428" s="3">
        <v>12</v>
      </c>
      <c r="E428" s="1"/>
      <c r="F428" s="223"/>
    </row>
    <row r="429" spans="1:6">
      <c r="A429" s="3" t="s">
        <v>1754</v>
      </c>
      <c r="B429" s="7" t="s">
        <v>10</v>
      </c>
      <c r="C429" s="3">
        <v>2</v>
      </c>
      <c r="E429" s="1"/>
      <c r="F429" s="223"/>
    </row>
    <row r="430" spans="1:6">
      <c r="A430" s="3" t="s">
        <v>1755</v>
      </c>
      <c r="B430" s="7" t="s">
        <v>3</v>
      </c>
      <c r="C430" s="3">
        <v>75</v>
      </c>
      <c r="E430" s="1"/>
      <c r="F430" s="223"/>
    </row>
    <row r="431" spans="1:6">
      <c r="A431" s="3" t="s">
        <v>1756</v>
      </c>
      <c r="B431" s="7" t="s">
        <v>6</v>
      </c>
      <c r="C431" s="3">
        <v>20</v>
      </c>
      <c r="E431" s="1"/>
      <c r="F431" s="223"/>
    </row>
    <row r="432" spans="1:6">
      <c r="A432" s="3" t="s">
        <v>1757</v>
      </c>
      <c r="B432" s="7" t="s">
        <v>10</v>
      </c>
      <c r="C432" s="3">
        <v>10</v>
      </c>
      <c r="E432" s="1"/>
      <c r="F432" s="223"/>
    </row>
    <row r="433" spans="1:6">
      <c r="A433" s="3" t="s">
        <v>1758</v>
      </c>
      <c r="B433" s="7" t="s">
        <v>1</v>
      </c>
      <c r="C433" s="3">
        <v>29</v>
      </c>
      <c r="E433" s="1"/>
      <c r="F433" s="223"/>
    </row>
    <row r="434" spans="1:6">
      <c r="A434" s="3" t="s">
        <v>1759</v>
      </c>
      <c r="B434" s="7" t="s">
        <v>10</v>
      </c>
      <c r="C434" s="3">
        <v>3</v>
      </c>
      <c r="E434" s="1"/>
      <c r="F434" s="223"/>
    </row>
    <row r="435" spans="1:6">
      <c r="A435" s="3" t="s">
        <v>1760</v>
      </c>
      <c r="B435" s="7" t="s">
        <v>3</v>
      </c>
      <c r="C435" s="3">
        <v>24</v>
      </c>
      <c r="E435" s="1"/>
      <c r="F435" s="223"/>
    </row>
    <row r="436" spans="1:6">
      <c r="A436" s="3" t="s">
        <v>1761</v>
      </c>
      <c r="B436" s="7" t="s">
        <v>1</v>
      </c>
      <c r="C436" s="3">
        <v>27</v>
      </c>
      <c r="E436" s="1"/>
      <c r="F436" s="223"/>
    </row>
    <row r="437" spans="1:6">
      <c r="A437" s="3" t="s">
        <v>1762</v>
      </c>
      <c r="B437" s="7" t="s">
        <v>3</v>
      </c>
      <c r="C437" s="3">
        <v>50</v>
      </c>
      <c r="E437" s="1"/>
      <c r="F437" s="223"/>
    </row>
    <row r="438" spans="1:6">
      <c r="A438" s="3" t="s">
        <v>1763</v>
      </c>
      <c r="B438" s="7" t="s">
        <v>6</v>
      </c>
      <c r="C438" s="3">
        <v>15</v>
      </c>
      <c r="E438" s="1"/>
      <c r="F438" s="223"/>
    </row>
    <row r="439" spans="1:6">
      <c r="A439" s="3" t="s">
        <v>1764</v>
      </c>
      <c r="B439" s="7" t="s">
        <v>3</v>
      </c>
      <c r="C439" s="3">
        <v>26</v>
      </c>
      <c r="E439" s="1"/>
      <c r="F439" s="223"/>
    </row>
    <row r="440" spans="1:6">
      <c r="A440" s="3" t="s">
        <v>1765</v>
      </c>
      <c r="B440" s="7" t="s">
        <v>6</v>
      </c>
      <c r="C440" s="3">
        <v>25</v>
      </c>
      <c r="E440" s="1"/>
      <c r="F440" s="223"/>
    </row>
    <row r="441" spans="1:6">
      <c r="A441" s="3" t="s">
        <v>1766</v>
      </c>
      <c r="B441" s="7" t="s">
        <v>3</v>
      </c>
      <c r="C441" s="3">
        <v>22</v>
      </c>
      <c r="E441" s="1"/>
      <c r="F441" s="223"/>
    </row>
    <row r="442" spans="1:6">
      <c r="A442" s="3" t="s">
        <v>1767</v>
      </c>
      <c r="B442" s="7" t="s">
        <v>1</v>
      </c>
      <c r="C442" s="3">
        <v>30</v>
      </c>
      <c r="E442" s="1"/>
      <c r="F442" s="223"/>
    </row>
    <row r="443" spans="1:6">
      <c r="A443" s="3" t="s">
        <v>1768</v>
      </c>
      <c r="B443" s="7" t="s">
        <v>10</v>
      </c>
      <c r="C443" s="3">
        <v>2</v>
      </c>
      <c r="E443" s="1"/>
      <c r="F443" s="223"/>
    </row>
    <row r="444" spans="1:6">
      <c r="A444" s="3" t="s">
        <v>1769</v>
      </c>
      <c r="B444" s="7" t="s">
        <v>3</v>
      </c>
      <c r="C444" s="3">
        <v>24</v>
      </c>
      <c r="E444" s="1"/>
      <c r="F444" s="223"/>
    </row>
    <row r="445" spans="1:6">
      <c r="A445" s="3" t="s">
        <v>1770</v>
      </c>
      <c r="B445" s="7" t="s">
        <v>6</v>
      </c>
      <c r="C445" s="3">
        <v>3</v>
      </c>
      <c r="E445" s="1"/>
      <c r="F445" s="223"/>
    </row>
    <row r="446" spans="1:6">
      <c r="A446" s="3" t="s">
        <v>1771</v>
      </c>
      <c r="B446" s="224" t="s">
        <v>3</v>
      </c>
      <c r="C446" s="3">
        <v>6</v>
      </c>
      <c r="E446" s="1"/>
      <c r="F446" s="223"/>
    </row>
    <row r="447" spans="1:6">
      <c r="A447" s="3" t="s">
        <v>1772</v>
      </c>
      <c r="B447" s="7" t="s">
        <v>10</v>
      </c>
      <c r="C447" s="3">
        <v>1</v>
      </c>
      <c r="E447" s="1"/>
      <c r="F447" s="223"/>
    </row>
    <row r="448" spans="1:6">
      <c r="A448" s="3" t="s">
        <v>1773</v>
      </c>
      <c r="B448" s="7" t="s">
        <v>3</v>
      </c>
      <c r="C448" s="3">
        <v>13</v>
      </c>
      <c r="E448" s="1"/>
      <c r="F448" s="223"/>
    </row>
    <row r="449" spans="1:6">
      <c r="A449" s="3" t="s">
        <v>1774</v>
      </c>
      <c r="B449" s="7" t="s">
        <v>6</v>
      </c>
      <c r="C449" s="3">
        <v>5</v>
      </c>
      <c r="E449" s="1"/>
      <c r="F449" s="223"/>
    </row>
    <row r="450" spans="1:6">
      <c r="A450" s="3" t="s">
        <v>1775</v>
      </c>
      <c r="B450" s="224" t="s">
        <v>3</v>
      </c>
      <c r="C450" s="3">
        <v>26</v>
      </c>
      <c r="E450" s="1"/>
      <c r="F450" s="223"/>
    </row>
    <row r="451" spans="1:6">
      <c r="A451" s="3" t="s">
        <v>1776</v>
      </c>
      <c r="B451" s="7" t="s">
        <v>6</v>
      </c>
      <c r="C451" s="3">
        <v>33</v>
      </c>
      <c r="E451" s="1"/>
      <c r="F451" s="223"/>
    </row>
    <row r="452" spans="1:6">
      <c r="A452" s="3" t="s">
        <v>1777</v>
      </c>
      <c r="B452" s="7" t="s">
        <v>10</v>
      </c>
      <c r="C452" s="3">
        <v>2</v>
      </c>
      <c r="E452" s="1"/>
      <c r="F452" s="223"/>
    </row>
    <row r="453" spans="1:6">
      <c r="A453" s="3" t="s">
        <v>1778</v>
      </c>
      <c r="B453" s="7" t="s">
        <v>3</v>
      </c>
      <c r="C453" s="3">
        <v>20</v>
      </c>
      <c r="E453" s="1"/>
      <c r="F453" s="223"/>
    </row>
    <row r="454" spans="1:6">
      <c r="A454" s="3" t="s">
        <v>1779</v>
      </c>
      <c r="B454" s="7" t="s">
        <v>1</v>
      </c>
      <c r="C454" s="3">
        <v>21</v>
      </c>
      <c r="E454" s="1"/>
      <c r="F454" s="223"/>
    </row>
    <row r="455" spans="1:6">
      <c r="A455" s="3" t="s">
        <v>1780</v>
      </c>
      <c r="B455" s="7" t="s">
        <v>6</v>
      </c>
      <c r="C455" s="3">
        <v>7</v>
      </c>
      <c r="E455" s="1"/>
      <c r="F455" s="223"/>
    </row>
    <row r="456" spans="1:6">
      <c r="A456" s="3" t="s">
        <v>1781</v>
      </c>
      <c r="B456" s="7" t="s">
        <v>3</v>
      </c>
      <c r="C456" s="3">
        <v>30</v>
      </c>
      <c r="E456" s="1"/>
      <c r="F456" s="223"/>
    </row>
    <row r="457" spans="1:6">
      <c r="A457" s="3" t="s">
        <v>1782</v>
      </c>
      <c r="B457" s="7" t="s">
        <v>6</v>
      </c>
      <c r="C457" s="3">
        <v>32</v>
      </c>
      <c r="E457" s="1"/>
      <c r="F457" s="223"/>
    </row>
    <row r="458" spans="1:6">
      <c r="A458" s="3" t="s">
        <v>1783</v>
      </c>
      <c r="B458" s="7" t="s">
        <v>3</v>
      </c>
      <c r="C458" s="3">
        <v>56</v>
      </c>
      <c r="E458" s="1"/>
      <c r="F458" s="223"/>
    </row>
    <row r="459" spans="1:6">
      <c r="A459" s="3" t="s">
        <v>1784</v>
      </c>
      <c r="B459" s="7" t="s">
        <v>6</v>
      </c>
      <c r="C459" s="3">
        <v>34</v>
      </c>
      <c r="E459" s="1"/>
      <c r="F459" s="223"/>
    </row>
    <row r="460" spans="1:6">
      <c r="A460" s="3" t="s">
        <v>1785</v>
      </c>
      <c r="B460" s="7" t="s">
        <v>1</v>
      </c>
      <c r="C460" s="3">
        <v>12</v>
      </c>
      <c r="E460" s="1"/>
      <c r="F460" s="223"/>
    </row>
    <row r="461" spans="1:6">
      <c r="A461" s="3" t="s">
        <v>1786</v>
      </c>
      <c r="B461" s="224" t="s">
        <v>3</v>
      </c>
      <c r="C461" s="3">
        <v>15</v>
      </c>
      <c r="E461" s="1"/>
      <c r="F461" s="223"/>
    </row>
    <row r="462" spans="1:6">
      <c r="A462" s="3" t="s">
        <v>1787</v>
      </c>
      <c r="B462" s="7" t="s">
        <v>10</v>
      </c>
      <c r="C462" s="3">
        <v>12</v>
      </c>
      <c r="E462" s="1"/>
      <c r="F462" s="223"/>
    </row>
    <row r="463" spans="1:6">
      <c r="A463" s="3" t="s">
        <v>1788</v>
      </c>
      <c r="B463" s="7" t="s">
        <v>3</v>
      </c>
      <c r="C463" s="3">
        <v>45</v>
      </c>
      <c r="E463" s="1"/>
      <c r="F463" s="223"/>
    </row>
    <row r="464" spans="1:6">
      <c r="A464" s="3" t="s">
        <v>1789</v>
      </c>
      <c r="B464" s="7" t="s">
        <v>10</v>
      </c>
      <c r="C464" s="3">
        <v>1</v>
      </c>
      <c r="E464" s="1"/>
      <c r="F464" s="223"/>
    </row>
    <row r="465" spans="1:6">
      <c r="A465" s="3" t="s">
        <v>1790</v>
      </c>
      <c r="B465" s="7" t="s">
        <v>3</v>
      </c>
      <c r="C465" s="3">
        <v>70</v>
      </c>
      <c r="E465" s="1"/>
      <c r="F465" s="223"/>
    </row>
    <row r="466" spans="1:6">
      <c r="A466" s="3" t="s">
        <v>1791</v>
      </c>
      <c r="B466" s="7" t="s">
        <v>1</v>
      </c>
      <c r="C466" s="3">
        <v>49</v>
      </c>
      <c r="E466" s="1"/>
      <c r="F466" s="223"/>
    </row>
    <row r="467" spans="1:6">
      <c r="A467" s="3" t="s">
        <v>1792</v>
      </c>
      <c r="B467" s="7" t="s">
        <v>10</v>
      </c>
      <c r="C467" s="3">
        <v>2</v>
      </c>
      <c r="E467" s="1"/>
      <c r="F467" s="223"/>
    </row>
    <row r="468" spans="1:6">
      <c r="A468" s="3" t="s">
        <v>1793</v>
      </c>
      <c r="B468" s="7" t="s">
        <v>3</v>
      </c>
      <c r="C468" s="3">
        <v>20</v>
      </c>
      <c r="E468" s="1"/>
      <c r="F468" s="223"/>
    </row>
    <row r="469" spans="1:6">
      <c r="A469" s="3" t="s">
        <v>1794</v>
      </c>
      <c r="B469" s="224" t="s">
        <v>1</v>
      </c>
      <c r="C469" s="3">
        <v>41</v>
      </c>
      <c r="E469" s="1"/>
      <c r="F469" s="223"/>
    </row>
    <row r="470" spans="1:6">
      <c r="A470" s="3" t="s">
        <v>1795</v>
      </c>
      <c r="B470" s="7" t="s">
        <v>3</v>
      </c>
      <c r="C470" s="3">
        <v>14</v>
      </c>
      <c r="E470" s="1"/>
      <c r="F470" s="223"/>
    </row>
    <row r="471" spans="1:6">
      <c r="A471" s="3" t="s">
        <v>1796</v>
      </c>
      <c r="B471" s="7" t="s">
        <v>6</v>
      </c>
      <c r="C471" s="3">
        <v>17</v>
      </c>
      <c r="E471" s="1"/>
      <c r="F471" s="223"/>
    </row>
    <row r="472" spans="1:6">
      <c r="A472" s="3" t="s">
        <v>1797</v>
      </c>
      <c r="B472" s="7" t="s">
        <v>1</v>
      </c>
      <c r="C472" s="3">
        <v>16</v>
      </c>
      <c r="E472" s="1"/>
      <c r="F472" s="223"/>
    </row>
    <row r="473" spans="1:6">
      <c r="A473" s="3" t="s">
        <v>1798</v>
      </c>
      <c r="B473" s="7" t="s">
        <v>3</v>
      </c>
      <c r="C473" s="3">
        <v>36</v>
      </c>
      <c r="E473" s="1"/>
      <c r="F473" s="223"/>
    </row>
    <row r="474" spans="1:6">
      <c r="A474" s="3" t="s">
        <v>1799</v>
      </c>
      <c r="B474" s="7" t="s">
        <v>6</v>
      </c>
      <c r="C474" s="3">
        <v>38</v>
      </c>
      <c r="E474" s="1"/>
      <c r="F474" s="223"/>
    </row>
    <row r="475" spans="1:6">
      <c r="A475" s="3" t="s">
        <v>1800</v>
      </c>
      <c r="B475" s="7" t="s">
        <v>3</v>
      </c>
      <c r="C475" s="3">
        <v>28</v>
      </c>
      <c r="E475" s="1"/>
      <c r="F475" s="223"/>
    </row>
    <row r="476" spans="1:6">
      <c r="A476" s="3" t="s">
        <v>1801</v>
      </c>
      <c r="B476" s="7" t="s">
        <v>10</v>
      </c>
      <c r="C476" s="3">
        <v>3</v>
      </c>
      <c r="E476" s="1"/>
      <c r="F476" s="223"/>
    </row>
    <row r="477" spans="1:6">
      <c r="A477" s="3" t="s">
        <v>1802</v>
      </c>
      <c r="B477" s="7" t="s">
        <v>1</v>
      </c>
      <c r="C477" s="3">
        <v>39</v>
      </c>
      <c r="E477" s="1"/>
      <c r="F477" s="223"/>
    </row>
    <row r="478" spans="1:6">
      <c r="A478" s="3" t="s">
        <v>1803</v>
      </c>
      <c r="B478" s="7" t="s">
        <v>3</v>
      </c>
      <c r="C478" s="3">
        <v>43</v>
      </c>
      <c r="E478" s="1"/>
      <c r="F478" s="223"/>
    </row>
    <row r="479" spans="1:6">
      <c r="A479" s="3" t="s">
        <v>1804</v>
      </c>
      <c r="B479" s="7" t="s">
        <v>1</v>
      </c>
      <c r="C479" s="3">
        <v>31</v>
      </c>
      <c r="E479" s="1"/>
      <c r="F479" s="223"/>
    </row>
    <row r="480" spans="1:6">
      <c r="A480" s="3" t="s">
        <v>1805</v>
      </c>
      <c r="B480" s="224" t="s">
        <v>6</v>
      </c>
      <c r="C480" s="3">
        <v>16</v>
      </c>
      <c r="E480" s="1"/>
      <c r="F480" s="223"/>
    </row>
    <row r="481" spans="1:6">
      <c r="A481" s="3" t="s">
        <v>1806</v>
      </c>
      <c r="B481" s="7" t="s">
        <v>1</v>
      </c>
      <c r="C481" s="3">
        <v>15</v>
      </c>
      <c r="E481" s="1"/>
      <c r="F481" s="223"/>
    </row>
    <row r="482" spans="1:6">
      <c r="A482" s="3" t="s">
        <v>1807</v>
      </c>
      <c r="B482" s="7" t="s">
        <v>6</v>
      </c>
      <c r="C482" s="3">
        <v>36</v>
      </c>
      <c r="E482" s="1"/>
      <c r="F482" s="223"/>
    </row>
    <row r="483" spans="1:6">
      <c r="A483" s="3" t="s">
        <v>1808</v>
      </c>
      <c r="B483" s="7" t="s">
        <v>3</v>
      </c>
      <c r="C483" s="3">
        <v>39</v>
      </c>
      <c r="E483" s="1"/>
      <c r="F483" s="223"/>
    </row>
    <row r="484" spans="1:6">
      <c r="A484" s="3" t="s">
        <v>1809</v>
      </c>
      <c r="B484" s="7" t="s">
        <v>1</v>
      </c>
      <c r="C484" s="3">
        <v>47</v>
      </c>
      <c r="E484" s="1"/>
      <c r="F484" s="223"/>
    </row>
    <row r="485" spans="1:6">
      <c r="A485" s="3" t="s">
        <v>1810</v>
      </c>
      <c r="B485" s="7" t="s">
        <v>6</v>
      </c>
      <c r="C485" s="3">
        <v>32</v>
      </c>
      <c r="E485" s="1"/>
      <c r="F485" s="223"/>
    </row>
    <row r="486" spans="1:6">
      <c r="A486" s="3" t="s">
        <v>1811</v>
      </c>
      <c r="B486" s="7" t="s">
        <v>1</v>
      </c>
      <c r="C486" s="3">
        <v>19</v>
      </c>
      <c r="E486" s="1"/>
      <c r="F486" s="223"/>
    </row>
    <row r="487" spans="1:6">
      <c r="A487" s="3" t="s">
        <v>1812</v>
      </c>
      <c r="B487" s="224" t="s">
        <v>6</v>
      </c>
      <c r="C487" s="3">
        <v>27</v>
      </c>
      <c r="E487" s="1"/>
      <c r="F487" s="223"/>
    </row>
    <row r="488" spans="1:6">
      <c r="A488" s="3" t="s">
        <v>1813</v>
      </c>
      <c r="B488" s="7" t="s">
        <v>10</v>
      </c>
      <c r="C488" s="3">
        <v>6</v>
      </c>
      <c r="E488" s="1"/>
      <c r="F488" s="223"/>
    </row>
    <row r="489" spans="1:6">
      <c r="A489" s="3" t="s">
        <v>1814</v>
      </c>
      <c r="B489" s="7" t="s">
        <v>3</v>
      </c>
      <c r="C489" s="3">
        <v>32</v>
      </c>
      <c r="E489" s="1"/>
      <c r="F489" s="223"/>
    </row>
    <row r="490" spans="1:6">
      <c r="A490" s="3" t="s">
        <v>1815</v>
      </c>
      <c r="B490" s="224" t="s">
        <v>1</v>
      </c>
      <c r="C490" s="3">
        <v>33</v>
      </c>
      <c r="E490" s="1"/>
      <c r="F490" s="223"/>
    </row>
    <row r="491" spans="1:6">
      <c r="A491" s="3" t="s">
        <v>1816</v>
      </c>
      <c r="B491" s="7" t="s">
        <v>6</v>
      </c>
      <c r="C491" s="3">
        <v>30</v>
      </c>
      <c r="E491" s="1"/>
      <c r="F491" s="223"/>
    </row>
    <row r="492" spans="1:6">
      <c r="A492" s="3" t="s">
        <v>1817</v>
      </c>
      <c r="B492" s="7" t="s">
        <v>3</v>
      </c>
      <c r="C492" s="3">
        <v>72</v>
      </c>
      <c r="E492" s="1"/>
      <c r="F492" s="223"/>
    </row>
    <row r="493" spans="1:6">
      <c r="A493" s="3" t="s">
        <v>1818</v>
      </c>
      <c r="B493" s="7" t="s">
        <v>1</v>
      </c>
      <c r="C493" s="3">
        <v>64</v>
      </c>
      <c r="E493" s="1"/>
      <c r="F493" s="223"/>
    </row>
    <row r="494" spans="1:6">
      <c r="A494" s="3" t="s">
        <v>1819</v>
      </c>
      <c r="B494" s="7" t="s">
        <v>1</v>
      </c>
      <c r="C494" s="3">
        <v>20</v>
      </c>
      <c r="E494" s="1"/>
      <c r="F494" s="223"/>
    </row>
    <row r="495" spans="1:6">
      <c r="A495" s="3" t="s">
        <v>1820</v>
      </c>
      <c r="B495" s="7" t="s">
        <v>6</v>
      </c>
      <c r="C495" s="3">
        <v>50</v>
      </c>
      <c r="E495" s="1"/>
      <c r="F495" s="223"/>
    </row>
    <row r="496" spans="1:6">
      <c r="A496" s="3" t="s">
        <v>1821</v>
      </c>
      <c r="B496" s="7" t="s">
        <v>1</v>
      </c>
      <c r="C496" s="3">
        <v>95</v>
      </c>
      <c r="E496" s="1"/>
      <c r="F496" s="12"/>
    </row>
    <row r="497" spans="1:6">
      <c r="A497" s="3" t="s">
        <v>1822</v>
      </c>
      <c r="B497" s="7" t="s">
        <v>3</v>
      </c>
      <c r="C497" s="3">
        <v>156</v>
      </c>
      <c r="E497" s="1"/>
      <c r="F497" s="12"/>
    </row>
    <row r="498" spans="1:6">
      <c r="A498" s="3" t="s">
        <v>1823</v>
      </c>
      <c r="B498" s="7" t="s">
        <v>1</v>
      </c>
      <c r="C498" s="3">
        <v>43</v>
      </c>
      <c r="E498" s="1"/>
      <c r="F498" s="12"/>
    </row>
    <row r="499" spans="1:6">
      <c r="A499" s="3" t="s">
        <v>1824</v>
      </c>
      <c r="B499" s="7" t="s">
        <v>6</v>
      </c>
      <c r="C499" s="3">
        <v>48</v>
      </c>
      <c r="E499" s="1"/>
      <c r="F499" s="12"/>
    </row>
    <row r="500" spans="1:6">
      <c r="A500" s="3" t="s">
        <v>1825</v>
      </c>
      <c r="B500" s="7" t="s">
        <v>1</v>
      </c>
      <c r="C500" s="3">
        <v>134</v>
      </c>
      <c r="E500" s="1"/>
      <c r="F500" s="12"/>
    </row>
    <row r="501" spans="1:6">
      <c r="A501" s="3" t="s">
        <v>1826</v>
      </c>
      <c r="B501" s="7" t="s">
        <v>3</v>
      </c>
      <c r="C501" s="3">
        <v>66</v>
      </c>
      <c r="E501" s="1"/>
      <c r="F501" s="12"/>
    </row>
    <row r="502" spans="1:6">
      <c r="A502" s="3" t="s">
        <v>1827</v>
      </c>
      <c r="B502" s="7" t="s">
        <v>6</v>
      </c>
      <c r="C502" s="3">
        <v>75</v>
      </c>
      <c r="E502" s="1"/>
      <c r="F502" s="12"/>
    </row>
    <row r="503" spans="1:6">
      <c r="A503" s="3" t="s">
        <v>1828</v>
      </c>
      <c r="B503" s="7" t="s">
        <v>3</v>
      </c>
      <c r="C503" s="3">
        <v>39</v>
      </c>
      <c r="E503" s="1"/>
      <c r="F503" s="12"/>
    </row>
    <row r="504" spans="1:6">
      <c r="A504" s="3" t="s">
        <v>1829</v>
      </c>
      <c r="B504" s="7" t="s">
        <v>1</v>
      </c>
      <c r="C504" s="3">
        <v>88</v>
      </c>
      <c r="E504" s="1"/>
      <c r="F504" s="12"/>
    </row>
    <row r="505" spans="1:6">
      <c r="A505" s="3" t="s">
        <v>1830</v>
      </c>
      <c r="B505" s="7" t="s">
        <v>6</v>
      </c>
      <c r="C505" s="3">
        <v>43</v>
      </c>
      <c r="E505" s="1"/>
      <c r="F505" s="12"/>
    </row>
    <row r="506" spans="1:6">
      <c r="A506" s="3" t="s">
        <v>1831</v>
      </c>
      <c r="B506" s="7" t="s">
        <v>3</v>
      </c>
      <c r="C506" s="3">
        <v>42</v>
      </c>
      <c r="E506" s="1"/>
      <c r="F506" s="12"/>
    </row>
    <row r="507" spans="1:6">
      <c r="A507" s="3" t="s">
        <v>1832</v>
      </c>
      <c r="B507" s="7" t="s">
        <v>6</v>
      </c>
      <c r="C507" s="3">
        <v>37</v>
      </c>
      <c r="E507" s="1"/>
      <c r="F507" s="12"/>
    </row>
    <row r="508" spans="1:6">
      <c r="A508" s="3" t="s">
        <v>1833</v>
      </c>
      <c r="B508" s="7" t="s">
        <v>1</v>
      </c>
      <c r="C508" s="3">
        <v>56</v>
      </c>
      <c r="E508" s="1"/>
      <c r="F508" s="12"/>
    </row>
    <row r="509" spans="1:6">
      <c r="A509" s="3" t="s">
        <v>1834</v>
      </c>
      <c r="B509" s="7" t="s">
        <v>6</v>
      </c>
      <c r="C509" s="3">
        <v>82</v>
      </c>
      <c r="E509" s="1"/>
      <c r="F509" s="12"/>
    </row>
    <row r="510" spans="1:6">
      <c r="A510" s="3" t="s">
        <v>1835</v>
      </c>
      <c r="B510" s="7" t="s">
        <v>6</v>
      </c>
      <c r="C510" s="3">
        <v>70</v>
      </c>
      <c r="E510" s="1"/>
      <c r="F510" s="12"/>
    </row>
    <row r="511" spans="1:6">
      <c r="A511" s="3" t="s">
        <v>1836</v>
      </c>
      <c r="B511" s="7" t="s">
        <v>1</v>
      </c>
      <c r="C511" s="3">
        <v>88</v>
      </c>
      <c r="E511" s="1"/>
      <c r="F511" s="12"/>
    </row>
    <row r="512" spans="1:6">
      <c r="A512" s="3" t="s">
        <v>1837</v>
      </c>
      <c r="B512" s="7" t="s">
        <v>6</v>
      </c>
      <c r="C512" s="3">
        <v>38</v>
      </c>
      <c r="E512" s="1"/>
      <c r="F512" s="12"/>
    </row>
    <row r="513" spans="1:6">
      <c r="A513" s="3" t="s">
        <v>1838</v>
      </c>
      <c r="B513" s="7" t="s">
        <v>1</v>
      </c>
      <c r="C513" s="3">
        <v>69</v>
      </c>
      <c r="E513" s="1"/>
      <c r="F513" s="12"/>
    </row>
    <row r="514" spans="1:6">
      <c r="A514" s="3" t="s">
        <v>1839</v>
      </c>
      <c r="B514" s="7" t="s">
        <v>3</v>
      </c>
      <c r="C514" s="3">
        <v>38</v>
      </c>
      <c r="E514" s="1"/>
      <c r="F514" s="12"/>
    </row>
    <row r="515" spans="1:6">
      <c r="A515" s="3" t="s">
        <v>1840</v>
      </c>
      <c r="B515" s="7" t="s">
        <v>1</v>
      </c>
      <c r="C515" s="3">
        <v>80</v>
      </c>
      <c r="E515" s="1"/>
      <c r="F515" s="12"/>
    </row>
    <row r="516" spans="1:6">
      <c r="A516" s="3" t="s">
        <v>1841</v>
      </c>
      <c r="B516" s="7" t="s">
        <v>6</v>
      </c>
      <c r="C516" s="3">
        <v>58</v>
      </c>
      <c r="E516" s="1"/>
      <c r="F516" s="12"/>
    </row>
    <row r="517" spans="1:6">
      <c r="A517" s="3" t="s">
        <v>1842</v>
      </c>
      <c r="B517" s="7" t="s">
        <v>3</v>
      </c>
      <c r="C517" s="3">
        <v>80</v>
      </c>
      <c r="E517" s="1"/>
      <c r="F517" s="12"/>
    </row>
    <row r="518" spans="1:6">
      <c r="A518" s="3" t="s">
        <v>1843</v>
      </c>
      <c r="B518" s="7" t="s">
        <v>10</v>
      </c>
      <c r="C518" s="3">
        <v>25</v>
      </c>
      <c r="E518" s="1"/>
      <c r="F518" s="12"/>
    </row>
    <row r="519" spans="1:6">
      <c r="A519" s="3" t="s">
        <v>1844</v>
      </c>
      <c r="B519" s="7" t="s">
        <v>10</v>
      </c>
      <c r="C519" s="3">
        <v>24</v>
      </c>
      <c r="E519" s="1"/>
      <c r="F519" s="12"/>
    </row>
    <row r="520" spans="1:6">
      <c r="A520" s="3" t="s">
        <v>1845</v>
      </c>
      <c r="B520" s="7" t="s">
        <v>3</v>
      </c>
      <c r="C520" s="3">
        <v>109</v>
      </c>
      <c r="E520" s="1"/>
      <c r="F520" s="12"/>
    </row>
    <row r="521" spans="1:6">
      <c r="A521" s="3" t="s">
        <v>1846</v>
      </c>
      <c r="B521" s="7" t="s">
        <v>1</v>
      </c>
      <c r="C521" s="3">
        <v>79</v>
      </c>
      <c r="E521" s="1"/>
      <c r="F521" s="12"/>
    </row>
    <row r="522" spans="1:6">
      <c r="A522" s="3" t="s">
        <v>1847</v>
      </c>
      <c r="B522" s="7" t="s">
        <v>3</v>
      </c>
      <c r="C522" s="3">
        <v>62</v>
      </c>
      <c r="E522" s="1"/>
      <c r="F522" s="12"/>
    </row>
    <row r="523" spans="1:6">
      <c r="A523" s="3" t="s">
        <v>1848</v>
      </c>
      <c r="B523" s="7" t="s">
        <v>6</v>
      </c>
      <c r="C523" s="3">
        <v>67</v>
      </c>
      <c r="E523" s="1"/>
      <c r="F523" s="12"/>
    </row>
    <row r="524" spans="1:6">
      <c r="A524" s="3" t="s">
        <v>1849</v>
      </c>
      <c r="B524" s="7" t="s">
        <v>1</v>
      </c>
      <c r="C524" s="3">
        <v>57</v>
      </c>
      <c r="E524" s="1"/>
      <c r="F524" s="12"/>
    </row>
    <row r="525" spans="1:6">
      <c r="A525" s="3" t="s">
        <v>1850</v>
      </c>
      <c r="B525" s="7" t="s">
        <v>6</v>
      </c>
      <c r="C525" s="3">
        <v>14</v>
      </c>
      <c r="E525" s="1"/>
      <c r="F525" s="12"/>
    </row>
    <row r="526" spans="1:6">
      <c r="A526" s="3" t="s">
        <v>1851</v>
      </c>
      <c r="B526" s="7" t="s">
        <v>1</v>
      </c>
      <c r="C526" s="3">
        <v>31</v>
      </c>
      <c r="E526" s="1"/>
      <c r="F526" s="12"/>
    </row>
    <row r="527" spans="1:6">
      <c r="A527" s="3" t="s">
        <v>1852</v>
      </c>
      <c r="B527" s="7" t="s">
        <v>6</v>
      </c>
      <c r="C527" s="3">
        <v>62</v>
      </c>
      <c r="E527" s="1"/>
      <c r="F527" s="12"/>
    </row>
    <row r="528" spans="1:6">
      <c r="A528" s="3" t="s">
        <v>1853</v>
      </c>
      <c r="B528" s="7" t="s">
        <v>6</v>
      </c>
      <c r="C528" s="3">
        <v>74</v>
      </c>
      <c r="E528" s="1"/>
      <c r="F528" s="12"/>
    </row>
    <row r="529" spans="1:6">
      <c r="A529" s="3" t="s">
        <v>1854</v>
      </c>
      <c r="B529" s="7" t="s">
        <v>1</v>
      </c>
      <c r="C529" s="3">
        <v>73</v>
      </c>
      <c r="E529" s="1"/>
      <c r="F529" s="12"/>
    </row>
    <row r="530" spans="1:6">
      <c r="A530" s="3" t="s">
        <v>1855</v>
      </c>
      <c r="B530" s="7" t="s">
        <v>3</v>
      </c>
      <c r="C530" s="3">
        <v>167</v>
      </c>
      <c r="E530" s="1"/>
      <c r="F530" s="12"/>
    </row>
    <row r="531" spans="1:6">
      <c r="A531" s="3" t="s">
        <v>1856</v>
      </c>
      <c r="B531" s="7" t="s">
        <v>1</v>
      </c>
      <c r="C531" s="3">
        <v>30</v>
      </c>
      <c r="E531" s="1"/>
      <c r="F531" s="12"/>
    </row>
    <row r="532" spans="1:6">
      <c r="A532" s="3" t="s">
        <v>1857</v>
      </c>
      <c r="B532" s="7" t="s">
        <v>3</v>
      </c>
      <c r="C532" s="3">
        <v>32</v>
      </c>
      <c r="E532" s="1"/>
      <c r="F532" s="12"/>
    </row>
    <row r="533" spans="1:6">
      <c r="A533" s="3" t="s">
        <v>1858</v>
      </c>
      <c r="B533" s="7" t="s">
        <v>1</v>
      </c>
      <c r="C533" s="3">
        <v>79</v>
      </c>
      <c r="E533" s="1"/>
      <c r="F533" s="12"/>
    </row>
    <row r="534" spans="1:6">
      <c r="A534" s="3" t="s">
        <v>1859</v>
      </c>
      <c r="B534" s="7" t="s">
        <v>6</v>
      </c>
      <c r="C534" s="3">
        <v>72</v>
      </c>
      <c r="E534" s="1"/>
      <c r="F534" s="12"/>
    </row>
    <row r="535" spans="1:6">
      <c r="A535" s="3" t="s">
        <v>1860</v>
      </c>
      <c r="B535" s="7" t="s">
        <v>3</v>
      </c>
      <c r="C535" s="3">
        <v>53</v>
      </c>
      <c r="E535" s="1"/>
      <c r="F535" s="12"/>
    </row>
    <row r="536" spans="1:6">
      <c r="A536" s="3" t="s">
        <v>1861</v>
      </c>
      <c r="B536" s="7" t="s">
        <v>3</v>
      </c>
      <c r="C536" s="3">
        <v>333</v>
      </c>
      <c r="E536" s="1"/>
      <c r="F536" s="12"/>
    </row>
    <row r="537" spans="1:6">
      <c r="A537" s="3" t="s">
        <v>1862</v>
      </c>
      <c r="B537" s="7" t="s">
        <v>1</v>
      </c>
      <c r="C537" s="3">
        <v>129</v>
      </c>
      <c r="E537" s="1"/>
      <c r="F537" s="12"/>
    </row>
    <row r="538" spans="1:6">
      <c r="A538" s="3" t="s">
        <v>1863</v>
      </c>
      <c r="B538" s="7" t="s">
        <v>3</v>
      </c>
      <c r="C538" s="3">
        <v>34</v>
      </c>
      <c r="E538" s="1"/>
      <c r="F538" s="12"/>
    </row>
    <row r="539" spans="1:6">
      <c r="A539" s="3" t="s">
        <v>1864</v>
      </c>
      <c r="B539" s="7" t="s">
        <v>6</v>
      </c>
      <c r="C539" s="3">
        <v>63</v>
      </c>
      <c r="E539" s="1"/>
      <c r="F539" s="12"/>
    </row>
    <row r="540" spans="1:6">
      <c r="A540" s="3" t="s">
        <v>1865</v>
      </c>
      <c r="B540" s="7" t="s">
        <v>3</v>
      </c>
      <c r="C540" s="3">
        <v>57</v>
      </c>
      <c r="E540" s="1"/>
      <c r="F540" s="12"/>
    </row>
    <row r="541" spans="1:6">
      <c r="A541" s="3" t="s">
        <v>1866</v>
      </c>
      <c r="B541" s="7" t="s">
        <v>6</v>
      </c>
      <c r="C541" s="3">
        <v>15</v>
      </c>
      <c r="E541" s="1"/>
      <c r="F541" s="12"/>
    </row>
    <row r="542" spans="1:6">
      <c r="A542" s="3" t="s">
        <v>1867</v>
      </c>
      <c r="B542" s="7" t="s">
        <v>3</v>
      </c>
      <c r="C542" s="3">
        <v>24</v>
      </c>
      <c r="E542" s="1"/>
      <c r="F542" s="12"/>
    </row>
    <row r="543" spans="1:6">
      <c r="A543" s="3" t="s">
        <v>1868</v>
      </c>
      <c r="B543" s="7" t="s">
        <v>1</v>
      </c>
      <c r="C543" s="3">
        <v>65</v>
      </c>
      <c r="E543" s="1"/>
      <c r="F543" s="12"/>
    </row>
    <row r="544" spans="1:6">
      <c r="A544" s="3" t="s">
        <v>1869</v>
      </c>
      <c r="B544" s="7" t="s">
        <v>6</v>
      </c>
      <c r="C544" s="3">
        <v>29</v>
      </c>
      <c r="E544" s="1"/>
      <c r="F544" s="12"/>
    </row>
    <row r="545" spans="1:6">
      <c r="A545" s="3" t="s">
        <v>1870</v>
      </c>
      <c r="B545" s="7" t="s">
        <v>1</v>
      </c>
      <c r="C545" s="3">
        <v>51</v>
      </c>
      <c r="E545" s="1"/>
      <c r="F545" s="12"/>
    </row>
    <row r="546" spans="1:6">
      <c r="A546" s="3" t="s">
        <v>1871</v>
      </c>
      <c r="B546" s="7" t="s">
        <v>3</v>
      </c>
      <c r="C546" s="3">
        <v>66</v>
      </c>
      <c r="E546" s="1"/>
      <c r="F546" s="12"/>
    </row>
    <row r="547" spans="1:6">
      <c r="A547" s="3" t="s">
        <v>1872</v>
      </c>
      <c r="B547" s="7" t="s">
        <v>1</v>
      </c>
      <c r="C547" s="3">
        <v>58</v>
      </c>
      <c r="E547" s="1"/>
      <c r="F547" s="12"/>
    </row>
    <row r="548" spans="1:6">
      <c r="A548" s="3" t="s">
        <v>1873</v>
      </c>
      <c r="B548" s="7" t="s">
        <v>1</v>
      </c>
      <c r="C548" s="3">
        <v>61</v>
      </c>
      <c r="E548" s="1"/>
      <c r="F548" s="12"/>
    </row>
    <row r="549" spans="1:6">
      <c r="A549" s="3" t="s">
        <v>1874</v>
      </c>
      <c r="B549" s="7" t="s">
        <v>6</v>
      </c>
      <c r="C549" s="3">
        <v>47</v>
      </c>
      <c r="E549" s="1"/>
      <c r="F549" s="12"/>
    </row>
    <row r="550" spans="1:6">
      <c r="A550" s="3" t="s">
        <v>1875</v>
      </c>
      <c r="B550" s="7" t="s">
        <v>1</v>
      </c>
      <c r="C550" s="3">
        <v>42</v>
      </c>
      <c r="E550" s="1"/>
      <c r="F550" s="12"/>
    </row>
    <row r="551" spans="1:6">
      <c r="A551" s="3" t="s">
        <v>1876</v>
      </c>
      <c r="B551" s="7" t="s">
        <v>6</v>
      </c>
      <c r="C551" s="3">
        <v>33</v>
      </c>
      <c r="E551" s="1"/>
      <c r="F551" s="12"/>
    </row>
    <row r="552" spans="1:6">
      <c r="A552" s="3" t="s">
        <v>1877</v>
      </c>
      <c r="B552" s="7" t="s">
        <v>3</v>
      </c>
      <c r="C552" s="3">
        <v>33</v>
      </c>
      <c r="E552" s="1"/>
      <c r="F552" s="12"/>
    </row>
    <row r="553" spans="1:6">
      <c r="A553" s="3" t="s">
        <v>1878</v>
      </c>
      <c r="B553" s="7" t="s">
        <v>6</v>
      </c>
      <c r="C553" s="3">
        <v>13</v>
      </c>
      <c r="E553" s="1"/>
      <c r="F553" s="12"/>
    </row>
    <row r="554" spans="1:6">
      <c r="A554" s="3" t="s">
        <v>1879</v>
      </c>
      <c r="B554" s="7" t="s">
        <v>1</v>
      </c>
      <c r="C554" s="3">
        <v>113</v>
      </c>
      <c r="E554" s="1"/>
      <c r="F554" s="12"/>
    </row>
    <row r="555" spans="1:6">
      <c r="A555" s="3" t="s">
        <v>1880</v>
      </c>
      <c r="B555" s="7" t="s">
        <v>6</v>
      </c>
      <c r="C555" s="3">
        <v>48</v>
      </c>
      <c r="E555" s="1"/>
      <c r="F555" s="12"/>
    </row>
    <row r="556" spans="1:6">
      <c r="A556" s="3" t="s">
        <v>1881</v>
      </c>
      <c r="B556" s="7" t="s">
        <v>6</v>
      </c>
      <c r="C556" s="3">
        <v>35</v>
      </c>
      <c r="E556" s="1"/>
      <c r="F556" s="12"/>
    </row>
    <row r="557" spans="1:6">
      <c r="A557" s="3" t="s">
        <v>1882</v>
      </c>
      <c r="B557" s="7" t="s">
        <v>3</v>
      </c>
      <c r="C557" s="3">
        <v>21</v>
      </c>
      <c r="E557" s="1"/>
      <c r="F557" s="12"/>
    </row>
    <row r="558" spans="1:6">
      <c r="A558" s="3" t="s">
        <v>1883</v>
      </c>
      <c r="B558" s="7" t="s">
        <v>1</v>
      </c>
      <c r="C558" s="3">
        <v>33</v>
      </c>
      <c r="E558" s="1"/>
      <c r="F558" s="12"/>
    </row>
    <row r="559" spans="1:6">
      <c r="A559" s="3" t="s">
        <v>1884</v>
      </c>
      <c r="B559" s="7" t="s">
        <v>3</v>
      </c>
      <c r="C559" s="3">
        <v>40</v>
      </c>
      <c r="E559" s="1"/>
      <c r="F559" s="12"/>
    </row>
    <row r="560" spans="1:6">
      <c r="A560" s="3" t="s">
        <v>1885</v>
      </c>
      <c r="B560" s="7" t="s">
        <v>1</v>
      </c>
      <c r="C560" s="3">
        <v>57</v>
      </c>
      <c r="E560" s="1"/>
      <c r="F560" s="12"/>
    </row>
    <row r="561" spans="1:6">
      <c r="A561" s="3" t="s">
        <v>1886</v>
      </c>
      <c r="B561" s="7" t="s">
        <v>6</v>
      </c>
      <c r="C561" s="3">
        <v>31</v>
      </c>
      <c r="E561" s="1"/>
      <c r="F561" s="12"/>
    </row>
    <row r="562" spans="1:6">
      <c r="A562" s="3" t="s">
        <v>1887</v>
      </c>
      <c r="B562" s="7" t="s">
        <v>3</v>
      </c>
      <c r="C562" s="3">
        <v>47</v>
      </c>
      <c r="E562" s="1"/>
      <c r="F562" s="12"/>
    </row>
    <row r="563" spans="1:6">
      <c r="A563" s="3" t="s">
        <v>1888</v>
      </c>
      <c r="B563" s="7" t="s">
        <v>1</v>
      </c>
      <c r="C563" s="3">
        <v>53</v>
      </c>
      <c r="E563" s="1"/>
      <c r="F563" s="12"/>
    </row>
    <row r="564" spans="1:6">
      <c r="A564" s="3" t="s">
        <v>1889</v>
      </c>
      <c r="B564" s="7" t="s">
        <v>1</v>
      </c>
      <c r="C564" s="3">
        <v>40</v>
      </c>
      <c r="E564" s="1"/>
      <c r="F564" s="12"/>
    </row>
    <row r="565" spans="1:6">
      <c r="A565" s="3" t="s">
        <v>1890</v>
      </c>
      <c r="B565" s="7" t="s">
        <v>1</v>
      </c>
      <c r="C565" s="3">
        <v>31</v>
      </c>
      <c r="E565" s="1"/>
      <c r="F565" s="12"/>
    </row>
    <row r="566" spans="1:6">
      <c r="A566" s="3" t="s">
        <v>1891</v>
      </c>
      <c r="B566" s="7" t="s">
        <v>3</v>
      </c>
      <c r="C566" s="3">
        <v>26</v>
      </c>
      <c r="E566" s="1"/>
      <c r="F566" s="12"/>
    </row>
    <row r="567" spans="1:6">
      <c r="A567" s="3" t="s">
        <v>1892</v>
      </c>
      <c r="B567" s="7" t="s">
        <v>1</v>
      </c>
      <c r="C567" s="3">
        <v>33</v>
      </c>
      <c r="E567" s="1"/>
      <c r="F567" s="12"/>
    </row>
    <row r="568" spans="1:6">
      <c r="A568" s="3" t="s">
        <v>1893</v>
      </c>
      <c r="B568" s="7" t="s">
        <v>3</v>
      </c>
      <c r="C568" s="3">
        <v>40</v>
      </c>
      <c r="E568" s="1"/>
      <c r="F568" s="12"/>
    </row>
    <row r="569" spans="1:6">
      <c r="A569" s="3" t="s">
        <v>1894</v>
      </c>
      <c r="B569" s="7" t="s">
        <v>10</v>
      </c>
      <c r="C569" s="3">
        <v>4</v>
      </c>
      <c r="E569" s="1"/>
      <c r="F569" s="12"/>
    </row>
    <row r="570" spans="1:6">
      <c r="A570" s="3" t="s">
        <v>1895</v>
      </c>
      <c r="B570" s="7" t="s">
        <v>3</v>
      </c>
      <c r="C570" s="3">
        <v>21</v>
      </c>
      <c r="E570" s="1"/>
      <c r="F570" s="12"/>
    </row>
    <row r="571" spans="1:6">
      <c r="A571" s="3" t="s">
        <v>1896</v>
      </c>
      <c r="B571" s="7" t="s">
        <v>1</v>
      </c>
      <c r="C571" s="3">
        <v>44</v>
      </c>
      <c r="E571" s="1"/>
      <c r="F571" s="12"/>
    </row>
    <row r="572" spans="1:6">
      <c r="A572" s="3" t="s">
        <v>1897</v>
      </c>
      <c r="B572" s="7" t="s">
        <v>3</v>
      </c>
      <c r="C572" s="3">
        <v>20</v>
      </c>
      <c r="E572" s="1"/>
      <c r="F572" s="12"/>
    </row>
    <row r="573" spans="1:6">
      <c r="A573" s="3" t="s">
        <v>1898</v>
      </c>
      <c r="B573" s="7" t="s">
        <v>6</v>
      </c>
      <c r="C573" s="3">
        <v>47</v>
      </c>
      <c r="E573" s="1"/>
      <c r="F573" s="12"/>
    </row>
    <row r="574" spans="1:6">
      <c r="A574" s="3" t="s">
        <v>1899</v>
      </c>
      <c r="B574" s="7" t="s">
        <v>1</v>
      </c>
      <c r="C574" s="3">
        <v>79</v>
      </c>
      <c r="E574" s="1"/>
      <c r="F574" s="12"/>
    </row>
    <row r="575" spans="1:6">
      <c r="A575" s="3" t="s">
        <v>1900</v>
      </c>
      <c r="B575" s="7" t="s">
        <v>1</v>
      </c>
      <c r="C575" s="3">
        <v>42</v>
      </c>
      <c r="E575" s="1"/>
      <c r="F575" s="12"/>
    </row>
    <row r="576" spans="1:6">
      <c r="A576" s="3" t="s">
        <v>1901</v>
      </c>
      <c r="B576" s="7" t="s">
        <v>6</v>
      </c>
      <c r="C576" s="3">
        <v>41</v>
      </c>
      <c r="E576" s="1"/>
      <c r="F576" s="12"/>
    </row>
    <row r="577" spans="1:6">
      <c r="A577" s="3" t="s">
        <v>1902</v>
      </c>
      <c r="B577" s="7" t="s">
        <v>1</v>
      </c>
      <c r="C577" s="3">
        <v>64</v>
      </c>
      <c r="E577" s="1"/>
      <c r="F577" s="12"/>
    </row>
    <row r="578" spans="1:6">
      <c r="A578" s="3" t="s">
        <v>1903</v>
      </c>
      <c r="B578" s="7" t="s">
        <v>6</v>
      </c>
      <c r="C578" s="3">
        <v>57</v>
      </c>
      <c r="E578" s="1"/>
      <c r="F578" s="12"/>
    </row>
    <row r="579" spans="1:6">
      <c r="A579" s="3" t="s">
        <v>1904</v>
      </c>
      <c r="B579" s="7" t="s">
        <v>1</v>
      </c>
      <c r="C579" s="3">
        <v>93</v>
      </c>
      <c r="E579" s="1"/>
      <c r="F579" s="12"/>
    </row>
    <row r="580" spans="1:6">
      <c r="A580" s="3" t="s">
        <v>1905</v>
      </c>
      <c r="B580" s="7"/>
      <c r="C580" s="3"/>
      <c r="E580" s="1"/>
      <c r="F580" s="12"/>
    </row>
    <row r="581" spans="1:6">
      <c r="A581" s="3" t="s">
        <v>1906</v>
      </c>
      <c r="B581" s="7" t="s">
        <v>1</v>
      </c>
      <c r="C581" s="3">
        <v>85</v>
      </c>
      <c r="E581" s="1"/>
      <c r="F581" s="12"/>
    </row>
    <row r="582" spans="1:6">
      <c r="A582" s="3" t="s">
        <v>1907</v>
      </c>
      <c r="B582" s="7" t="s">
        <v>6</v>
      </c>
      <c r="C582" s="3">
        <v>41</v>
      </c>
      <c r="E582" s="1"/>
      <c r="F582" s="12"/>
    </row>
    <row r="583" spans="1:6">
      <c r="A583" s="3" t="s">
        <v>1908</v>
      </c>
      <c r="B583" s="7" t="s">
        <v>1</v>
      </c>
      <c r="C583" s="3">
        <v>87</v>
      </c>
      <c r="E583" s="1"/>
      <c r="F583" s="12"/>
    </row>
    <row r="584" spans="1:6">
      <c r="A584" s="3" t="s">
        <v>1909</v>
      </c>
      <c r="B584" s="7" t="s">
        <v>6</v>
      </c>
      <c r="C584" s="3">
        <v>51</v>
      </c>
      <c r="E584" s="1"/>
      <c r="F584" s="12"/>
    </row>
    <row r="585" spans="1:6">
      <c r="A585" s="3" t="s">
        <v>1910</v>
      </c>
      <c r="B585" s="7" t="s">
        <v>1</v>
      </c>
      <c r="C585" s="3">
        <v>64</v>
      </c>
      <c r="E585" s="1"/>
      <c r="F585" s="12"/>
    </row>
    <row r="586" spans="1:6">
      <c r="A586" s="3" t="s">
        <v>1911</v>
      </c>
      <c r="B586" s="7" t="s">
        <v>6</v>
      </c>
      <c r="C586" s="3">
        <v>112</v>
      </c>
      <c r="E586" s="1"/>
      <c r="F586" s="12"/>
    </row>
    <row r="587" spans="1:6">
      <c r="A587" s="3" t="s">
        <v>1912</v>
      </c>
      <c r="B587" s="7" t="s">
        <v>1</v>
      </c>
      <c r="C587" s="3">
        <v>50</v>
      </c>
      <c r="E587" s="1"/>
      <c r="F587" s="12"/>
    </row>
    <row r="588" spans="1:6">
      <c r="A588" s="3" t="s">
        <v>1913</v>
      </c>
      <c r="B588" s="7" t="s">
        <v>6</v>
      </c>
      <c r="C588" s="3">
        <v>97</v>
      </c>
      <c r="E588" s="1"/>
      <c r="F588" s="12"/>
    </row>
    <row r="589" spans="1:6">
      <c r="A589" s="3" t="s">
        <v>1914</v>
      </c>
      <c r="B589" s="7" t="s">
        <v>3</v>
      </c>
      <c r="C589" s="3">
        <v>71</v>
      </c>
      <c r="E589" s="1"/>
      <c r="F589" s="12"/>
    </row>
    <row r="590" spans="1:6">
      <c r="A590" s="3" t="s">
        <v>1915</v>
      </c>
      <c r="B590" s="7" t="s">
        <v>6</v>
      </c>
      <c r="C590" s="3">
        <v>60</v>
      </c>
      <c r="E590" s="1"/>
      <c r="F590" s="12"/>
    </row>
    <row r="591" spans="1:6">
      <c r="A591" s="3" t="s">
        <v>1916</v>
      </c>
      <c r="B591" s="7" t="s">
        <v>1</v>
      </c>
      <c r="C591" s="3">
        <v>101</v>
      </c>
      <c r="E591" s="1"/>
      <c r="F591" s="12"/>
    </row>
    <row r="592" spans="1:6">
      <c r="A592" s="3" t="s">
        <v>1917</v>
      </c>
      <c r="B592" s="7" t="s">
        <v>3</v>
      </c>
      <c r="C592" s="3">
        <v>48</v>
      </c>
      <c r="E592" s="1"/>
      <c r="F592" s="12"/>
    </row>
    <row r="593" spans="1:6">
      <c r="A593" s="3" t="s">
        <v>1918</v>
      </c>
      <c r="B593" s="7" t="s">
        <v>10</v>
      </c>
      <c r="C593" s="3">
        <v>16</v>
      </c>
      <c r="E593" s="1"/>
      <c r="F593" s="12"/>
    </row>
    <row r="594" spans="1:6">
      <c r="A594" s="3" t="s">
        <v>1919</v>
      </c>
      <c r="B594" s="7" t="s">
        <v>3</v>
      </c>
      <c r="C594" s="3">
        <v>35</v>
      </c>
      <c r="E594" s="1"/>
      <c r="F594" s="12"/>
    </row>
    <row r="595" spans="1:6">
      <c r="A595" s="3" t="s">
        <v>1920</v>
      </c>
      <c r="B595" s="7" t="s">
        <v>6</v>
      </c>
      <c r="C595" s="3">
        <v>45</v>
      </c>
      <c r="E595" s="1"/>
      <c r="F595" s="12"/>
    </row>
    <row r="596" spans="1:6">
      <c r="A596" s="3" t="s">
        <v>1921</v>
      </c>
      <c r="B596" s="7" t="s">
        <v>3</v>
      </c>
      <c r="C596" s="3">
        <v>24</v>
      </c>
      <c r="E596" s="1"/>
      <c r="F596" s="12"/>
    </row>
    <row r="597" spans="1:6">
      <c r="A597" s="3" t="s">
        <v>1922</v>
      </c>
      <c r="B597" s="7" t="s">
        <v>10</v>
      </c>
      <c r="C597" s="3">
        <v>7</v>
      </c>
      <c r="E597" s="1"/>
      <c r="F597" s="12"/>
    </row>
    <row r="598" spans="1:6">
      <c r="A598" s="3" t="s">
        <v>1923</v>
      </c>
      <c r="B598" s="7" t="s">
        <v>1</v>
      </c>
      <c r="C598" s="3">
        <v>42</v>
      </c>
      <c r="E598" s="1"/>
      <c r="F598" s="12"/>
    </row>
    <row r="599" spans="1:6">
      <c r="A599" s="3" t="s">
        <v>1924</v>
      </c>
      <c r="B599" s="7" t="s">
        <v>3</v>
      </c>
      <c r="C599" s="3">
        <v>27</v>
      </c>
      <c r="E599" s="1"/>
      <c r="F599" s="12"/>
    </row>
    <row r="600" spans="1:6">
      <c r="A600" s="3" t="s">
        <v>1925</v>
      </c>
      <c r="B600" s="7" t="s">
        <v>10</v>
      </c>
      <c r="C600" s="3">
        <v>49</v>
      </c>
      <c r="E600" s="1"/>
      <c r="F600" s="12"/>
    </row>
    <row r="601" spans="1:6">
      <c r="A601" s="3" t="s">
        <v>1926</v>
      </c>
      <c r="B601" s="7" t="s">
        <v>3</v>
      </c>
      <c r="C601" s="3">
        <v>39</v>
      </c>
      <c r="E601" s="1"/>
      <c r="F601" s="12"/>
    </row>
    <row r="602" spans="1:6">
      <c r="A602" s="3" t="s">
        <v>1927</v>
      </c>
      <c r="B602" s="7" t="s">
        <v>10</v>
      </c>
      <c r="C602" s="3">
        <v>7</v>
      </c>
      <c r="E602" s="1"/>
      <c r="F602" s="12"/>
    </row>
    <row r="603" spans="1:6">
      <c r="A603" s="3" t="s">
        <v>1928</v>
      </c>
      <c r="B603" s="7" t="s">
        <v>1</v>
      </c>
      <c r="C603" s="3">
        <v>29</v>
      </c>
      <c r="E603" s="1"/>
      <c r="F603" s="12"/>
    </row>
    <row r="604" spans="1:6">
      <c r="A604" s="3" t="s">
        <v>1929</v>
      </c>
      <c r="B604" s="7" t="s">
        <v>3</v>
      </c>
      <c r="C604" s="3">
        <v>33</v>
      </c>
      <c r="E604" s="1"/>
      <c r="F604" s="12"/>
    </row>
    <row r="605" spans="1:6">
      <c r="A605" s="3" t="s">
        <v>1930</v>
      </c>
      <c r="B605" s="7" t="s">
        <v>1</v>
      </c>
      <c r="C605" s="3">
        <v>41</v>
      </c>
      <c r="E605" s="1"/>
      <c r="F605" s="12"/>
    </row>
    <row r="606" spans="1:6">
      <c r="A606" s="3" t="s">
        <v>1931</v>
      </c>
      <c r="B606" s="7" t="s">
        <v>10</v>
      </c>
      <c r="C606" s="3">
        <v>19</v>
      </c>
      <c r="E606" s="1"/>
      <c r="F606" s="12"/>
    </row>
    <row r="607" spans="1:6">
      <c r="A607" s="3" t="s">
        <v>1932</v>
      </c>
      <c r="B607" s="7" t="s">
        <v>3</v>
      </c>
      <c r="C607" s="3">
        <v>27</v>
      </c>
      <c r="E607" s="1"/>
      <c r="F607" s="12"/>
    </row>
    <row r="608" spans="1:6">
      <c r="A608" s="3" t="s">
        <v>1933</v>
      </c>
      <c r="B608" s="7" t="s">
        <v>6</v>
      </c>
      <c r="C608" s="3">
        <v>41</v>
      </c>
      <c r="E608" s="1"/>
      <c r="F608" s="12"/>
    </row>
    <row r="609" spans="1:6">
      <c r="A609" s="3" t="s">
        <v>1934</v>
      </c>
      <c r="B609" s="7" t="s">
        <v>3</v>
      </c>
      <c r="C609" s="3">
        <v>58</v>
      </c>
      <c r="E609" s="1"/>
      <c r="F609" s="12"/>
    </row>
    <row r="610" spans="1:6">
      <c r="A610" s="3" t="s">
        <v>1935</v>
      </c>
      <c r="B610" s="7" t="s">
        <v>6</v>
      </c>
      <c r="C610" s="3">
        <v>21</v>
      </c>
      <c r="E610" s="1"/>
      <c r="F610" s="12"/>
    </row>
    <row r="611" spans="1:6">
      <c r="A611" s="3" t="s">
        <v>1936</v>
      </c>
      <c r="B611" s="7" t="s">
        <v>1</v>
      </c>
      <c r="C611" s="3">
        <v>12</v>
      </c>
      <c r="E611" s="1"/>
      <c r="F611" s="12"/>
    </row>
    <row r="612" spans="1:6">
      <c r="A612" s="3" t="s">
        <v>1937</v>
      </c>
      <c r="B612" s="7" t="s">
        <v>3</v>
      </c>
      <c r="C612" s="3">
        <v>36</v>
      </c>
      <c r="E612" s="1"/>
      <c r="F612" s="12"/>
    </row>
    <row r="613" spans="1:6">
      <c r="A613" s="3" t="s">
        <v>1938</v>
      </c>
      <c r="B613" s="7" t="s">
        <v>10</v>
      </c>
      <c r="C613" s="3">
        <v>25</v>
      </c>
      <c r="E613" s="1"/>
      <c r="F613" s="12"/>
    </row>
    <row r="614" spans="1:6">
      <c r="A614" s="3" t="s">
        <v>1939</v>
      </c>
      <c r="B614" s="7"/>
      <c r="C614" s="3"/>
      <c r="E614" s="1"/>
      <c r="F614" s="12"/>
    </row>
    <row r="615" spans="1:6">
      <c r="A615" s="3" t="s">
        <v>1940</v>
      </c>
      <c r="B615" s="7" t="s">
        <v>3</v>
      </c>
      <c r="C615" s="3">
        <v>37</v>
      </c>
      <c r="E615" s="1"/>
      <c r="F615" s="12"/>
    </row>
    <row r="616" spans="1:6">
      <c r="A616" s="3" t="s">
        <v>1941</v>
      </c>
      <c r="B616" s="7" t="s">
        <v>6</v>
      </c>
      <c r="C616" s="3">
        <v>5</v>
      </c>
      <c r="E616" s="1"/>
      <c r="F616" s="12"/>
    </row>
    <row r="617" spans="1:6">
      <c r="A617" s="3" t="s">
        <v>1942</v>
      </c>
      <c r="B617" s="7" t="s">
        <v>6</v>
      </c>
      <c r="C617" s="3">
        <v>23</v>
      </c>
      <c r="E617" s="1"/>
      <c r="F617" s="12"/>
    </row>
    <row r="618" spans="1:6">
      <c r="A618" s="3" t="s">
        <v>1943</v>
      </c>
      <c r="B618" s="7" t="s">
        <v>3</v>
      </c>
      <c r="C618" s="3">
        <v>22</v>
      </c>
      <c r="E618" s="1"/>
      <c r="F618" s="12"/>
    </row>
    <row r="619" spans="1:6">
      <c r="A619" s="3" t="s">
        <v>1944</v>
      </c>
      <c r="B619" s="7" t="s">
        <v>10</v>
      </c>
      <c r="C619" s="3">
        <v>5</v>
      </c>
      <c r="E619" s="1"/>
      <c r="F619" s="12"/>
    </row>
    <row r="620" spans="1:6">
      <c r="A620" s="3" t="s">
        <v>1945</v>
      </c>
      <c r="B620" s="7" t="s">
        <v>1</v>
      </c>
      <c r="C620" s="3">
        <v>30</v>
      </c>
      <c r="E620" s="1"/>
      <c r="F620" s="12"/>
    </row>
    <row r="621" spans="1:6">
      <c r="A621" s="3" t="s">
        <v>1946</v>
      </c>
      <c r="B621" s="7" t="s">
        <v>3</v>
      </c>
      <c r="C621" s="3">
        <v>15</v>
      </c>
      <c r="E621" s="1"/>
      <c r="F621" s="12"/>
    </row>
    <row r="622" spans="1:6">
      <c r="A622" s="3" t="s">
        <v>1947</v>
      </c>
      <c r="B622" s="7" t="s">
        <v>1</v>
      </c>
      <c r="C622" s="3">
        <v>32</v>
      </c>
      <c r="E622" s="1"/>
      <c r="F622" s="12"/>
    </row>
    <row r="623" spans="1:6">
      <c r="A623" s="3" t="s">
        <v>1948</v>
      </c>
      <c r="B623" s="5" t="s">
        <v>1</v>
      </c>
      <c r="C623" s="3">
        <v>49</v>
      </c>
      <c r="E623" s="1"/>
      <c r="F623" s="12"/>
    </row>
    <row r="624" spans="1:6">
      <c r="A624" s="3" t="s">
        <v>1949</v>
      </c>
      <c r="B624" s="7" t="s">
        <v>10</v>
      </c>
      <c r="C624" s="3">
        <v>9</v>
      </c>
      <c r="E624" s="1"/>
      <c r="F624" s="12"/>
    </row>
    <row r="625" spans="1:6">
      <c r="A625" s="3" t="s">
        <v>1950</v>
      </c>
      <c r="B625" s="7" t="s">
        <v>6</v>
      </c>
      <c r="C625" s="3">
        <v>43</v>
      </c>
      <c r="E625" s="1"/>
      <c r="F625" s="12"/>
    </row>
    <row r="626" spans="1:6">
      <c r="A626" s="3" t="s">
        <v>1951</v>
      </c>
      <c r="B626" s="7" t="s">
        <v>3</v>
      </c>
      <c r="C626" s="3">
        <v>20</v>
      </c>
      <c r="E626" s="1"/>
      <c r="F626" s="12"/>
    </row>
    <row r="627" spans="1:6">
      <c r="A627" s="3" t="s">
        <v>1952</v>
      </c>
      <c r="B627" s="7" t="s">
        <v>1</v>
      </c>
      <c r="C627" s="3">
        <v>67</v>
      </c>
      <c r="E627" s="1"/>
      <c r="F627" s="12"/>
    </row>
    <row r="628" spans="1:6">
      <c r="A628" s="3" t="s">
        <v>1953</v>
      </c>
      <c r="B628" s="7" t="s">
        <v>6</v>
      </c>
      <c r="C628" s="3">
        <v>43</v>
      </c>
      <c r="E628" s="1"/>
      <c r="F628" s="12"/>
    </row>
    <row r="629" spans="1:6">
      <c r="A629" s="3" t="s">
        <v>1954</v>
      </c>
      <c r="B629" s="7" t="s">
        <v>1</v>
      </c>
      <c r="C629" s="3">
        <v>29</v>
      </c>
      <c r="E629" s="1"/>
      <c r="F629" s="12"/>
    </row>
    <row r="630" spans="1:6">
      <c r="A630" s="3" t="s">
        <v>1955</v>
      </c>
      <c r="B630" s="7" t="s">
        <v>1</v>
      </c>
      <c r="C630" s="3">
        <v>45</v>
      </c>
      <c r="E630" s="1"/>
      <c r="F630" s="12"/>
    </row>
    <row r="631" spans="1:6">
      <c r="A631" s="3" t="s">
        <v>1956</v>
      </c>
      <c r="B631" s="7" t="s">
        <v>6</v>
      </c>
      <c r="C631" s="3">
        <v>53</v>
      </c>
      <c r="E631" s="1"/>
      <c r="F631" s="12"/>
    </row>
    <row r="632" spans="1:6">
      <c r="A632" s="3" t="s">
        <v>1957</v>
      </c>
      <c r="B632" s="7" t="s">
        <v>1</v>
      </c>
      <c r="C632" s="3">
        <v>28</v>
      </c>
      <c r="E632" s="1"/>
      <c r="F632" s="12"/>
    </row>
    <row r="633" spans="1:6">
      <c r="A633" s="3" t="s">
        <v>1958</v>
      </c>
      <c r="B633" s="7" t="s">
        <v>10</v>
      </c>
      <c r="C633" s="3">
        <v>10</v>
      </c>
      <c r="E633" s="1"/>
      <c r="F633" s="12"/>
    </row>
    <row r="634" spans="1:6">
      <c r="A634" s="3" t="s">
        <v>1959</v>
      </c>
      <c r="B634" s="7" t="s">
        <v>1</v>
      </c>
      <c r="C634" s="3">
        <v>44</v>
      </c>
      <c r="E634" s="1"/>
      <c r="F634" s="12"/>
    </row>
    <row r="635" spans="1:6">
      <c r="A635" s="3" t="s">
        <v>1960</v>
      </c>
      <c r="B635" s="7" t="s">
        <v>3</v>
      </c>
      <c r="C635" s="3">
        <v>60</v>
      </c>
      <c r="E635" s="1"/>
      <c r="F635" s="12"/>
    </row>
    <row r="636" spans="1:6">
      <c r="A636" s="3" t="s">
        <v>1961</v>
      </c>
      <c r="B636" s="7" t="s">
        <v>6</v>
      </c>
      <c r="C636" s="3">
        <v>60</v>
      </c>
      <c r="E636" s="1"/>
      <c r="F636" s="12"/>
    </row>
    <row r="637" spans="1:6">
      <c r="A637" s="3" t="s">
        <v>1962</v>
      </c>
      <c r="B637" s="7" t="s">
        <v>3</v>
      </c>
      <c r="C637" s="3">
        <v>34</v>
      </c>
      <c r="E637" s="1"/>
      <c r="F637" s="12"/>
    </row>
    <row r="638" spans="1:6">
      <c r="A638" s="3" t="s">
        <v>1963</v>
      </c>
      <c r="B638" s="7" t="s">
        <v>1</v>
      </c>
      <c r="C638" s="3">
        <v>27</v>
      </c>
      <c r="E638" s="1"/>
      <c r="F638" s="12"/>
    </row>
    <row r="639" spans="1:6">
      <c r="A639" s="3" t="s">
        <v>1964</v>
      </c>
      <c r="B639" s="7" t="s">
        <v>1</v>
      </c>
      <c r="C639" s="3">
        <v>32</v>
      </c>
      <c r="E639" s="1"/>
      <c r="F639" s="12"/>
    </row>
    <row r="640" spans="1:6">
      <c r="A640" s="3" t="s">
        <v>1965</v>
      </c>
      <c r="B640" s="7" t="s">
        <v>3</v>
      </c>
      <c r="C640" s="3">
        <v>43</v>
      </c>
      <c r="E640" s="1"/>
      <c r="F640" s="12"/>
    </row>
    <row r="641" spans="1:6">
      <c r="A641" s="3" t="s">
        <v>1966</v>
      </c>
      <c r="B641" s="7" t="s">
        <v>1</v>
      </c>
      <c r="C641" s="3">
        <v>29</v>
      </c>
      <c r="E641" s="1"/>
      <c r="F641" s="12"/>
    </row>
    <row r="642" spans="1:6">
      <c r="A642" s="3" t="s">
        <v>1967</v>
      </c>
      <c r="B642" s="7" t="s">
        <v>6</v>
      </c>
      <c r="C642" s="3">
        <v>74</v>
      </c>
      <c r="E642" s="1"/>
      <c r="F642" s="12"/>
    </row>
    <row r="643" spans="1:6">
      <c r="A643" s="3" t="s">
        <v>1968</v>
      </c>
      <c r="B643" s="7" t="s">
        <v>1</v>
      </c>
      <c r="C643" s="3">
        <v>19</v>
      </c>
      <c r="E643" s="1"/>
      <c r="F643" s="12"/>
    </row>
    <row r="644" spans="1:6">
      <c r="A644" s="3" t="s">
        <v>1969</v>
      </c>
      <c r="B644" s="7" t="s">
        <v>3</v>
      </c>
      <c r="C644" s="3">
        <v>9</v>
      </c>
      <c r="E644" s="1"/>
      <c r="F644" s="12"/>
    </row>
    <row r="645" spans="1:6">
      <c r="A645" s="3" t="s">
        <v>1970</v>
      </c>
      <c r="B645" s="7" t="s">
        <v>6</v>
      </c>
      <c r="C645" s="3">
        <v>13</v>
      </c>
      <c r="E645" s="1"/>
      <c r="F645" s="12"/>
    </row>
    <row r="646" spans="1:6">
      <c r="A646" s="3" t="s">
        <v>1971</v>
      </c>
      <c r="B646" s="7" t="s">
        <v>1</v>
      </c>
      <c r="C646" s="3">
        <v>10</v>
      </c>
      <c r="E646" s="1"/>
      <c r="F646" s="12"/>
    </row>
    <row r="647" spans="1:6">
      <c r="A647" s="3" t="s">
        <v>1972</v>
      </c>
      <c r="B647" s="7" t="s">
        <v>3</v>
      </c>
      <c r="C647" s="3">
        <v>36</v>
      </c>
      <c r="E647" s="1"/>
      <c r="F647" s="12"/>
    </row>
    <row r="648" spans="1:6">
      <c r="A648" s="3" t="s">
        <v>1973</v>
      </c>
      <c r="B648" s="7" t="s">
        <v>10</v>
      </c>
      <c r="C648" s="3">
        <v>19</v>
      </c>
      <c r="E648" s="1"/>
      <c r="F648" s="12"/>
    </row>
    <row r="649" spans="1:6">
      <c r="A649" s="3" t="s">
        <v>1974</v>
      </c>
      <c r="B649" s="7" t="s">
        <v>3</v>
      </c>
      <c r="C649" s="3">
        <v>41</v>
      </c>
      <c r="E649" s="1"/>
      <c r="F649" s="12"/>
    </row>
    <row r="650" spans="1:6">
      <c r="A650" s="3" t="s">
        <v>1975</v>
      </c>
      <c r="B650" s="7" t="s">
        <v>10</v>
      </c>
      <c r="C650" s="3">
        <v>9</v>
      </c>
      <c r="E650" s="1"/>
      <c r="F650" s="12"/>
    </row>
    <row r="651" spans="1:6">
      <c r="A651" s="3" t="s">
        <v>1976</v>
      </c>
      <c r="B651" s="7" t="s">
        <v>3</v>
      </c>
      <c r="C651" s="3">
        <v>47</v>
      </c>
      <c r="E651" s="1"/>
      <c r="F651" s="12"/>
    </row>
    <row r="652" spans="1:6">
      <c r="A652" s="3" t="s">
        <v>1977</v>
      </c>
      <c r="B652" s="7" t="s">
        <v>10</v>
      </c>
      <c r="C652" s="3">
        <v>17</v>
      </c>
      <c r="E652" s="1"/>
      <c r="F652" s="12"/>
    </row>
    <row r="653" spans="1:6">
      <c r="A653" s="3" t="s">
        <v>1978</v>
      </c>
      <c r="B653" s="7" t="s">
        <v>10</v>
      </c>
      <c r="C653" s="3">
        <v>13</v>
      </c>
      <c r="E653" s="1"/>
      <c r="F653" s="12"/>
    </row>
    <row r="654" spans="1:6">
      <c r="A654" s="3" t="s">
        <v>1979</v>
      </c>
      <c r="B654" s="7" t="s">
        <v>1</v>
      </c>
      <c r="C654" s="3">
        <v>42</v>
      </c>
      <c r="E654" s="1"/>
      <c r="F654" s="12"/>
    </row>
    <row r="655" spans="1:6">
      <c r="A655" s="3" t="s">
        <v>1980</v>
      </c>
      <c r="B655" s="7" t="s">
        <v>3</v>
      </c>
      <c r="C655" s="3">
        <v>39</v>
      </c>
      <c r="E655" s="1"/>
      <c r="F655" s="12"/>
    </row>
    <row r="656" spans="1:6">
      <c r="A656" s="3" t="s">
        <v>1981</v>
      </c>
      <c r="B656" s="7" t="s">
        <v>10</v>
      </c>
      <c r="C656" s="3">
        <v>19</v>
      </c>
      <c r="E656" s="1"/>
      <c r="F656" s="12"/>
    </row>
    <row r="657" spans="1:6">
      <c r="A657" s="3" t="s">
        <v>1982</v>
      </c>
      <c r="B657" s="7" t="s">
        <v>3</v>
      </c>
      <c r="C657" s="3">
        <v>71</v>
      </c>
      <c r="E657" s="1"/>
      <c r="F657" s="12"/>
    </row>
    <row r="658" spans="1:6">
      <c r="A658" s="3" t="s">
        <v>1983</v>
      </c>
      <c r="B658" s="7" t="s">
        <v>1</v>
      </c>
      <c r="C658" s="3">
        <v>17</v>
      </c>
      <c r="E658" s="1"/>
      <c r="F658" s="12"/>
    </row>
    <row r="659" spans="1:6">
      <c r="A659" s="3" t="s">
        <v>1984</v>
      </c>
      <c r="B659" s="7" t="s">
        <v>3</v>
      </c>
      <c r="C659" s="3">
        <v>43</v>
      </c>
      <c r="E659" s="1"/>
      <c r="F659" s="12"/>
    </row>
    <row r="660" spans="1:6">
      <c r="A660" s="3" t="s">
        <v>1985</v>
      </c>
      <c r="B660" s="7" t="s">
        <v>10</v>
      </c>
      <c r="C660" s="3">
        <v>5</v>
      </c>
      <c r="E660" s="1"/>
      <c r="F660" s="12"/>
    </row>
    <row r="661" spans="1:6">
      <c r="A661" s="3" t="s">
        <v>1986</v>
      </c>
      <c r="B661" s="7" t="s">
        <v>6</v>
      </c>
      <c r="C661" s="3">
        <v>21</v>
      </c>
      <c r="E661" s="1"/>
      <c r="F661" s="12"/>
    </row>
    <row r="662" spans="1:6">
      <c r="A662" s="3" t="s">
        <v>1987</v>
      </c>
      <c r="B662" s="7" t="s">
        <v>3</v>
      </c>
      <c r="C662" s="3">
        <v>31</v>
      </c>
      <c r="E662" s="1"/>
      <c r="F662" s="12"/>
    </row>
    <row r="663" spans="1:6">
      <c r="A663" s="3" t="s">
        <v>1988</v>
      </c>
      <c r="B663" s="7" t="s">
        <v>1</v>
      </c>
      <c r="C663" s="3">
        <v>79</v>
      </c>
      <c r="E663" s="1"/>
      <c r="F663" s="12"/>
    </row>
    <row r="664" spans="1:6">
      <c r="A664" s="3" t="s">
        <v>1989</v>
      </c>
      <c r="B664" s="7" t="s">
        <v>3</v>
      </c>
      <c r="C664" s="3">
        <v>41</v>
      </c>
      <c r="E664" s="1"/>
      <c r="F664" s="12"/>
    </row>
    <row r="665" spans="1:6">
      <c r="A665" s="3" t="s">
        <v>1990</v>
      </c>
      <c r="B665" s="7" t="s">
        <v>6</v>
      </c>
      <c r="C665" s="3">
        <v>24</v>
      </c>
      <c r="E665" s="1"/>
      <c r="F665" s="12"/>
    </row>
    <row r="666" spans="1:6">
      <c r="A666" s="3" t="s">
        <v>1991</v>
      </c>
      <c r="B666" s="7" t="s">
        <v>3</v>
      </c>
      <c r="C666" s="3">
        <v>19</v>
      </c>
      <c r="E666" s="1"/>
      <c r="F666" s="12"/>
    </row>
    <row r="667" spans="1:6">
      <c r="A667" s="3" t="s">
        <v>1992</v>
      </c>
      <c r="B667" s="7" t="s">
        <v>1</v>
      </c>
      <c r="C667" s="3">
        <v>53</v>
      </c>
      <c r="E667" s="1"/>
      <c r="F667" s="12"/>
    </row>
    <row r="668" spans="1:6">
      <c r="A668" s="3" t="s">
        <v>1993</v>
      </c>
      <c r="B668" s="7" t="s">
        <v>3</v>
      </c>
      <c r="C668" s="3">
        <v>46</v>
      </c>
      <c r="E668" s="1"/>
      <c r="F668" s="12"/>
    </row>
    <row r="669" spans="1:6">
      <c r="A669" s="3" t="s">
        <v>1994</v>
      </c>
      <c r="B669" s="7" t="s">
        <v>10</v>
      </c>
      <c r="C669" s="3">
        <v>32</v>
      </c>
      <c r="E669" s="1"/>
      <c r="F669" s="12"/>
    </row>
    <row r="670" spans="1:6">
      <c r="A670" s="3" t="s">
        <v>1995</v>
      </c>
      <c r="B670" s="7" t="s">
        <v>3</v>
      </c>
      <c r="C670" s="3">
        <v>28</v>
      </c>
      <c r="E670" s="1"/>
      <c r="F670" s="12"/>
    </row>
    <row r="671" spans="1:6">
      <c r="A671" s="3" t="s">
        <v>1996</v>
      </c>
      <c r="B671" s="7" t="s">
        <v>10</v>
      </c>
      <c r="C671" s="3">
        <v>7</v>
      </c>
      <c r="E671" s="1"/>
      <c r="F671" s="12"/>
    </row>
    <row r="672" spans="1:6">
      <c r="A672" s="3" t="s">
        <v>1997</v>
      </c>
      <c r="B672" s="7" t="s">
        <v>1</v>
      </c>
      <c r="C672" s="3">
        <v>10</v>
      </c>
      <c r="E672" s="1"/>
      <c r="F672" s="12"/>
    </row>
    <row r="673" spans="1:6">
      <c r="A673" s="3" t="s">
        <v>1998</v>
      </c>
      <c r="B673" s="7" t="s">
        <v>3</v>
      </c>
      <c r="C673" s="3">
        <v>33</v>
      </c>
      <c r="E673" s="1"/>
      <c r="F673" s="12"/>
    </row>
    <row r="674" spans="1:6">
      <c r="A674" s="3" t="s">
        <v>1999</v>
      </c>
      <c r="B674" s="7" t="s">
        <v>10</v>
      </c>
      <c r="C674" s="3">
        <v>5</v>
      </c>
      <c r="E674" s="1"/>
      <c r="F674" s="12"/>
    </row>
    <row r="675" spans="1:6">
      <c r="A675" s="3" t="s">
        <v>2000</v>
      </c>
      <c r="B675" s="7" t="s">
        <v>3</v>
      </c>
      <c r="C675" s="3">
        <v>43</v>
      </c>
      <c r="E675" s="1"/>
      <c r="F675" s="12"/>
    </row>
    <row r="676" spans="1:6">
      <c r="A676" s="3" t="s">
        <v>2001</v>
      </c>
      <c r="B676" s="7" t="s">
        <v>10</v>
      </c>
      <c r="C676" s="3">
        <v>12</v>
      </c>
      <c r="E676" s="1"/>
      <c r="F676" s="12"/>
    </row>
    <row r="677" spans="1:6">
      <c r="A677" s="3" t="s">
        <v>2002</v>
      </c>
      <c r="B677" s="7" t="s">
        <v>6</v>
      </c>
      <c r="C677" s="3">
        <v>40</v>
      </c>
      <c r="E677" s="1"/>
      <c r="F677" s="12"/>
    </row>
    <row r="678" spans="1:6">
      <c r="A678" s="3" t="s">
        <v>2003</v>
      </c>
      <c r="B678" s="7" t="s">
        <v>1</v>
      </c>
      <c r="C678" s="3">
        <v>25</v>
      </c>
      <c r="E678" s="1"/>
      <c r="F678" s="12"/>
    </row>
    <row r="679" spans="1:6">
      <c r="A679" s="3" t="s">
        <v>2004</v>
      </c>
      <c r="B679" s="7" t="s">
        <v>3</v>
      </c>
      <c r="C679" s="3">
        <v>33</v>
      </c>
      <c r="E679" s="1"/>
      <c r="F679" s="12"/>
    </row>
    <row r="680" spans="1:6">
      <c r="A680" s="3" t="s">
        <v>2005</v>
      </c>
      <c r="B680" s="7" t="s">
        <v>6</v>
      </c>
      <c r="C680" s="3">
        <v>108</v>
      </c>
      <c r="E680" s="1"/>
      <c r="F680" s="12"/>
    </row>
    <row r="681" spans="1:6">
      <c r="A681" s="3" t="s">
        <v>2006</v>
      </c>
      <c r="B681" s="7" t="s">
        <v>1</v>
      </c>
      <c r="C681" s="3">
        <v>59</v>
      </c>
      <c r="E681" s="1"/>
      <c r="F681" s="12"/>
    </row>
    <row r="682" spans="1:6">
      <c r="A682" s="3" t="s">
        <v>2007</v>
      </c>
      <c r="B682" s="7" t="s">
        <v>3</v>
      </c>
      <c r="C682" s="3">
        <v>84</v>
      </c>
      <c r="E682" s="1"/>
      <c r="F682" s="12"/>
    </row>
    <row r="683" spans="1:6">
      <c r="A683" s="3" t="s">
        <v>2008</v>
      </c>
      <c r="B683" s="7" t="s">
        <v>3</v>
      </c>
      <c r="C683" s="3">
        <v>12</v>
      </c>
      <c r="E683" s="1"/>
      <c r="F683" s="12"/>
    </row>
    <row r="684" spans="1:6">
      <c r="A684" s="3" t="s">
        <v>2009</v>
      </c>
      <c r="B684" s="7" t="s">
        <v>1</v>
      </c>
      <c r="C684" s="3">
        <v>55</v>
      </c>
      <c r="E684" s="1"/>
      <c r="F684" s="12"/>
    </row>
    <row r="685" spans="1:6">
      <c r="A685" s="3" t="s">
        <v>2010</v>
      </c>
      <c r="B685" s="7" t="s">
        <v>1</v>
      </c>
      <c r="C685" s="3">
        <v>41</v>
      </c>
      <c r="E685" s="1"/>
      <c r="F685" s="12"/>
    </row>
    <row r="686" spans="1:6">
      <c r="A686" s="3" t="s">
        <v>2011</v>
      </c>
      <c r="B686" s="7" t="s">
        <v>6</v>
      </c>
      <c r="C686" s="3">
        <v>13</v>
      </c>
      <c r="E686" s="1"/>
      <c r="F686" s="12"/>
    </row>
    <row r="687" spans="1:6">
      <c r="A687" s="3" t="s">
        <v>2012</v>
      </c>
      <c r="B687" s="7" t="s">
        <v>3</v>
      </c>
      <c r="C687" s="3">
        <v>18</v>
      </c>
      <c r="E687" s="1"/>
      <c r="F687" s="12"/>
    </row>
    <row r="688" spans="1:6">
      <c r="A688" s="3" t="s">
        <v>2013</v>
      </c>
      <c r="B688" s="7" t="s">
        <v>1</v>
      </c>
      <c r="C688" s="3">
        <v>30</v>
      </c>
      <c r="E688" s="1"/>
      <c r="F688" s="12"/>
    </row>
    <row r="689" spans="1:6">
      <c r="A689" s="3" t="s">
        <v>2014</v>
      </c>
      <c r="B689" s="7" t="s">
        <v>6</v>
      </c>
      <c r="C689" s="3">
        <v>60</v>
      </c>
      <c r="E689" s="1"/>
      <c r="F689" s="12"/>
    </row>
    <row r="690" spans="1:6">
      <c r="A690" s="3" t="s">
        <v>2015</v>
      </c>
      <c r="B690" s="7" t="s">
        <v>1</v>
      </c>
      <c r="C690" s="3">
        <v>18</v>
      </c>
      <c r="E690" s="1"/>
      <c r="F690" s="12"/>
    </row>
    <row r="691" spans="1:6">
      <c r="A691" s="3" t="s">
        <v>2016</v>
      </c>
      <c r="B691" s="7" t="s">
        <v>3</v>
      </c>
      <c r="C691" s="3">
        <v>29</v>
      </c>
      <c r="E691" s="1"/>
      <c r="F691" s="12"/>
    </row>
    <row r="692" spans="1:6">
      <c r="A692" s="3" t="s">
        <v>2017</v>
      </c>
      <c r="B692" s="7" t="s">
        <v>6</v>
      </c>
      <c r="C692" s="3">
        <v>61</v>
      </c>
      <c r="E692" s="1"/>
      <c r="F692" s="12"/>
    </row>
    <row r="693" spans="1:6">
      <c r="A693" s="3" t="s">
        <v>2018</v>
      </c>
      <c r="B693" s="7" t="s">
        <v>3</v>
      </c>
      <c r="C693" s="3">
        <v>88</v>
      </c>
      <c r="E693" s="1"/>
      <c r="F693" s="12"/>
    </row>
    <row r="694" spans="1:6">
      <c r="A694" s="3" t="s">
        <v>2019</v>
      </c>
      <c r="B694" s="7" t="s">
        <v>6</v>
      </c>
      <c r="C694" s="3">
        <v>25</v>
      </c>
      <c r="E694" s="1"/>
      <c r="F694" s="12"/>
    </row>
    <row r="695" spans="1:6">
      <c r="A695" s="3" t="s">
        <v>2020</v>
      </c>
      <c r="B695" s="7" t="s">
        <v>3</v>
      </c>
      <c r="C695" s="3">
        <v>15</v>
      </c>
      <c r="E695" s="1"/>
      <c r="F695" s="12"/>
    </row>
    <row r="696" spans="1:6">
      <c r="A696" s="3" t="s">
        <v>2021</v>
      </c>
      <c r="B696" s="7" t="s">
        <v>1</v>
      </c>
      <c r="C696" s="3">
        <v>37</v>
      </c>
      <c r="E696" s="1"/>
      <c r="F696" s="12"/>
    </row>
    <row r="697" spans="1:6">
      <c r="A697" s="3" t="s">
        <v>2022</v>
      </c>
      <c r="B697" s="7" t="s">
        <v>6</v>
      </c>
      <c r="C697" s="3">
        <v>58</v>
      </c>
      <c r="E697" s="1"/>
      <c r="F697" s="12"/>
    </row>
    <row r="698" spans="1:6">
      <c r="A698" s="3" t="s">
        <v>2023</v>
      </c>
      <c r="B698" s="7" t="s">
        <v>3</v>
      </c>
      <c r="C698" s="3">
        <v>25</v>
      </c>
      <c r="E698" s="1"/>
      <c r="F698" s="12"/>
    </row>
    <row r="699" spans="1:6">
      <c r="A699" s="3" t="s">
        <v>2024</v>
      </c>
      <c r="B699" s="7" t="s">
        <v>1</v>
      </c>
      <c r="C699" s="3">
        <v>16</v>
      </c>
      <c r="E699" s="1"/>
      <c r="F699" s="12"/>
    </row>
    <row r="700" spans="1:6">
      <c r="A700" s="3" t="s">
        <v>2025</v>
      </c>
      <c r="B700" s="7" t="s">
        <v>3</v>
      </c>
      <c r="C700" s="3">
        <v>34</v>
      </c>
      <c r="E700" s="1"/>
      <c r="F700" s="12"/>
    </row>
    <row r="701" spans="1:6">
      <c r="A701" s="3" t="s">
        <v>2026</v>
      </c>
      <c r="B701" s="7" t="s">
        <v>6</v>
      </c>
      <c r="C701" s="3">
        <v>53</v>
      </c>
      <c r="E701" s="1"/>
      <c r="F701" s="12"/>
    </row>
    <row r="702" spans="1:6">
      <c r="A702" s="3" t="s">
        <v>2027</v>
      </c>
      <c r="B702" s="7" t="s">
        <v>3</v>
      </c>
      <c r="C702" s="3">
        <v>55</v>
      </c>
      <c r="E702" s="1"/>
      <c r="F702" s="12"/>
    </row>
    <row r="703" spans="1:6">
      <c r="A703" s="3" t="s">
        <v>2028</v>
      </c>
      <c r="B703" s="7" t="s">
        <v>1</v>
      </c>
      <c r="C703" s="3">
        <v>29</v>
      </c>
      <c r="E703" s="1"/>
      <c r="F703" s="12"/>
    </row>
    <row r="704" spans="1:6">
      <c r="A704" s="3" t="s">
        <v>2029</v>
      </c>
      <c r="B704" s="7" t="s">
        <v>3</v>
      </c>
      <c r="C704" s="3">
        <v>40</v>
      </c>
      <c r="E704" s="1"/>
      <c r="F704" s="12"/>
    </row>
    <row r="705" spans="1:6">
      <c r="A705" s="3" t="s">
        <v>2030</v>
      </c>
      <c r="B705" s="7" t="s">
        <v>6</v>
      </c>
      <c r="C705" s="3">
        <v>35</v>
      </c>
      <c r="E705" s="1"/>
      <c r="F705" s="12"/>
    </row>
    <row r="706" spans="1:6">
      <c r="A706" s="3" t="s">
        <v>2031</v>
      </c>
      <c r="B706" s="7" t="s">
        <v>6</v>
      </c>
      <c r="C706" s="3">
        <v>68</v>
      </c>
      <c r="E706" s="1"/>
      <c r="F706" s="12"/>
    </row>
    <row r="707" spans="1:6">
      <c r="A707" s="3" t="s">
        <v>2032</v>
      </c>
      <c r="B707" s="7" t="s">
        <v>1</v>
      </c>
      <c r="C707" s="3">
        <v>85</v>
      </c>
      <c r="E707" s="1"/>
      <c r="F707" s="12"/>
    </row>
    <row r="708" spans="1:6">
      <c r="A708" s="3" t="s">
        <v>2033</v>
      </c>
      <c r="B708" s="7" t="s">
        <v>3</v>
      </c>
      <c r="C708" s="3">
        <v>45</v>
      </c>
      <c r="E708" s="1"/>
      <c r="F708" s="12"/>
    </row>
    <row r="709" spans="1:6">
      <c r="A709" s="3" t="s">
        <v>2034</v>
      </c>
      <c r="B709" s="7" t="s">
        <v>10</v>
      </c>
      <c r="C709" s="3">
        <v>7</v>
      </c>
      <c r="E709" s="1"/>
      <c r="F709" s="12"/>
    </row>
    <row r="710" spans="1:6">
      <c r="A710" s="3" t="s">
        <v>2035</v>
      </c>
      <c r="B710" s="7" t="s">
        <v>3</v>
      </c>
      <c r="C710" s="3">
        <v>22</v>
      </c>
      <c r="E710" s="1"/>
      <c r="F710" s="12"/>
    </row>
    <row r="711" spans="1:6">
      <c r="A711" s="3" t="s">
        <v>2036</v>
      </c>
      <c r="B711" s="7" t="s">
        <v>10</v>
      </c>
      <c r="C711" s="3">
        <v>15</v>
      </c>
      <c r="E711" s="1"/>
      <c r="F711" s="12"/>
    </row>
    <row r="712" spans="1:6">
      <c r="A712" s="3" t="s">
        <v>2037</v>
      </c>
      <c r="B712" s="7" t="s">
        <v>3</v>
      </c>
      <c r="C712" s="3">
        <v>47</v>
      </c>
      <c r="E712" s="1"/>
      <c r="F712" s="12"/>
    </row>
    <row r="713" spans="1:6">
      <c r="A713" s="3" t="s">
        <v>2038</v>
      </c>
      <c r="B713" s="7" t="s">
        <v>10</v>
      </c>
      <c r="C713" s="3">
        <v>4</v>
      </c>
      <c r="E713" s="1"/>
      <c r="F713" s="12"/>
    </row>
    <row r="714" spans="1:6">
      <c r="A714" s="3" t="s">
        <v>2039</v>
      </c>
      <c r="B714" s="7" t="s">
        <v>3</v>
      </c>
      <c r="C714" s="3">
        <v>34</v>
      </c>
      <c r="E714" s="1"/>
      <c r="F714" s="12"/>
    </row>
    <row r="715" spans="1:6">
      <c r="A715" s="3" t="s">
        <v>2040</v>
      </c>
      <c r="B715" s="7" t="s">
        <v>10</v>
      </c>
      <c r="C715" s="3">
        <v>8</v>
      </c>
      <c r="E715" s="1"/>
      <c r="F715" s="12"/>
    </row>
    <row r="716" spans="1:6">
      <c r="A716" s="3" t="s">
        <v>2041</v>
      </c>
      <c r="B716" s="7" t="s">
        <v>1</v>
      </c>
      <c r="C716" s="3">
        <v>14</v>
      </c>
      <c r="E716" s="1"/>
      <c r="F716" s="12"/>
    </row>
    <row r="717" spans="1:6">
      <c r="A717" s="3" t="s">
        <v>2042</v>
      </c>
      <c r="B717" s="7" t="s">
        <v>6</v>
      </c>
      <c r="C717" s="3">
        <v>22</v>
      </c>
      <c r="E717" s="1"/>
      <c r="F717" s="12"/>
    </row>
    <row r="718" spans="1:6">
      <c r="A718" s="3" t="s">
        <v>2043</v>
      </c>
      <c r="B718" s="7" t="s">
        <v>10</v>
      </c>
      <c r="C718" s="3">
        <v>67</v>
      </c>
      <c r="E718" s="1"/>
      <c r="F718" s="12"/>
    </row>
    <row r="719" spans="1:6">
      <c r="A719" s="3" t="s">
        <v>2044</v>
      </c>
      <c r="B719" s="7" t="s">
        <v>3</v>
      </c>
      <c r="C719" s="3">
        <v>23</v>
      </c>
      <c r="E719" s="1"/>
      <c r="F719" s="12"/>
    </row>
    <row r="720" spans="1:6">
      <c r="A720" s="3" t="s">
        <v>2045</v>
      </c>
      <c r="B720" s="7" t="s">
        <v>6</v>
      </c>
      <c r="C720" s="3">
        <v>19</v>
      </c>
      <c r="E720" s="1"/>
      <c r="F720" s="12"/>
    </row>
    <row r="721" spans="1:6">
      <c r="A721" s="3" t="s">
        <v>2046</v>
      </c>
      <c r="B721" s="7" t="s">
        <v>1</v>
      </c>
      <c r="C721" s="3">
        <v>55</v>
      </c>
      <c r="E721" s="1"/>
      <c r="F721" s="12"/>
    </row>
    <row r="722" spans="1:6">
      <c r="A722" s="3" t="s">
        <v>2047</v>
      </c>
      <c r="B722" s="7" t="s">
        <v>3</v>
      </c>
      <c r="C722" s="3">
        <v>43</v>
      </c>
      <c r="E722" s="1"/>
      <c r="F722" s="12"/>
    </row>
    <row r="723" spans="1:6">
      <c r="A723" s="3" t="s">
        <v>2048</v>
      </c>
      <c r="B723" s="7" t="s">
        <v>6</v>
      </c>
      <c r="C723" s="3">
        <v>15</v>
      </c>
      <c r="E723" s="1"/>
      <c r="F723" s="12"/>
    </row>
    <row r="724" spans="1:6">
      <c r="A724" s="3" t="s">
        <v>2049</v>
      </c>
      <c r="B724" s="7" t="s">
        <v>1</v>
      </c>
      <c r="C724" s="3">
        <v>24</v>
      </c>
      <c r="E724" s="1"/>
      <c r="F724" s="12"/>
    </row>
    <row r="725" spans="1:6">
      <c r="A725" s="3" t="s">
        <v>2050</v>
      </c>
      <c r="B725" s="7" t="s">
        <v>6</v>
      </c>
      <c r="C725" s="3">
        <v>55</v>
      </c>
      <c r="E725" s="1"/>
      <c r="F725" s="12"/>
    </row>
    <row r="726" spans="1:6">
      <c r="A726" s="3" t="s">
        <v>2051</v>
      </c>
      <c r="B726" s="7" t="s">
        <v>3</v>
      </c>
      <c r="C726" s="3">
        <v>31</v>
      </c>
      <c r="E726" s="1"/>
      <c r="F726" s="12"/>
    </row>
    <row r="727" spans="1:6">
      <c r="A727" s="3" t="s">
        <v>2052</v>
      </c>
      <c r="B727" s="7" t="s">
        <v>3</v>
      </c>
      <c r="C727" s="3">
        <v>86</v>
      </c>
      <c r="E727" s="1"/>
      <c r="F727" s="12"/>
    </row>
    <row r="728" spans="1:6">
      <c r="A728" s="3" t="s">
        <v>2053</v>
      </c>
      <c r="B728" s="7" t="s">
        <v>6</v>
      </c>
      <c r="C728" s="3">
        <v>31</v>
      </c>
      <c r="E728" s="1"/>
      <c r="F728" s="12"/>
    </row>
    <row r="729" spans="1:6">
      <c r="A729" s="3" t="s">
        <v>2054</v>
      </c>
      <c r="B729" s="7" t="s">
        <v>1</v>
      </c>
      <c r="C729" s="3">
        <v>22</v>
      </c>
      <c r="E729" s="1"/>
      <c r="F729" s="12"/>
    </row>
    <row r="730" spans="1:6">
      <c r="A730" s="3" t="s">
        <v>2055</v>
      </c>
      <c r="B730" s="7" t="s">
        <v>3</v>
      </c>
      <c r="C730" s="3">
        <v>72</v>
      </c>
      <c r="E730" s="1"/>
      <c r="F730" s="12"/>
    </row>
    <row r="731" spans="1:6">
      <c r="A731" s="3" t="s">
        <v>2056</v>
      </c>
      <c r="B731" s="7" t="s">
        <v>1</v>
      </c>
      <c r="C731" s="3">
        <v>54</v>
      </c>
      <c r="E731" s="1"/>
      <c r="F731" s="12"/>
    </row>
    <row r="732" spans="1:6">
      <c r="A732" s="3" t="s">
        <v>2057</v>
      </c>
      <c r="B732" s="7" t="s">
        <v>1</v>
      </c>
      <c r="C732" s="3">
        <v>58</v>
      </c>
      <c r="E732" s="1"/>
      <c r="F732" s="12"/>
    </row>
    <row r="733" spans="1:6">
      <c r="A733" s="3" t="s">
        <v>2058</v>
      </c>
      <c r="B733" s="7" t="s">
        <v>1</v>
      </c>
      <c r="C733" s="3">
        <v>74</v>
      </c>
      <c r="E733" s="1"/>
      <c r="F733" s="12"/>
    </row>
    <row r="734" spans="1:6">
      <c r="A734" s="3" t="s">
        <v>2059</v>
      </c>
      <c r="B734" s="7" t="s">
        <v>3</v>
      </c>
      <c r="C734" s="3">
        <v>43</v>
      </c>
      <c r="E734" s="1"/>
      <c r="F734" s="12"/>
    </row>
    <row r="735" spans="1:6">
      <c r="A735" s="3" t="s">
        <v>2060</v>
      </c>
      <c r="B735" s="7" t="s">
        <v>6</v>
      </c>
      <c r="C735" s="3">
        <v>50</v>
      </c>
      <c r="E735" s="1"/>
      <c r="F735" s="12"/>
    </row>
    <row r="736" spans="1:6">
      <c r="A736" s="3" t="s">
        <v>2061</v>
      </c>
      <c r="B736" s="7" t="s">
        <v>6</v>
      </c>
      <c r="C736" s="3">
        <v>61</v>
      </c>
      <c r="E736" s="1"/>
      <c r="F736" s="12"/>
    </row>
    <row r="737" spans="1:6">
      <c r="A737" s="3" t="s">
        <v>2062</v>
      </c>
      <c r="B737" s="7" t="s">
        <v>1</v>
      </c>
      <c r="C737" s="3">
        <v>46</v>
      </c>
      <c r="E737" s="1"/>
      <c r="F737" s="12"/>
    </row>
    <row r="738" spans="1:6">
      <c r="A738" s="3" t="s">
        <v>2063</v>
      </c>
      <c r="B738" s="7" t="s">
        <v>3</v>
      </c>
      <c r="C738" s="3">
        <v>28</v>
      </c>
      <c r="E738" s="1"/>
      <c r="F738" s="12"/>
    </row>
    <row r="739" spans="1:6">
      <c r="A739" s="3" t="s">
        <v>2064</v>
      </c>
      <c r="B739" s="7" t="s">
        <v>3</v>
      </c>
      <c r="C739" s="3">
        <v>67</v>
      </c>
      <c r="E739" s="1"/>
      <c r="F739" s="12"/>
    </row>
    <row r="740" spans="1:6">
      <c r="A740" s="3" t="s">
        <v>2065</v>
      </c>
      <c r="B740" s="7" t="s">
        <v>1</v>
      </c>
      <c r="C740" s="3">
        <v>78</v>
      </c>
      <c r="E740" s="1"/>
      <c r="F740" s="12"/>
    </row>
    <row r="741" spans="1:6">
      <c r="A741" s="3" t="s">
        <v>2066</v>
      </c>
      <c r="B741" s="7" t="s">
        <v>6</v>
      </c>
      <c r="C741" s="3">
        <v>43</v>
      </c>
      <c r="E741" s="1"/>
      <c r="F741" s="12"/>
    </row>
    <row r="742" spans="1:6">
      <c r="A742" s="3" t="s">
        <v>2067</v>
      </c>
      <c r="B742" s="7" t="s">
        <v>3</v>
      </c>
      <c r="C742" s="3">
        <v>39</v>
      </c>
      <c r="E742" s="1"/>
      <c r="F742" s="12"/>
    </row>
    <row r="743" spans="1:6">
      <c r="A743" s="3" t="s">
        <v>2068</v>
      </c>
      <c r="B743" s="7" t="s">
        <v>6</v>
      </c>
      <c r="C743" s="3">
        <v>51</v>
      </c>
      <c r="E743" s="1"/>
      <c r="F743" s="12"/>
    </row>
    <row r="744" spans="1:6">
      <c r="A744" s="3" t="s">
        <v>2069</v>
      </c>
      <c r="B744" s="7" t="s">
        <v>1</v>
      </c>
      <c r="C744" s="3">
        <v>33</v>
      </c>
      <c r="E744" s="1"/>
      <c r="F744" s="12"/>
    </row>
    <row r="745" spans="1:6">
      <c r="A745" s="3" t="s">
        <v>2070</v>
      </c>
      <c r="B745" s="7" t="s">
        <v>6</v>
      </c>
      <c r="C745" s="3">
        <v>12</v>
      </c>
      <c r="E745" s="1"/>
      <c r="F745" s="12"/>
    </row>
    <row r="746" spans="1:6">
      <c r="A746" s="3" t="s">
        <v>2071</v>
      </c>
      <c r="B746" s="7" t="s">
        <v>3</v>
      </c>
      <c r="C746" s="3">
        <v>27</v>
      </c>
      <c r="E746" s="1"/>
      <c r="F746" s="12"/>
    </row>
    <row r="747" spans="1:6">
      <c r="A747" s="3" t="s">
        <v>2072</v>
      </c>
      <c r="B747" s="7" t="s">
        <v>6</v>
      </c>
      <c r="C747" s="3">
        <v>70</v>
      </c>
      <c r="E747" s="1"/>
      <c r="F747" s="12"/>
    </row>
    <row r="748" spans="1:6">
      <c r="A748" s="3" t="s">
        <v>2073</v>
      </c>
      <c r="B748" s="7" t="s">
        <v>6</v>
      </c>
      <c r="C748" s="3">
        <v>70</v>
      </c>
      <c r="E748" s="1"/>
      <c r="F748" s="12"/>
    </row>
    <row r="749" spans="1:6">
      <c r="B749" s="3"/>
      <c r="C749" s="3"/>
      <c r="E749" s="1"/>
      <c r="F749" s="12"/>
    </row>
    <row r="750" spans="1:6">
      <c r="B750" s="3"/>
      <c r="C750" s="3"/>
      <c r="E750" s="1"/>
      <c r="F750" s="12"/>
    </row>
    <row r="751" spans="1:6">
      <c r="B751" s="3"/>
      <c r="C751" s="3"/>
      <c r="E751" s="1"/>
      <c r="F751" s="12"/>
    </row>
    <row r="752" spans="1:6">
      <c r="B752" s="3"/>
      <c r="C752" s="3"/>
      <c r="E752" s="1"/>
      <c r="F752" s="12"/>
    </row>
    <row r="753" spans="2:6">
      <c r="B753" s="3"/>
      <c r="C753" s="3"/>
      <c r="E753" s="1"/>
      <c r="F753" s="12"/>
    </row>
    <row r="754" spans="2:6">
      <c r="B754" s="3"/>
      <c r="C754" s="3"/>
      <c r="E754" s="1"/>
      <c r="F754" s="12"/>
    </row>
    <row r="755" spans="2:6">
      <c r="B755" s="3"/>
      <c r="C755" s="3"/>
      <c r="E755" s="1"/>
      <c r="F755" s="12"/>
    </row>
    <row r="756" spans="2:6">
      <c r="B756" s="3"/>
      <c r="C756" s="3"/>
      <c r="E756" s="1"/>
      <c r="F756" s="12"/>
    </row>
    <row r="757" spans="2:6">
      <c r="B757" s="3"/>
      <c r="C757" s="3"/>
      <c r="E757" s="1"/>
      <c r="F757" s="12"/>
    </row>
    <row r="758" spans="2:6">
      <c r="B758" s="3"/>
      <c r="C758" s="3"/>
      <c r="E758" s="1"/>
      <c r="F758" s="12"/>
    </row>
    <row r="759" spans="2:6">
      <c r="B759" s="3"/>
      <c r="C759" s="3"/>
      <c r="E759" s="1"/>
      <c r="F759" s="12"/>
    </row>
    <row r="760" spans="2:6">
      <c r="B760" s="3"/>
      <c r="C760" s="3"/>
      <c r="E760" s="1"/>
      <c r="F760" s="12"/>
    </row>
    <row r="761" spans="2:6">
      <c r="B761" s="3"/>
      <c r="C761" s="3"/>
      <c r="E761" s="1"/>
      <c r="F761" s="12"/>
    </row>
    <row r="762" spans="2:6">
      <c r="B762" s="3"/>
      <c r="C762" s="3"/>
      <c r="E762" s="1"/>
      <c r="F762" s="12"/>
    </row>
    <row r="763" spans="2:6">
      <c r="B763" s="3"/>
      <c r="C763" s="3"/>
      <c r="E763" s="1"/>
      <c r="F763" s="12"/>
    </row>
    <row r="764" spans="2:6">
      <c r="B764" s="3"/>
      <c r="C764" s="3"/>
      <c r="E764" s="1"/>
      <c r="F764" s="12"/>
    </row>
    <row r="765" spans="2:6">
      <c r="B765" s="3"/>
      <c r="C765" s="3"/>
      <c r="E765" s="1"/>
      <c r="F765" s="12"/>
    </row>
    <row r="766" spans="2:6">
      <c r="B766" s="3"/>
      <c r="C766" s="3"/>
      <c r="E766" s="1"/>
      <c r="F766" s="12"/>
    </row>
    <row r="767" spans="2:6">
      <c r="B767" s="3"/>
      <c r="C767" s="3"/>
      <c r="E767" s="1"/>
      <c r="F767" s="12"/>
    </row>
    <row r="768" spans="2:6">
      <c r="B768" s="3"/>
      <c r="C768" s="3"/>
      <c r="E768" s="1"/>
      <c r="F768" s="12"/>
    </row>
    <row r="769" spans="2:6">
      <c r="B769" s="3"/>
      <c r="C769" s="3"/>
      <c r="E769" s="1"/>
      <c r="F769" s="12"/>
    </row>
    <row r="770" spans="2:6">
      <c r="B770" s="3"/>
      <c r="C770" s="3"/>
      <c r="E770" s="1"/>
      <c r="F770" s="12"/>
    </row>
    <row r="771" spans="2:6">
      <c r="B771" s="3"/>
      <c r="C771" s="3"/>
      <c r="E771" s="1"/>
      <c r="F771" s="12"/>
    </row>
    <row r="772" spans="2:6">
      <c r="B772" s="3"/>
      <c r="C772" s="3"/>
      <c r="E772" s="1"/>
      <c r="F772" s="12"/>
    </row>
    <row r="773" spans="2:6">
      <c r="B773" s="3"/>
      <c r="C773" s="3"/>
      <c r="E773" s="1"/>
      <c r="F773" s="12"/>
    </row>
    <row r="774" spans="2:6">
      <c r="B774" s="3"/>
      <c r="C774" s="3"/>
      <c r="E774" s="1"/>
      <c r="F774" s="12"/>
    </row>
    <row r="775" spans="2:6">
      <c r="B775" s="3"/>
      <c r="C775" s="3"/>
      <c r="E775" s="1"/>
      <c r="F775" s="12"/>
    </row>
    <row r="776" spans="2:6">
      <c r="B776" s="3"/>
      <c r="C776" s="3"/>
      <c r="E776" s="1"/>
      <c r="F776" s="12"/>
    </row>
    <row r="777" spans="2:6">
      <c r="B777" s="3"/>
      <c r="C777" s="3"/>
      <c r="E777" s="1"/>
      <c r="F777" s="12"/>
    </row>
    <row r="778" spans="2:6">
      <c r="B778" s="3"/>
      <c r="C778" s="3"/>
      <c r="E778" s="1"/>
      <c r="F778" s="12"/>
    </row>
    <row r="779" spans="2:6">
      <c r="B779" s="3"/>
      <c r="C779" s="3"/>
      <c r="E779" s="1"/>
      <c r="F779" s="12"/>
    </row>
    <row r="780" spans="2:6">
      <c r="B780" s="3"/>
      <c r="C780" s="3"/>
      <c r="E780" s="1"/>
      <c r="F780" s="12"/>
    </row>
    <row r="781" spans="2:6">
      <c r="B781" s="3"/>
      <c r="C781" s="3"/>
      <c r="E781" s="1"/>
      <c r="F781" s="12"/>
    </row>
    <row r="782" spans="2:6">
      <c r="B782" s="3"/>
      <c r="C782" s="3"/>
      <c r="E782" s="1"/>
      <c r="F782" s="12"/>
    </row>
    <row r="783" spans="2:6">
      <c r="B783" s="3"/>
      <c r="C783" s="3"/>
      <c r="E783" s="1"/>
      <c r="F783" s="12"/>
    </row>
    <row r="784" spans="2:6">
      <c r="B784" s="3"/>
      <c r="C784" s="3"/>
      <c r="E784" s="1"/>
      <c r="F784" s="12"/>
    </row>
    <row r="785" spans="2:6">
      <c r="B785" s="3"/>
      <c r="C785" s="3"/>
      <c r="E785" s="1"/>
      <c r="F785" s="12"/>
    </row>
    <row r="786" spans="2:6">
      <c r="B786" s="3"/>
      <c r="C786" s="3"/>
      <c r="E786" s="1"/>
      <c r="F786" s="12"/>
    </row>
    <row r="787" spans="2:6">
      <c r="B787" s="3"/>
      <c r="C787" s="3"/>
      <c r="E787" s="1"/>
      <c r="F787" s="12"/>
    </row>
    <row r="788" spans="2:6">
      <c r="B788" s="3"/>
      <c r="C788" s="3"/>
      <c r="E788" s="1"/>
      <c r="F788" s="12"/>
    </row>
    <row r="789" spans="2:6">
      <c r="B789" s="3"/>
      <c r="C789" s="3"/>
      <c r="E789" s="1"/>
      <c r="F789" s="12"/>
    </row>
    <row r="790" spans="2:6">
      <c r="B790" s="3"/>
      <c r="C790" s="3"/>
      <c r="E790" s="1"/>
      <c r="F790" s="12"/>
    </row>
    <row r="791" spans="2:6">
      <c r="B791" s="3"/>
      <c r="C791" s="3"/>
      <c r="E791" s="1"/>
      <c r="F791" s="12"/>
    </row>
    <row r="792" spans="2:6">
      <c r="B792" s="3"/>
      <c r="C792" s="3"/>
      <c r="E792" s="1"/>
      <c r="F792" s="12"/>
    </row>
    <row r="793" spans="2:6">
      <c r="B793" s="3"/>
      <c r="C793" s="3"/>
      <c r="E793" s="1"/>
      <c r="F793" s="12"/>
    </row>
    <row r="794" spans="2:6">
      <c r="B794" s="3"/>
      <c r="C794" s="3"/>
      <c r="E794" s="1"/>
      <c r="F794" s="12"/>
    </row>
    <row r="795" spans="2:6">
      <c r="B795" s="3"/>
      <c r="C795" s="3"/>
      <c r="E795" s="1"/>
      <c r="F795" s="12"/>
    </row>
    <row r="796" spans="2:6">
      <c r="B796" s="3"/>
      <c r="C796" s="3"/>
      <c r="E796" s="1"/>
      <c r="F796" s="12"/>
    </row>
    <row r="797" spans="2:6">
      <c r="B797" s="3"/>
      <c r="C797" s="3"/>
      <c r="E797" s="1"/>
      <c r="F797" s="12"/>
    </row>
    <row r="798" spans="2:6">
      <c r="B798" s="3"/>
      <c r="C798" s="3"/>
      <c r="E798" s="1"/>
      <c r="F798" s="12"/>
    </row>
    <row r="799" spans="2:6">
      <c r="B799" s="3"/>
      <c r="C799" s="3"/>
      <c r="E799" s="1"/>
      <c r="F799" s="12"/>
    </row>
    <row r="800" spans="2:6">
      <c r="B800" s="3"/>
      <c r="C800" s="3"/>
      <c r="E800" s="1"/>
      <c r="F800" s="12"/>
    </row>
    <row r="801" spans="2:6">
      <c r="B801" s="3"/>
      <c r="C801" s="3"/>
      <c r="E801" s="1"/>
      <c r="F801" s="12"/>
    </row>
    <row r="802" spans="2:6">
      <c r="B802" s="3"/>
      <c r="C802" s="3"/>
      <c r="E802" s="1"/>
      <c r="F802" s="12"/>
    </row>
    <row r="803" spans="2:6">
      <c r="B803" s="3"/>
      <c r="C803" s="3"/>
      <c r="E803" s="1"/>
      <c r="F803" s="12"/>
    </row>
    <row r="804" spans="2:6">
      <c r="B804" s="3"/>
      <c r="C804" s="3"/>
      <c r="E804" s="1"/>
      <c r="F804" s="12"/>
    </row>
    <row r="805" spans="2:6">
      <c r="B805" s="3"/>
      <c r="C805" s="3"/>
      <c r="E805" s="1"/>
      <c r="F805" s="12"/>
    </row>
    <row r="806" spans="2:6">
      <c r="B806" s="3"/>
      <c r="C806" s="3"/>
      <c r="E806" s="1"/>
      <c r="F806" s="12"/>
    </row>
    <row r="807" spans="2:6">
      <c r="B807" s="3"/>
      <c r="C807" s="3"/>
      <c r="E807" s="1"/>
      <c r="F807" s="12"/>
    </row>
    <row r="808" spans="2:6">
      <c r="B808" s="3"/>
      <c r="C808" s="3"/>
      <c r="E808" s="1"/>
      <c r="F808" s="12"/>
    </row>
    <row r="809" spans="2:6">
      <c r="B809" s="3"/>
      <c r="C809" s="3"/>
      <c r="E809" s="1"/>
      <c r="F809" s="12"/>
    </row>
    <row r="810" spans="2:6">
      <c r="B810" s="3"/>
      <c r="C810" s="3"/>
      <c r="E810" s="1"/>
      <c r="F810" s="12"/>
    </row>
    <row r="811" spans="2:6">
      <c r="B811" s="3"/>
      <c r="C811" s="3"/>
      <c r="E811" s="1"/>
      <c r="F811" s="12"/>
    </row>
    <row r="812" spans="2:6">
      <c r="B812" s="3"/>
      <c r="C812" s="3"/>
      <c r="E812" s="1"/>
      <c r="F812" s="12"/>
    </row>
    <row r="813" spans="2:6">
      <c r="B813" s="3"/>
      <c r="C813" s="3"/>
      <c r="E813" s="1"/>
      <c r="F813" s="12"/>
    </row>
    <row r="814" spans="2:6">
      <c r="B814" s="3"/>
      <c r="C814" s="3"/>
      <c r="E814" s="1"/>
      <c r="F814" s="12"/>
    </row>
    <row r="815" spans="2:6">
      <c r="B815" s="3"/>
      <c r="C815" s="3"/>
      <c r="E815" s="1"/>
      <c r="F815" s="12"/>
    </row>
    <row r="816" spans="2:6">
      <c r="B816" s="3"/>
      <c r="C816" s="3"/>
      <c r="E816" s="1"/>
      <c r="F816" s="12"/>
    </row>
    <row r="817" spans="2:6">
      <c r="B817" s="3"/>
      <c r="C817" s="3"/>
      <c r="E817" s="1"/>
      <c r="F817" s="12"/>
    </row>
    <row r="818" spans="2:6">
      <c r="B818" s="3"/>
      <c r="C818" s="3"/>
      <c r="E818" s="1"/>
      <c r="F818" s="12"/>
    </row>
    <row r="819" spans="2:6">
      <c r="B819" s="3"/>
      <c r="C819" s="3"/>
      <c r="E819" s="1"/>
      <c r="F819" s="12"/>
    </row>
    <row r="820" spans="2:6">
      <c r="B820" s="3"/>
      <c r="C820" s="3"/>
      <c r="E820" s="1"/>
      <c r="F820" s="12"/>
    </row>
    <row r="821" spans="2:6">
      <c r="B821" s="3"/>
      <c r="C821" s="3"/>
      <c r="E821" s="1"/>
      <c r="F821" s="12"/>
    </row>
    <row r="822" spans="2:6">
      <c r="B822" s="3"/>
      <c r="C822" s="3"/>
      <c r="E822" s="1"/>
      <c r="F822" s="12"/>
    </row>
    <row r="823" spans="2:6">
      <c r="B823" s="3"/>
      <c r="C823" s="3"/>
      <c r="E823" s="1"/>
      <c r="F823" s="12"/>
    </row>
    <row r="824" spans="2:6">
      <c r="B824" s="3"/>
      <c r="C824" s="3"/>
      <c r="E824" s="1"/>
      <c r="F824" s="12"/>
    </row>
    <row r="825" spans="2:6">
      <c r="B825" s="3"/>
      <c r="C825" s="3"/>
      <c r="E825" s="1"/>
      <c r="F825" s="12"/>
    </row>
    <row r="826" spans="2:6">
      <c r="B826" s="3"/>
      <c r="C826" s="3"/>
      <c r="E826" s="1"/>
      <c r="F826" s="12"/>
    </row>
    <row r="827" spans="2:6">
      <c r="B827" s="3"/>
      <c r="C827" s="3"/>
      <c r="E827" s="1"/>
      <c r="F827" s="12"/>
    </row>
    <row r="828" spans="2:6">
      <c r="B828" s="3"/>
      <c r="C828" s="3"/>
      <c r="E828" s="1"/>
      <c r="F828" s="12"/>
    </row>
    <row r="829" spans="2:6">
      <c r="B829" s="3"/>
      <c r="C829" s="3"/>
      <c r="E829" s="1"/>
      <c r="F829" s="12"/>
    </row>
    <row r="830" spans="2:6">
      <c r="B830" s="3"/>
      <c r="C830" s="3"/>
      <c r="E830" s="1"/>
      <c r="F830" s="12"/>
    </row>
    <row r="831" spans="2:6">
      <c r="B831" s="3"/>
      <c r="C831" s="3"/>
      <c r="E831" s="1"/>
      <c r="F831" s="12"/>
    </row>
    <row r="832" spans="2:6">
      <c r="B832" s="3"/>
      <c r="C832" s="3"/>
      <c r="E832" s="1"/>
      <c r="F832" s="12"/>
    </row>
    <row r="833" spans="2:6">
      <c r="B833" s="3"/>
      <c r="C833" s="3"/>
      <c r="E833" s="1"/>
      <c r="F833" s="12"/>
    </row>
    <row r="834" spans="2:6">
      <c r="B834" s="3"/>
      <c r="C834" s="3"/>
      <c r="E834" s="1"/>
      <c r="F834" s="12"/>
    </row>
    <row r="835" spans="2:6">
      <c r="B835" s="3"/>
      <c r="C835" s="3"/>
      <c r="E835" s="1"/>
      <c r="F835" s="12"/>
    </row>
    <row r="836" spans="2:6">
      <c r="B836" s="3"/>
      <c r="C836" s="3"/>
      <c r="E836" s="1"/>
      <c r="F836" s="12"/>
    </row>
    <row r="837" spans="2:6">
      <c r="B837" s="3"/>
      <c r="C837" s="3"/>
      <c r="E837" s="1"/>
      <c r="F837" s="12"/>
    </row>
    <row r="838" spans="2:6">
      <c r="B838" s="3"/>
      <c r="C838" s="3"/>
      <c r="E838" s="1"/>
      <c r="F838" s="12"/>
    </row>
    <row r="839" spans="2:6">
      <c r="B839" s="3"/>
      <c r="C839" s="3"/>
      <c r="E839" s="1"/>
      <c r="F839" s="12"/>
    </row>
    <row r="840" spans="2:6">
      <c r="B840" s="3"/>
      <c r="C840" s="3"/>
      <c r="E840" s="1"/>
      <c r="F840" s="12"/>
    </row>
    <row r="841" spans="2:6">
      <c r="B841" s="3"/>
      <c r="C841" s="3"/>
      <c r="E841" s="1"/>
      <c r="F841" s="12"/>
    </row>
    <row r="842" spans="2:6">
      <c r="B842" s="3"/>
      <c r="C842" s="3"/>
      <c r="E842" s="1"/>
      <c r="F842" s="12"/>
    </row>
    <row r="843" spans="2:6">
      <c r="B843" s="3"/>
      <c r="C843" s="3"/>
      <c r="E843" s="1"/>
      <c r="F843" s="12"/>
    </row>
    <row r="844" spans="2:6">
      <c r="B844" s="3"/>
      <c r="C844" s="3"/>
      <c r="E844" s="1"/>
      <c r="F844" s="12"/>
    </row>
    <row r="845" spans="2:6">
      <c r="B845" s="3"/>
      <c r="C845" s="3"/>
      <c r="E845" s="1"/>
      <c r="F845" s="12"/>
    </row>
    <row r="846" spans="2:6">
      <c r="B846" s="3"/>
      <c r="C846" s="3"/>
      <c r="E846" s="1"/>
      <c r="F846" s="12"/>
    </row>
    <row r="847" spans="2:6">
      <c r="E847" s="1"/>
    </row>
    <row r="848" spans="2:6">
      <c r="E848" s="1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"/>
  <sheetViews>
    <sheetView workbookViewId="0"/>
  </sheetViews>
  <sheetFormatPr baseColWidth="10" defaultColWidth="9" defaultRowHeight="10" x14ac:dyDescent="0"/>
  <cols>
    <col min="1" max="1" width="12.796875" style="3" customWidth="1"/>
    <col min="2" max="2" width="12.796875" style="4" customWidth="1"/>
    <col min="3" max="3" width="12.796875" style="5" customWidth="1"/>
    <col min="4" max="4" width="9" style="1"/>
    <col min="6" max="6" width="11.59765625" style="1" customWidth="1"/>
    <col min="7" max="16384" width="9" style="1"/>
  </cols>
  <sheetData>
    <row r="1" spans="1:6">
      <c r="A1" s="149" t="s">
        <v>24</v>
      </c>
      <c r="B1" s="366" t="s">
        <v>25</v>
      </c>
      <c r="C1" s="149" t="s">
        <v>11</v>
      </c>
      <c r="E1" s="132" t="s">
        <v>2245</v>
      </c>
    </row>
    <row r="2" spans="1:6">
      <c r="A2" s="3" t="s">
        <v>1327</v>
      </c>
      <c r="B2" s="7" t="s">
        <v>1</v>
      </c>
      <c r="C2" s="3">
        <v>183</v>
      </c>
      <c r="E2" s="1"/>
      <c r="F2" s="10"/>
    </row>
    <row r="3" spans="1:6">
      <c r="A3" s="3" t="s">
        <v>1328</v>
      </c>
      <c r="B3" s="7" t="s">
        <v>1</v>
      </c>
      <c r="C3" s="3">
        <v>127</v>
      </c>
      <c r="E3" s="1"/>
      <c r="F3" s="10"/>
    </row>
    <row r="4" spans="1:6">
      <c r="A4" s="3" t="s">
        <v>1329</v>
      </c>
      <c r="B4" s="7" t="s">
        <v>3</v>
      </c>
      <c r="C4" s="3">
        <v>48</v>
      </c>
      <c r="E4" s="1"/>
      <c r="F4" s="10"/>
    </row>
    <row r="5" spans="1:6">
      <c r="A5" s="3" t="s">
        <v>1330</v>
      </c>
      <c r="B5" s="7" t="s">
        <v>1</v>
      </c>
      <c r="C5" s="3">
        <v>50</v>
      </c>
      <c r="E5" s="1"/>
      <c r="F5" s="10"/>
    </row>
    <row r="6" spans="1:6">
      <c r="A6" s="3" t="s">
        <v>1331</v>
      </c>
      <c r="B6" s="7" t="s">
        <v>10</v>
      </c>
      <c r="C6" s="3">
        <v>22</v>
      </c>
      <c r="E6" s="1"/>
      <c r="F6" s="10"/>
    </row>
    <row r="7" spans="1:6">
      <c r="A7" s="3" t="s">
        <v>1332</v>
      </c>
      <c r="B7" s="7" t="s">
        <v>6</v>
      </c>
      <c r="C7" s="3">
        <v>95</v>
      </c>
      <c r="E7" s="1"/>
      <c r="F7" s="10"/>
    </row>
    <row r="8" spans="1:6">
      <c r="A8" s="3" t="s">
        <v>1333</v>
      </c>
      <c r="B8" s="7" t="s">
        <v>6</v>
      </c>
      <c r="C8" s="3">
        <v>115</v>
      </c>
      <c r="E8" s="1"/>
      <c r="F8" s="10"/>
    </row>
    <row r="9" spans="1:6">
      <c r="A9" s="3" t="s">
        <v>1334</v>
      </c>
      <c r="B9" s="7" t="s">
        <v>1</v>
      </c>
      <c r="C9" s="3">
        <v>74</v>
      </c>
      <c r="E9" s="1"/>
      <c r="F9" s="10"/>
    </row>
    <row r="10" spans="1:6">
      <c r="A10" s="3" t="s">
        <v>1335</v>
      </c>
      <c r="B10" s="7" t="s">
        <v>6</v>
      </c>
      <c r="C10" s="3">
        <v>70</v>
      </c>
      <c r="E10" s="1"/>
      <c r="F10" s="10"/>
    </row>
    <row r="11" spans="1:6">
      <c r="A11" s="3" t="s">
        <v>1336</v>
      </c>
      <c r="B11" s="7" t="s">
        <v>10</v>
      </c>
      <c r="C11" s="3">
        <v>17</v>
      </c>
      <c r="E11" s="1"/>
      <c r="F11" s="10"/>
    </row>
    <row r="12" spans="1:6">
      <c r="A12" s="3" t="s">
        <v>1337</v>
      </c>
      <c r="B12" s="7" t="s">
        <v>1</v>
      </c>
      <c r="C12" s="3">
        <v>82</v>
      </c>
      <c r="E12" s="1"/>
      <c r="F12" s="10"/>
    </row>
    <row r="13" spans="1:6">
      <c r="A13" s="3" t="s">
        <v>1338</v>
      </c>
      <c r="B13" s="7" t="s">
        <v>6</v>
      </c>
      <c r="C13" s="3">
        <v>74</v>
      </c>
      <c r="E13" s="1"/>
      <c r="F13" s="10"/>
    </row>
    <row r="14" spans="1:6">
      <c r="A14" s="3" t="s">
        <v>1339</v>
      </c>
      <c r="B14" s="7" t="s">
        <v>6</v>
      </c>
      <c r="C14" s="3">
        <v>152</v>
      </c>
      <c r="E14" s="1"/>
      <c r="F14" s="10"/>
    </row>
    <row r="15" spans="1:6">
      <c r="A15" s="3" t="s">
        <v>1340</v>
      </c>
      <c r="B15" s="7" t="s">
        <v>1</v>
      </c>
      <c r="C15" s="3">
        <v>94</v>
      </c>
      <c r="E15" s="1"/>
      <c r="F15" s="10"/>
    </row>
    <row r="16" spans="1:6">
      <c r="A16" s="3" t="s">
        <v>1341</v>
      </c>
      <c r="B16" s="7" t="s">
        <v>1</v>
      </c>
      <c r="C16" s="3">
        <v>177</v>
      </c>
      <c r="E16" s="1"/>
      <c r="F16" s="10"/>
    </row>
    <row r="17" spans="1:6">
      <c r="A17" s="3" t="s">
        <v>1342</v>
      </c>
      <c r="B17" s="7" t="s">
        <v>1</v>
      </c>
      <c r="C17" s="3">
        <v>78</v>
      </c>
      <c r="E17" s="1"/>
      <c r="F17" s="10"/>
    </row>
    <row r="18" spans="1:6">
      <c r="A18" s="3" t="s">
        <v>1343</v>
      </c>
      <c r="B18" s="7" t="s">
        <v>6</v>
      </c>
      <c r="C18" s="3">
        <v>61</v>
      </c>
      <c r="E18" s="1"/>
      <c r="F18" s="10"/>
    </row>
    <row r="19" spans="1:6">
      <c r="A19" s="3" t="s">
        <v>1344</v>
      </c>
      <c r="B19" s="7" t="s">
        <v>1</v>
      </c>
      <c r="C19" s="3">
        <v>142</v>
      </c>
      <c r="E19" s="1"/>
      <c r="F19" s="10"/>
    </row>
    <row r="20" spans="1:6">
      <c r="A20" s="3" t="s">
        <v>1345</v>
      </c>
      <c r="B20" s="7" t="s">
        <v>6</v>
      </c>
      <c r="C20" s="3">
        <v>165</v>
      </c>
      <c r="E20" s="1"/>
      <c r="F20" s="10"/>
    </row>
    <row r="21" spans="1:6">
      <c r="A21" s="3" t="s">
        <v>1346</v>
      </c>
      <c r="B21" s="7" t="s">
        <v>3</v>
      </c>
      <c r="C21" s="3">
        <v>157</v>
      </c>
      <c r="E21" s="1"/>
      <c r="F21" s="10"/>
    </row>
    <row r="22" spans="1:6">
      <c r="A22" s="3" t="s">
        <v>1347</v>
      </c>
      <c r="B22" s="7" t="s">
        <v>1</v>
      </c>
      <c r="C22" s="3">
        <v>90</v>
      </c>
      <c r="E22" s="1"/>
      <c r="F22" s="10"/>
    </row>
    <row r="23" spans="1:6">
      <c r="A23" s="3" t="s">
        <v>1348</v>
      </c>
      <c r="B23" s="7" t="s">
        <v>6</v>
      </c>
      <c r="C23" s="3">
        <v>126</v>
      </c>
      <c r="E23" s="1"/>
      <c r="F23" s="10"/>
    </row>
    <row r="24" spans="1:6">
      <c r="A24" s="3" t="s">
        <v>1349</v>
      </c>
      <c r="B24" s="7" t="s">
        <v>10</v>
      </c>
      <c r="C24" s="3">
        <v>64</v>
      </c>
      <c r="E24" s="1"/>
      <c r="F24" s="10"/>
    </row>
    <row r="25" spans="1:6">
      <c r="A25" s="3" t="s">
        <v>1350</v>
      </c>
      <c r="B25" s="7" t="s">
        <v>3</v>
      </c>
      <c r="C25" s="3">
        <v>491</v>
      </c>
      <c r="E25" s="1"/>
      <c r="F25" s="10"/>
    </row>
    <row r="26" spans="1:6">
      <c r="A26" s="3" t="s">
        <v>1351</v>
      </c>
      <c r="B26" s="7" t="s">
        <v>6</v>
      </c>
      <c r="C26" s="3">
        <v>88</v>
      </c>
      <c r="E26" s="1"/>
      <c r="F26" s="10"/>
    </row>
    <row r="27" spans="1:6">
      <c r="A27" s="3" t="s">
        <v>1352</v>
      </c>
      <c r="B27" s="7" t="s">
        <v>1</v>
      </c>
      <c r="C27" s="3">
        <v>154</v>
      </c>
      <c r="E27" s="1"/>
      <c r="F27" s="10"/>
    </row>
    <row r="28" spans="1:6">
      <c r="A28" s="3" t="s">
        <v>1353</v>
      </c>
      <c r="B28" s="7" t="s">
        <v>1</v>
      </c>
      <c r="C28" s="3">
        <v>145</v>
      </c>
      <c r="E28" s="1"/>
      <c r="F28" s="10"/>
    </row>
    <row r="29" spans="1:6">
      <c r="A29" s="3" t="s">
        <v>1354</v>
      </c>
      <c r="B29" s="7" t="s">
        <v>1</v>
      </c>
      <c r="C29" s="3">
        <v>88</v>
      </c>
      <c r="E29" s="1"/>
      <c r="F29" s="10"/>
    </row>
    <row r="30" spans="1:6">
      <c r="A30" s="3" t="s">
        <v>1355</v>
      </c>
      <c r="B30" s="7" t="s">
        <v>10</v>
      </c>
      <c r="C30" s="3">
        <v>44</v>
      </c>
      <c r="E30" s="1"/>
      <c r="F30" s="10"/>
    </row>
    <row r="31" spans="1:6">
      <c r="A31" s="3" t="s">
        <v>1356</v>
      </c>
      <c r="B31" s="7" t="s">
        <v>10</v>
      </c>
      <c r="C31" s="3">
        <v>23</v>
      </c>
      <c r="E31" s="1"/>
      <c r="F31" s="10"/>
    </row>
    <row r="32" spans="1:6">
      <c r="A32" s="3" t="s">
        <v>1357</v>
      </c>
      <c r="B32" s="7" t="s">
        <v>3</v>
      </c>
      <c r="C32" s="3">
        <v>126</v>
      </c>
      <c r="E32" s="1"/>
      <c r="F32" s="10"/>
    </row>
    <row r="33" spans="1:6">
      <c r="A33" s="3" t="s">
        <v>1358</v>
      </c>
      <c r="B33" s="7" t="s">
        <v>6</v>
      </c>
      <c r="C33" s="3">
        <v>113</v>
      </c>
      <c r="E33" s="1"/>
      <c r="F33" s="10"/>
    </row>
    <row r="34" spans="1:6">
      <c r="A34" s="3" t="s">
        <v>1359</v>
      </c>
      <c r="B34" s="7" t="s">
        <v>1</v>
      </c>
      <c r="C34" s="3">
        <v>49</v>
      </c>
      <c r="E34" s="1"/>
      <c r="F34" s="10"/>
    </row>
    <row r="35" spans="1:6">
      <c r="A35" s="3" t="s">
        <v>1360</v>
      </c>
      <c r="B35" s="7" t="s">
        <v>3</v>
      </c>
      <c r="C35" s="3">
        <v>298</v>
      </c>
      <c r="E35" s="1"/>
      <c r="F35" s="10"/>
    </row>
    <row r="36" spans="1:6">
      <c r="A36" s="3" t="s">
        <v>1361</v>
      </c>
      <c r="B36" s="7" t="s">
        <v>1</v>
      </c>
      <c r="C36" s="3">
        <v>81</v>
      </c>
      <c r="E36" s="1"/>
      <c r="F36" s="10"/>
    </row>
    <row r="37" spans="1:6">
      <c r="A37" s="3" t="s">
        <v>1362</v>
      </c>
      <c r="B37" s="7" t="s">
        <v>3</v>
      </c>
      <c r="C37" s="3">
        <v>191</v>
      </c>
      <c r="E37" s="1"/>
      <c r="F37" s="10"/>
    </row>
    <row r="38" spans="1:6">
      <c r="A38" s="3" t="s">
        <v>1363</v>
      </c>
      <c r="B38" s="7" t="s">
        <v>6</v>
      </c>
      <c r="C38" s="3">
        <v>50</v>
      </c>
      <c r="E38" s="1"/>
      <c r="F38" s="10"/>
    </row>
    <row r="39" spans="1:6">
      <c r="A39" s="3" t="s">
        <v>1364</v>
      </c>
      <c r="B39" s="7" t="s">
        <v>1</v>
      </c>
      <c r="C39" s="3">
        <v>186</v>
      </c>
      <c r="E39" s="1"/>
      <c r="F39" s="10"/>
    </row>
    <row r="40" spans="1:6">
      <c r="A40" s="3" t="s">
        <v>1365</v>
      </c>
      <c r="B40" s="7" t="s">
        <v>6</v>
      </c>
      <c r="C40" s="3">
        <v>20</v>
      </c>
      <c r="E40" s="1"/>
      <c r="F40" s="10"/>
    </row>
    <row r="41" spans="1:6">
      <c r="A41" s="3" t="s">
        <v>1366</v>
      </c>
      <c r="B41" s="7" t="s">
        <v>1</v>
      </c>
      <c r="C41" s="3">
        <v>58</v>
      </c>
      <c r="E41" s="1"/>
      <c r="F41" s="10"/>
    </row>
    <row r="42" spans="1:6">
      <c r="A42" s="3" t="s">
        <v>1367</v>
      </c>
      <c r="B42" s="7" t="s">
        <v>6</v>
      </c>
      <c r="C42" s="3">
        <v>52</v>
      </c>
      <c r="E42" s="1"/>
      <c r="F42" s="10"/>
    </row>
    <row r="43" spans="1:6">
      <c r="A43" s="3" t="s">
        <v>1368</v>
      </c>
      <c r="B43" s="7" t="s">
        <v>1</v>
      </c>
      <c r="C43" s="3">
        <v>30</v>
      </c>
      <c r="E43" s="1"/>
      <c r="F43" s="10"/>
    </row>
    <row r="44" spans="1:6">
      <c r="A44" s="3" t="s">
        <v>1369</v>
      </c>
      <c r="B44" s="7" t="s">
        <v>6</v>
      </c>
      <c r="C44" s="3">
        <v>94</v>
      </c>
      <c r="E44" s="1"/>
      <c r="F44" s="10"/>
    </row>
    <row r="45" spans="1:6">
      <c r="A45" s="3" t="s">
        <v>1370</v>
      </c>
      <c r="B45" s="7" t="s">
        <v>6</v>
      </c>
      <c r="C45" s="3">
        <v>124</v>
      </c>
      <c r="E45" s="1"/>
      <c r="F45" s="10"/>
    </row>
    <row r="46" spans="1:6">
      <c r="A46" s="3" t="s">
        <v>1371</v>
      </c>
      <c r="B46" s="7" t="s">
        <v>1</v>
      </c>
      <c r="C46" s="3">
        <v>87</v>
      </c>
      <c r="E46" s="1"/>
      <c r="F46" s="10"/>
    </row>
    <row r="47" spans="1:6">
      <c r="A47" s="3" t="s">
        <v>1372</v>
      </c>
      <c r="B47" s="7" t="s">
        <v>3</v>
      </c>
      <c r="C47" s="3">
        <v>111</v>
      </c>
      <c r="E47" s="1"/>
      <c r="F47" s="10"/>
    </row>
    <row r="48" spans="1:6">
      <c r="A48" s="3" t="s">
        <v>1373</v>
      </c>
      <c r="B48" s="7" t="s">
        <v>6</v>
      </c>
      <c r="C48" s="3">
        <v>117</v>
      </c>
      <c r="E48" s="1"/>
      <c r="F48" s="12"/>
    </row>
    <row r="49" spans="1:6">
      <c r="A49" s="3" t="s">
        <v>1374</v>
      </c>
      <c r="B49" s="7" t="s">
        <v>1</v>
      </c>
      <c r="C49" s="3">
        <v>160</v>
      </c>
      <c r="E49" s="1"/>
      <c r="F49" s="12"/>
    </row>
    <row r="50" spans="1:6">
      <c r="A50" s="3" t="s">
        <v>1375</v>
      </c>
      <c r="B50" s="7" t="s">
        <v>6</v>
      </c>
      <c r="C50" s="3">
        <v>104</v>
      </c>
      <c r="E50" s="1"/>
      <c r="F50" s="12"/>
    </row>
    <row r="51" spans="1:6">
      <c r="A51" s="3" t="s">
        <v>1376</v>
      </c>
      <c r="B51" s="7" t="s">
        <v>1</v>
      </c>
      <c r="C51" s="3">
        <v>126</v>
      </c>
      <c r="E51" s="1"/>
      <c r="F51" s="12"/>
    </row>
    <row r="52" spans="1:6">
      <c r="A52" s="3" t="s">
        <v>1377</v>
      </c>
      <c r="B52" s="7" t="s">
        <v>3</v>
      </c>
      <c r="C52" s="3">
        <v>67</v>
      </c>
      <c r="E52" s="1"/>
      <c r="F52" s="12"/>
    </row>
    <row r="53" spans="1:6">
      <c r="A53" s="3" t="s">
        <v>1378</v>
      </c>
      <c r="B53" s="7" t="s">
        <v>6</v>
      </c>
      <c r="C53" s="3">
        <v>83</v>
      </c>
      <c r="E53" s="1"/>
      <c r="F53" s="12"/>
    </row>
    <row r="54" spans="1:6">
      <c r="A54" s="3" t="s">
        <v>1379</v>
      </c>
      <c r="B54" s="7" t="s">
        <v>3</v>
      </c>
      <c r="C54" s="3">
        <v>56</v>
      </c>
      <c r="E54" s="1"/>
      <c r="F54" s="12"/>
    </row>
    <row r="55" spans="1:6">
      <c r="A55" s="3" t="s">
        <v>1380</v>
      </c>
      <c r="B55" s="7" t="s">
        <v>6</v>
      </c>
      <c r="C55" s="3">
        <v>41</v>
      </c>
      <c r="E55" s="1"/>
      <c r="F55" s="12"/>
    </row>
    <row r="56" spans="1:6">
      <c r="A56" s="3" t="s">
        <v>1381</v>
      </c>
      <c r="B56" s="7" t="s">
        <v>1</v>
      </c>
      <c r="C56" s="3">
        <v>121</v>
      </c>
      <c r="E56" s="1"/>
      <c r="F56" s="12"/>
    </row>
    <row r="57" spans="1:6">
      <c r="A57" s="3" t="s">
        <v>1382</v>
      </c>
      <c r="B57" s="7" t="s">
        <v>3</v>
      </c>
      <c r="C57" s="3">
        <v>165</v>
      </c>
      <c r="E57" s="1"/>
      <c r="F57" s="12"/>
    </row>
    <row r="58" spans="1:6">
      <c r="A58" s="3" t="s">
        <v>1383</v>
      </c>
      <c r="B58" s="7" t="s">
        <v>6</v>
      </c>
      <c r="C58" s="3">
        <v>68</v>
      </c>
      <c r="E58" s="1"/>
      <c r="F58" s="12"/>
    </row>
    <row r="59" spans="1:6">
      <c r="A59" s="3" t="s">
        <v>1384</v>
      </c>
      <c r="B59" s="7" t="s">
        <v>6</v>
      </c>
      <c r="C59" s="3">
        <v>117</v>
      </c>
      <c r="E59" s="1"/>
      <c r="F59" s="12"/>
    </row>
    <row r="60" spans="1:6">
      <c r="A60" s="3" t="s">
        <v>1385</v>
      </c>
      <c r="B60" s="7" t="s">
        <v>6</v>
      </c>
      <c r="C60" s="3">
        <v>122</v>
      </c>
      <c r="E60" s="1"/>
      <c r="F60" s="12"/>
    </row>
    <row r="61" spans="1:6">
      <c r="A61" s="3" t="s">
        <v>1386</v>
      </c>
      <c r="B61" s="7" t="s">
        <v>1</v>
      </c>
      <c r="C61" s="3">
        <v>76</v>
      </c>
      <c r="E61" s="1"/>
      <c r="F61" s="12"/>
    </row>
    <row r="62" spans="1:6">
      <c r="A62" s="3" t="s">
        <v>1387</v>
      </c>
      <c r="B62" s="7" t="s">
        <v>6</v>
      </c>
      <c r="C62" s="3">
        <v>104</v>
      </c>
      <c r="E62" s="1"/>
      <c r="F62" s="12"/>
    </row>
    <row r="63" spans="1:6">
      <c r="A63" s="3" t="s">
        <v>1388</v>
      </c>
      <c r="B63" s="7" t="s">
        <v>3</v>
      </c>
      <c r="C63" s="3">
        <v>140</v>
      </c>
      <c r="E63" s="1"/>
      <c r="F63" s="12"/>
    </row>
    <row r="64" spans="1:6">
      <c r="A64" s="3" t="s">
        <v>1389</v>
      </c>
      <c r="B64" s="7" t="s">
        <v>1</v>
      </c>
      <c r="C64" s="3">
        <v>170</v>
      </c>
      <c r="E64" s="1"/>
      <c r="F64" s="12"/>
    </row>
    <row r="65" spans="1:6">
      <c r="A65" s="3" t="s">
        <v>1390</v>
      </c>
      <c r="B65" s="7" t="s">
        <v>6</v>
      </c>
      <c r="C65" s="3">
        <v>104</v>
      </c>
      <c r="E65" s="1"/>
      <c r="F65" s="12"/>
    </row>
    <row r="66" spans="1:6">
      <c r="A66" s="3" t="s">
        <v>1391</v>
      </c>
      <c r="B66" s="7" t="s">
        <v>6</v>
      </c>
      <c r="C66" s="3">
        <v>126</v>
      </c>
      <c r="E66" s="1"/>
      <c r="F66" s="12"/>
    </row>
    <row r="67" spans="1:6">
      <c r="A67" s="3" t="s">
        <v>1392</v>
      </c>
      <c r="B67" s="7" t="s">
        <v>1</v>
      </c>
      <c r="C67" s="3">
        <v>120</v>
      </c>
      <c r="E67" s="1"/>
      <c r="F67" s="12"/>
    </row>
    <row r="68" spans="1:6">
      <c r="A68" s="3" t="s">
        <v>1393</v>
      </c>
      <c r="B68" s="7" t="s">
        <v>1</v>
      </c>
      <c r="C68" s="3">
        <v>138</v>
      </c>
      <c r="E68" s="1"/>
      <c r="F68" s="12"/>
    </row>
    <row r="69" spans="1:6">
      <c r="A69" s="3" t="s">
        <v>1394</v>
      </c>
      <c r="B69" s="7" t="s">
        <v>1</v>
      </c>
      <c r="C69" s="3">
        <v>176</v>
      </c>
      <c r="E69" s="1"/>
      <c r="F69" s="12"/>
    </row>
    <row r="70" spans="1:6">
      <c r="A70" s="3" t="s">
        <v>1395</v>
      </c>
      <c r="B70" s="7" t="s">
        <v>1</v>
      </c>
      <c r="C70" s="3">
        <v>193</v>
      </c>
      <c r="E70" s="1"/>
      <c r="F70" s="12"/>
    </row>
    <row r="71" spans="1:6">
      <c r="A71" s="3" t="s">
        <v>1396</v>
      </c>
      <c r="B71" s="7" t="s">
        <v>6</v>
      </c>
      <c r="C71" s="3">
        <v>139</v>
      </c>
      <c r="E71" s="1"/>
      <c r="F71" s="12"/>
    </row>
    <row r="72" spans="1:6">
      <c r="A72" s="3" t="s">
        <v>1397</v>
      </c>
      <c r="B72" s="7" t="s">
        <v>1</v>
      </c>
      <c r="C72" s="3">
        <v>89</v>
      </c>
      <c r="E72" s="1"/>
      <c r="F72" s="12"/>
    </row>
    <row r="73" spans="1:6">
      <c r="A73" s="3" t="s">
        <v>1398</v>
      </c>
      <c r="B73" s="7" t="s">
        <v>3</v>
      </c>
      <c r="C73" s="3">
        <v>99</v>
      </c>
      <c r="E73" s="1"/>
      <c r="F73" s="12"/>
    </row>
    <row r="74" spans="1:6">
      <c r="A74" s="3" t="s">
        <v>1399</v>
      </c>
      <c r="B74" s="7" t="s">
        <v>1</v>
      </c>
      <c r="C74" s="3">
        <v>90</v>
      </c>
      <c r="E74" s="1"/>
      <c r="F74" s="12"/>
    </row>
    <row r="75" spans="1:6">
      <c r="A75" s="3" t="s">
        <v>1400</v>
      </c>
      <c r="B75" s="7" t="s">
        <v>6</v>
      </c>
      <c r="C75" s="3">
        <v>88</v>
      </c>
      <c r="E75" s="1"/>
      <c r="F75" s="12"/>
    </row>
    <row r="76" spans="1:6">
      <c r="A76" s="3" t="s">
        <v>1401</v>
      </c>
      <c r="B76" s="7" t="s">
        <v>1</v>
      </c>
      <c r="C76" s="3">
        <v>95</v>
      </c>
      <c r="E76" s="1"/>
      <c r="F76" s="12"/>
    </row>
    <row r="77" spans="1:6">
      <c r="A77" s="3" t="s">
        <v>1402</v>
      </c>
      <c r="B77" s="7" t="s">
        <v>1</v>
      </c>
      <c r="C77" s="3">
        <v>142</v>
      </c>
      <c r="E77" s="1"/>
      <c r="F77" s="12"/>
    </row>
    <row r="78" spans="1:6">
      <c r="A78" s="3" t="s">
        <v>1403</v>
      </c>
      <c r="B78" s="7" t="s">
        <v>1</v>
      </c>
      <c r="C78" s="3">
        <v>109</v>
      </c>
      <c r="E78" s="1"/>
      <c r="F78" s="12"/>
    </row>
    <row r="79" spans="1:6">
      <c r="A79" s="3" t="s">
        <v>1404</v>
      </c>
      <c r="B79" s="7" t="s">
        <v>1</v>
      </c>
      <c r="C79" s="3">
        <v>157</v>
      </c>
      <c r="E79" s="1"/>
      <c r="F79" s="12"/>
    </row>
    <row r="80" spans="1:6">
      <c r="A80" s="3" t="s">
        <v>1405</v>
      </c>
      <c r="B80" s="7" t="s">
        <v>1</v>
      </c>
      <c r="C80" s="3">
        <v>148</v>
      </c>
      <c r="E80" s="1"/>
      <c r="F80" s="12"/>
    </row>
    <row r="81" spans="1:6">
      <c r="A81" s="3" t="s">
        <v>1406</v>
      </c>
      <c r="B81" s="7" t="s">
        <v>1</v>
      </c>
      <c r="C81" s="3">
        <v>217</v>
      </c>
      <c r="E81" s="1"/>
      <c r="F81" s="12"/>
    </row>
    <row r="82" spans="1:6">
      <c r="A82" s="3" t="s">
        <v>1407</v>
      </c>
      <c r="B82" s="7" t="s">
        <v>6</v>
      </c>
      <c r="C82" s="3">
        <v>154</v>
      </c>
      <c r="E82" s="1"/>
      <c r="F82" s="12"/>
    </row>
    <row r="83" spans="1:6">
      <c r="A83" s="3" t="s">
        <v>1408</v>
      </c>
      <c r="B83" s="7" t="s">
        <v>6</v>
      </c>
      <c r="C83" s="3">
        <v>136</v>
      </c>
      <c r="E83" s="1"/>
      <c r="F83" s="12"/>
    </row>
    <row r="84" spans="1:6">
      <c r="A84" s="3" t="s">
        <v>1409</v>
      </c>
      <c r="B84" s="7" t="s">
        <v>1</v>
      </c>
      <c r="C84" s="3">
        <v>89</v>
      </c>
      <c r="E84" s="1"/>
      <c r="F84" s="12"/>
    </row>
    <row r="85" spans="1:6">
      <c r="A85" s="3" t="s">
        <v>1410</v>
      </c>
      <c r="B85" s="7" t="s">
        <v>3</v>
      </c>
      <c r="C85" s="3">
        <v>209</v>
      </c>
      <c r="E85" s="1"/>
      <c r="F85" s="12"/>
    </row>
    <row r="86" spans="1:6">
      <c r="A86" s="3" t="s">
        <v>1411</v>
      </c>
      <c r="B86" s="7" t="s">
        <v>6</v>
      </c>
      <c r="C86" s="3">
        <v>87</v>
      </c>
      <c r="E86" s="1"/>
      <c r="F86" s="12"/>
    </row>
    <row r="87" spans="1:6">
      <c r="A87" s="3" t="s">
        <v>1412</v>
      </c>
      <c r="B87" s="7" t="s">
        <v>1</v>
      </c>
      <c r="C87" s="3">
        <v>95</v>
      </c>
      <c r="E87" s="1"/>
      <c r="F87" s="12"/>
    </row>
    <row r="88" spans="1:6">
      <c r="A88" s="3" t="s">
        <v>1413</v>
      </c>
      <c r="B88" s="7" t="s">
        <v>3</v>
      </c>
      <c r="C88" s="3">
        <v>322</v>
      </c>
      <c r="E88" s="1"/>
      <c r="F88" s="12"/>
    </row>
    <row r="89" spans="1:6">
      <c r="A89" s="3" t="s">
        <v>1414</v>
      </c>
      <c r="B89" s="7" t="s">
        <v>6</v>
      </c>
      <c r="C89" s="3">
        <v>79</v>
      </c>
      <c r="E89" s="1"/>
      <c r="F89" s="12"/>
    </row>
    <row r="90" spans="1:6">
      <c r="A90" s="3" t="s">
        <v>1415</v>
      </c>
      <c r="B90" s="7" t="s">
        <v>10</v>
      </c>
      <c r="C90" s="3">
        <v>13</v>
      </c>
      <c r="E90" s="1"/>
      <c r="F90" s="12"/>
    </row>
    <row r="91" spans="1:6">
      <c r="A91" s="3" t="s">
        <v>1416</v>
      </c>
      <c r="B91" s="7" t="s">
        <v>6</v>
      </c>
      <c r="C91" s="3">
        <v>172</v>
      </c>
      <c r="E91" s="1"/>
      <c r="F91" s="12"/>
    </row>
    <row r="92" spans="1:6">
      <c r="A92" s="3" t="s">
        <v>1417</v>
      </c>
      <c r="B92" s="7" t="s">
        <v>1</v>
      </c>
      <c r="C92" s="3">
        <v>100</v>
      </c>
      <c r="E92" s="1"/>
      <c r="F92" s="12"/>
    </row>
    <row r="93" spans="1:6">
      <c r="A93" s="3" t="s">
        <v>1418</v>
      </c>
      <c r="B93" s="7" t="s">
        <v>1</v>
      </c>
      <c r="C93" s="3">
        <v>128</v>
      </c>
      <c r="E93" s="1"/>
      <c r="F93" s="12"/>
    </row>
    <row r="94" spans="1:6">
      <c r="A94" s="3" t="s">
        <v>1419</v>
      </c>
      <c r="B94" s="7" t="s">
        <v>6</v>
      </c>
      <c r="C94" s="3">
        <v>83</v>
      </c>
      <c r="E94" s="1"/>
      <c r="F94" s="12"/>
    </row>
    <row r="95" spans="1:6">
      <c r="A95" s="3" t="s">
        <v>1420</v>
      </c>
      <c r="B95" s="7" t="s">
        <v>3</v>
      </c>
      <c r="C95" s="3">
        <v>166</v>
      </c>
      <c r="E95" s="1"/>
      <c r="F95" s="12"/>
    </row>
    <row r="96" spans="1:6">
      <c r="A96" s="3" t="s">
        <v>1421</v>
      </c>
      <c r="B96" s="7" t="s">
        <v>6</v>
      </c>
      <c r="C96" s="3">
        <v>167</v>
      </c>
      <c r="E96" s="1"/>
      <c r="F96" s="12"/>
    </row>
    <row r="97" spans="1:6">
      <c r="A97" s="3" t="s">
        <v>1422</v>
      </c>
      <c r="B97" s="7" t="s">
        <v>1</v>
      </c>
      <c r="C97" s="3">
        <v>108</v>
      </c>
      <c r="E97" s="1"/>
      <c r="F97" s="12"/>
    </row>
    <row r="98" spans="1:6">
      <c r="A98" s="3" t="s">
        <v>1423</v>
      </c>
      <c r="B98" s="7" t="s">
        <v>1</v>
      </c>
      <c r="C98" s="3">
        <v>174</v>
      </c>
      <c r="E98" s="1"/>
      <c r="F98" s="12"/>
    </row>
    <row r="99" spans="1:6">
      <c r="A99" s="3" t="s">
        <v>1424</v>
      </c>
      <c r="B99" s="7" t="s">
        <v>6</v>
      </c>
      <c r="C99" s="3">
        <v>94</v>
      </c>
      <c r="E99" s="1"/>
      <c r="F99" s="12"/>
    </row>
    <row r="100" spans="1:6">
      <c r="A100" s="3" t="s">
        <v>1425</v>
      </c>
      <c r="B100" s="7" t="s">
        <v>3</v>
      </c>
      <c r="C100" s="3">
        <v>132</v>
      </c>
      <c r="E100" s="1"/>
      <c r="F100" s="12"/>
    </row>
    <row r="101" spans="1:6">
      <c r="A101" s="3" t="s">
        <v>1426</v>
      </c>
      <c r="B101" s="7" t="s">
        <v>1</v>
      </c>
      <c r="C101" s="3">
        <v>51</v>
      </c>
      <c r="E101" s="1"/>
      <c r="F101" s="12"/>
    </row>
    <row r="102" spans="1:6">
      <c r="A102" s="3" t="s">
        <v>1427</v>
      </c>
      <c r="B102" s="7" t="s">
        <v>6</v>
      </c>
      <c r="C102" s="3">
        <v>111</v>
      </c>
      <c r="E102" s="1"/>
      <c r="F102" s="12"/>
    </row>
    <row r="103" spans="1:6">
      <c r="A103" s="3" t="s">
        <v>1428</v>
      </c>
      <c r="B103" s="7" t="s">
        <v>3</v>
      </c>
      <c r="C103" s="3">
        <v>976</v>
      </c>
      <c r="E103" s="1"/>
      <c r="F103" s="12"/>
    </row>
    <row r="104" spans="1:6">
      <c r="A104" s="3" t="s">
        <v>1429</v>
      </c>
      <c r="B104" s="7" t="s">
        <v>10</v>
      </c>
      <c r="C104" s="3">
        <v>20</v>
      </c>
      <c r="E104" s="1"/>
      <c r="F104" s="12"/>
    </row>
    <row r="105" spans="1:6">
      <c r="A105" s="3" t="s">
        <v>1430</v>
      </c>
      <c r="B105" s="7" t="s">
        <v>1</v>
      </c>
      <c r="C105" s="3">
        <v>54</v>
      </c>
      <c r="E105" s="1"/>
      <c r="F105" s="12"/>
    </row>
    <row r="106" spans="1:6">
      <c r="A106" s="3" t="s">
        <v>1431</v>
      </c>
      <c r="B106" s="7" t="s">
        <v>6</v>
      </c>
      <c r="C106" s="3">
        <v>80</v>
      </c>
      <c r="E106" s="1"/>
      <c r="F106" s="12"/>
    </row>
    <row r="107" spans="1:6">
      <c r="A107" s="3" t="s">
        <v>1432</v>
      </c>
      <c r="B107" s="7" t="s">
        <v>6</v>
      </c>
      <c r="C107" s="3">
        <v>79</v>
      </c>
      <c r="E107" s="1"/>
      <c r="F107" s="12"/>
    </row>
    <row r="108" spans="1:6">
      <c r="A108" s="3" t="s">
        <v>1433</v>
      </c>
      <c r="B108" s="7" t="s">
        <v>6</v>
      </c>
      <c r="C108" s="3">
        <v>128</v>
      </c>
      <c r="E108" s="1"/>
      <c r="F108" s="12"/>
    </row>
    <row r="109" spans="1:6">
      <c r="A109" s="3" t="s">
        <v>1434</v>
      </c>
      <c r="B109" s="7" t="s">
        <v>1</v>
      </c>
      <c r="C109" s="3">
        <v>65</v>
      </c>
      <c r="E109" s="1"/>
      <c r="F109" s="12"/>
    </row>
    <row r="110" spans="1:6">
      <c r="A110" s="3" t="s">
        <v>1435</v>
      </c>
      <c r="B110" s="7" t="s">
        <v>3</v>
      </c>
      <c r="C110" s="3">
        <v>67</v>
      </c>
      <c r="E110" s="1"/>
      <c r="F110" s="12"/>
    </row>
    <row r="111" spans="1:6">
      <c r="A111" s="3" t="s">
        <v>1436</v>
      </c>
      <c r="B111" s="7" t="s">
        <v>10</v>
      </c>
      <c r="C111" s="3">
        <v>25</v>
      </c>
      <c r="E111" s="1"/>
      <c r="F111" s="12"/>
    </row>
    <row r="112" spans="1:6">
      <c r="A112" s="3" t="s">
        <v>1437</v>
      </c>
      <c r="B112" s="7" t="s">
        <v>1</v>
      </c>
      <c r="C112" s="3">
        <v>72</v>
      </c>
      <c r="E112" s="1"/>
      <c r="F112" s="12"/>
    </row>
    <row r="113" spans="1:6">
      <c r="A113" s="3" t="s">
        <v>1438</v>
      </c>
      <c r="B113" s="7" t="s">
        <v>1</v>
      </c>
      <c r="C113" s="3">
        <v>81</v>
      </c>
      <c r="E113" s="1"/>
      <c r="F113" s="12"/>
    </row>
    <row r="114" spans="1:6">
      <c r="A114" s="3" t="s">
        <v>1439</v>
      </c>
      <c r="B114" s="7" t="s">
        <v>1</v>
      </c>
      <c r="C114" s="3">
        <v>91</v>
      </c>
      <c r="E114" s="1"/>
      <c r="F114" s="12"/>
    </row>
    <row r="115" spans="1:6">
      <c r="A115" s="3" t="s">
        <v>1440</v>
      </c>
      <c r="B115" s="7" t="s">
        <v>1</v>
      </c>
      <c r="C115" s="3">
        <v>118</v>
      </c>
      <c r="E115" s="1"/>
      <c r="F115" s="12"/>
    </row>
    <row r="116" spans="1:6">
      <c r="A116" s="3" t="s">
        <v>1441</v>
      </c>
      <c r="B116" s="7" t="s">
        <v>6</v>
      </c>
      <c r="C116" s="3">
        <v>126</v>
      </c>
      <c r="E116" s="1"/>
      <c r="F116" s="12"/>
    </row>
    <row r="117" spans="1:6">
      <c r="A117" s="3" t="s">
        <v>1442</v>
      </c>
      <c r="B117" s="7" t="s">
        <v>10</v>
      </c>
      <c r="C117" s="3">
        <v>58</v>
      </c>
      <c r="E117" s="1"/>
      <c r="F117" s="12"/>
    </row>
    <row r="118" spans="1:6">
      <c r="A118" s="3" t="s">
        <v>1443</v>
      </c>
      <c r="B118" s="7" t="s">
        <v>10</v>
      </c>
      <c r="C118" s="3">
        <v>11</v>
      </c>
      <c r="E118" s="1"/>
      <c r="F118" s="12"/>
    </row>
    <row r="119" spans="1:6">
      <c r="A119" s="3" t="s">
        <v>1444</v>
      </c>
      <c r="B119" s="7" t="s">
        <v>1</v>
      </c>
      <c r="C119" s="3">
        <v>75</v>
      </c>
      <c r="E119" s="1"/>
      <c r="F119" s="12"/>
    </row>
    <row r="120" spans="1:6">
      <c r="A120" s="3" t="s">
        <v>1445</v>
      </c>
      <c r="B120" s="7" t="s">
        <v>10</v>
      </c>
      <c r="C120" s="3">
        <v>66</v>
      </c>
      <c r="E120" s="1"/>
      <c r="F120" s="12"/>
    </row>
    <row r="121" spans="1:6">
      <c r="A121" s="3" t="s">
        <v>1446</v>
      </c>
      <c r="B121" s="7" t="s">
        <v>3</v>
      </c>
      <c r="C121" s="3">
        <v>187</v>
      </c>
      <c r="E121" s="1"/>
      <c r="F121" s="12"/>
    </row>
    <row r="122" spans="1:6">
      <c r="A122" s="3" t="s">
        <v>1447</v>
      </c>
      <c r="B122" s="7" t="s">
        <v>6</v>
      </c>
      <c r="C122" s="3">
        <v>40</v>
      </c>
      <c r="E122" s="1"/>
      <c r="F122" s="12"/>
    </row>
    <row r="123" spans="1:6">
      <c r="A123" s="3" t="s">
        <v>1448</v>
      </c>
      <c r="B123" s="7" t="s">
        <v>1</v>
      </c>
      <c r="C123" s="3">
        <v>88</v>
      </c>
      <c r="E123" s="1"/>
      <c r="F123" s="12"/>
    </row>
    <row r="124" spans="1:6">
      <c r="A124" s="3" t="s">
        <v>1449</v>
      </c>
      <c r="B124" s="7" t="s">
        <v>3</v>
      </c>
      <c r="C124" s="3">
        <v>164</v>
      </c>
      <c r="E124" s="1"/>
      <c r="F124" s="12"/>
    </row>
    <row r="125" spans="1:6">
      <c r="A125" s="3" t="s">
        <v>1450</v>
      </c>
      <c r="B125" s="7" t="s">
        <v>6</v>
      </c>
      <c r="C125" s="3">
        <v>36</v>
      </c>
      <c r="E125" s="1"/>
      <c r="F125" s="12"/>
    </row>
    <row r="126" spans="1:6">
      <c r="A126" s="3" t="s">
        <v>1451</v>
      </c>
      <c r="B126" s="7" t="s">
        <v>1</v>
      </c>
      <c r="C126" s="3">
        <v>75</v>
      </c>
      <c r="E126" s="1"/>
      <c r="F126" s="12"/>
    </row>
    <row r="127" spans="1:6">
      <c r="A127" s="3" t="s">
        <v>1452</v>
      </c>
      <c r="B127" s="7" t="s">
        <v>1</v>
      </c>
      <c r="C127" s="3">
        <v>79</v>
      </c>
      <c r="E127" s="1"/>
      <c r="F127" s="12"/>
    </row>
    <row r="128" spans="1:6">
      <c r="A128" s="3" t="s">
        <v>1453</v>
      </c>
      <c r="B128" s="7" t="s">
        <v>6</v>
      </c>
      <c r="C128" s="3">
        <v>85</v>
      </c>
      <c r="E128" s="1"/>
      <c r="F128" s="12"/>
    </row>
    <row r="129" spans="1:6">
      <c r="A129" s="3" t="s">
        <v>1454</v>
      </c>
      <c r="B129" s="7" t="s">
        <v>6</v>
      </c>
      <c r="C129" s="3">
        <v>78</v>
      </c>
      <c r="E129" s="1"/>
      <c r="F129" s="12"/>
    </row>
    <row r="130" spans="1:6">
      <c r="A130" s="3" t="s">
        <v>1455</v>
      </c>
      <c r="B130" s="7" t="s">
        <v>10</v>
      </c>
      <c r="C130" s="3">
        <v>42</v>
      </c>
      <c r="E130" s="1"/>
      <c r="F130" s="12"/>
    </row>
    <row r="131" spans="1:6">
      <c r="A131" s="3" t="s">
        <v>1456</v>
      </c>
      <c r="B131" s="7" t="s">
        <v>6</v>
      </c>
      <c r="C131" s="3">
        <v>66</v>
      </c>
      <c r="E131" s="1"/>
      <c r="F131" s="12"/>
    </row>
    <row r="132" spans="1:6">
      <c r="A132" s="3" t="s">
        <v>1457</v>
      </c>
      <c r="B132" s="7" t="s">
        <v>3</v>
      </c>
      <c r="C132" s="3">
        <v>155</v>
      </c>
      <c r="E132" s="1"/>
      <c r="F132" s="12"/>
    </row>
    <row r="133" spans="1:6">
      <c r="A133" s="3" t="s">
        <v>1458</v>
      </c>
      <c r="B133" s="7" t="s">
        <v>10</v>
      </c>
      <c r="C133" s="3">
        <v>17</v>
      </c>
      <c r="E133" s="1"/>
      <c r="F133" s="12"/>
    </row>
    <row r="134" spans="1:6">
      <c r="A134" s="3" t="s">
        <v>1459</v>
      </c>
      <c r="B134" s="7" t="s">
        <v>3</v>
      </c>
      <c r="C134" s="3">
        <v>112</v>
      </c>
      <c r="E134" s="1"/>
      <c r="F134" s="12"/>
    </row>
    <row r="135" spans="1:6">
      <c r="A135" s="3" t="s">
        <v>1460</v>
      </c>
      <c r="B135" s="7" t="s">
        <v>3</v>
      </c>
      <c r="C135" s="3">
        <v>100</v>
      </c>
      <c r="E135" s="1"/>
      <c r="F135" s="12"/>
    </row>
    <row r="136" spans="1:6">
      <c r="A136" s="3" t="s">
        <v>1461</v>
      </c>
      <c r="B136" s="7" t="s">
        <v>1</v>
      </c>
      <c r="C136" s="3">
        <v>30</v>
      </c>
      <c r="E136" s="1"/>
      <c r="F136" s="12"/>
    </row>
    <row r="137" spans="1:6">
      <c r="A137" s="3" t="s">
        <v>1462</v>
      </c>
      <c r="B137" s="7" t="s">
        <v>3</v>
      </c>
      <c r="C137" s="3">
        <v>21</v>
      </c>
      <c r="E137" s="1"/>
      <c r="F137" s="12"/>
    </row>
    <row r="138" spans="1:6">
      <c r="A138" s="3" t="s">
        <v>1463</v>
      </c>
      <c r="B138" s="7" t="s">
        <v>1</v>
      </c>
      <c r="C138" s="3">
        <v>40</v>
      </c>
      <c r="E138" s="1"/>
      <c r="F138" s="12"/>
    </row>
    <row r="139" spans="1:6">
      <c r="A139" s="3" t="s">
        <v>1464</v>
      </c>
      <c r="B139" s="7" t="s">
        <v>6</v>
      </c>
      <c r="C139" s="3">
        <v>77</v>
      </c>
      <c r="E139" s="1"/>
      <c r="F139" s="12"/>
    </row>
    <row r="140" spans="1:6">
      <c r="A140" s="3" t="s">
        <v>1465</v>
      </c>
      <c r="B140" s="7" t="s">
        <v>1</v>
      </c>
      <c r="C140" s="3">
        <v>94</v>
      </c>
      <c r="E140" s="1"/>
      <c r="F140" s="12"/>
    </row>
    <row r="141" spans="1:6">
      <c r="A141" s="3" t="s">
        <v>1466</v>
      </c>
      <c r="B141" s="7" t="s">
        <v>1</v>
      </c>
      <c r="C141" s="3">
        <v>103</v>
      </c>
      <c r="E141" s="1"/>
      <c r="F141" s="12"/>
    </row>
    <row r="142" spans="1:6">
      <c r="A142" s="3" t="s">
        <v>1467</v>
      </c>
      <c r="B142" s="7" t="s">
        <v>1</v>
      </c>
      <c r="C142" s="3">
        <v>73</v>
      </c>
      <c r="E142" s="1"/>
      <c r="F142" s="12"/>
    </row>
    <row r="143" spans="1:6">
      <c r="A143" s="3" t="s">
        <v>1468</v>
      </c>
      <c r="B143" s="7" t="s">
        <v>6</v>
      </c>
      <c r="C143" s="3">
        <v>98</v>
      </c>
      <c r="E143" s="1"/>
      <c r="F143" s="12"/>
    </row>
    <row r="144" spans="1:6">
      <c r="A144" s="3" t="s">
        <v>1469</v>
      </c>
      <c r="B144" s="7" t="s">
        <v>1</v>
      </c>
      <c r="C144" s="3">
        <v>42</v>
      </c>
      <c r="E144" s="1"/>
      <c r="F144" s="12"/>
    </row>
    <row r="145" spans="1:6">
      <c r="A145" s="3" t="s">
        <v>1470</v>
      </c>
      <c r="B145" s="7" t="s">
        <v>6</v>
      </c>
      <c r="C145" s="3">
        <v>41</v>
      </c>
      <c r="E145" s="1"/>
      <c r="F145" s="12"/>
    </row>
    <row r="146" spans="1:6">
      <c r="A146" s="3" t="s">
        <v>1471</v>
      </c>
      <c r="B146" s="7" t="s">
        <v>1</v>
      </c>
      <c r="C146" s="3">
        <v>46</v>
      </c>
      <c r="E146" s="1"/>
      <c r="F146" s="12"/>
    </row>
    <row r="147" spans="1:6">
      <c r="A147" s="3" t="s">
        <v>1472</v>
      </c>
      <c r="B147" s="7" t="s">
        <v>6</v>
      </c>
      <c r="C147" s="3">
        <v>43</v>
      </c>
      <c r="E147" s="1"/>
      <c r="F147" s="12"/>
    </row>
    <row r="148" spans="1:6">
      <c r="A148" s="3" t="s">
        <v>1473</v>
      </c>
      <c r="B148" s="7" t="s">
        <v>6</v>
      </c>
      <c r="C148" s="3">
        <v>74</v>
      </c>
      <c r="E148" s="1"/>
      <c r="F148" s="12"/>
    </row>
    <row r="149" spans="1:6">
      <c r="A149" s="3" t="s">
        <v>1474</v>
      </c>
      <c r="B149" s="7" t="s">
        <v>1</v>
      </c>
      <c r="C149" s="3">
        <v>78</v>
      </c>
      <c r="E149" s="1"/>
      <c r="F149" s="12"/>
    </row>
    <row r="150" spans="1:6">
      <c r="A150" s="3" t="s">
        <v>1475</v>
      </c>
      <c r="B150" s="7" t="s">
        <v>1</v>
      </c>
      <c r="C150" s="3">
        <v>61</v>
      </c>
      <c r="E150" s="1"/>
      <c r="F150" s="12"/>
    </row>
    <row r="151" spans="1:6">
      <c r="A151" s="3" t="s">
        <v>1476</v>
      </c>
      <c r="B151" s="7" t="s">
        <v>3</v>
      </c>
      <c r="C151" s="3">
        <v>169</v>
      </c>
      <c r="E151" s="1"/>
      <c r="F151" s="12"/>
    </row>
    <row r="152" spans="1:6">
      <c r="A152" s="3" t="s">
        <v>1477</v>
      </c>
      <c r="B152" s="7" t="s">
        <v>1</v>
      </c>
      <c r="C152" s="3">
        <v>5</v>
      </c>
      <c r="E152" s="1"/>
      <c r="F152" s="12"/>
    </row>
    <row r="153" spans="1:6">
      <c r="A153" s="3" t="s">
        <v>1478</v>
      </c>
      <c r="B153" s="7" t="s">
        <v>3</v>
      </c>
      <c r="C153" s="3">
        <v>71</v>
      </c>
      <c r="E153" s="1"/>
      <c r="F153" s="12"/>
    </row>
    <row r="154" spans="1:6">
      <c r="A154" s="3" t="s">
        <v>1479</v>
      </c>
      <c r="B154" s="7" t="s">
        <v>6</v>
      </c>
      <c r="C154" s="3">
        <v>14</v>
      </c>
      <c r="E154" s="1"/>
      <c r="F154" s="12"/>
    </row>
    <row r="155" spans="1:6">
      <c r="A155" s="3" t="s">
        <v>1480</v>
      </c>
      <c r="B155" s="7" t="s">
        <v>6</v>
      </c>
      <c r="C155" s="3">
        <v>40</v>
      </c>
      <c r="E155" s="1"/>
      <c r="F155" s="12"/>
    </row>
    <row r="156" spans="1:6">
      <c r="A156" s="3" t="s">
        <v>1481</v>
      </c>
      <c r="B156" s="7" t="s">
        <v>1</v>
      </c>
      <c r="C156" s="3">
        <v>107</v>
      </c>
      <c r="E156" s="1"/>
      <c r="F156" s="12"/>
    </row>
    <row r="157" spans="1:6">
      <c r="A157" s="3" t="s">
        <v>1482</v>
      </c>
      <c r="B157" s="7" t="s">
        <v>3</v>
      </c>
      <c r="C157" s="3">
        <v>137</v>
      </c>
      <c r="E157" s="1"/>
      <c r="F157" s="12"/>
    </row>
    <row r="158" spans="1:6">
      <c r="A158" s="3" t="s">
        <v>1483</v>
      </c>
      <c r="B158" s="7" t="s">
        <v>6</v>
      </c>
      <c r="C158" s="3">
        <v>48</v>
      </c>
      <c r="E158" s="1"/>
      <c r="F158" s="12"/>
    </row>
    <row r="159" spans="1:6">
      <c r="A159" s="3" t="s">
        <v>1484</v>
      </c>
      <c r="B159" s="7" t="s">
        <v>1</v>
      </c>
      <c r="C159" s="3">
        <v>27</v>
      </c>
      <c r="E159" s="1"/>
      <c r="F159" s="12"/>
    </row>
    <row r="160" spans="1:6">
      <c r="A160" s="3" t="s">
        <v>1485</v>
      </c>
      <c r="B160" s="7" t="s">
        <v>6</v>
      </c>
      <c r="C160" s="3">
        <v>28</v>
      </c>
      <c r="E160" s="1"/>
      <c r="F160" s="12"/>
    </row>
    <row r="161" spans="1:6">
      <c r="A161" s="3" t="s">
        <v>1486</v>
      </c>
      <c r="B161" s="7" t="s">
        <v>6</v>
      </c>
      <c r="C161" s="3">
        <v>49</v>
      </c>
      <c r="E161" s="1"/>
      <c r="F161" s="12"/>
    </row>
    <row r="162" spans="1:6">
      <c r="A162" s="3" t="s">
        <v>1487</v>
      </c>
      <c r="B162" s="7" t="s">
        <v>1</v>
      </c>
      <c r="C162" s="3">
        <v>32</v>
      </c>
      <c r="E162" s="1"/>
      <c r="F162" s="12"/>
    </row>
    <row r="163" spans="1:6">
      <c r="A163" s="3" t="s">
        <v>1488</v>
      </c>
      <c r="B163" s="7" t="s">
        <v>6</v>
      </c>
      <c r="C163" s="3">
        <v>23</v>
      </c>
      <c r="E163" s="1"/>
      <c r="F163" s="12"/>
    </row>
    <row r="164" spans="1:6">
      <c r="A164" s="3" t="s">
        <v>1489</v>
      </c>
      <c r="B164" s="7" t="s">
        <v>1</v>
      </c>
      <c r="C164" s="3">
        <v>101</v>
      </c>
      <c r="E164" s="1"/>
      <c r="F164" s="12"/>
    </row>
    <row r="165" spans="1:6">
      <c r="A165" s="3" t="s">
        <v>1490</v>
      </c>
      <c r="B165" s="7" t="s">
        <v>6</v>
      </c>
      <c r="C165" s="3">
        <v>63</v>
      </c>
      <c r="E165" s="1"/>
      <c r="F165" s="12"/>
    </row>
    <row r="166" spans="1:6">
      <c r="A166" s="3" t="s">
        <v>1491</v>
      </c>
      <c r="B166" s="7" t="s">
        <v>6</v>
      </c>
      <c r="C166" s="3">
        <v>42</v>
      </c>
      <c r="E166" s="1"/>
      <c r="F166" s="12"/>
    </row>
    <row r="167" spans="1:6">
      <c r="A167" s="3" t="s">
        <v>1492</v>
      </c>
      <c r="B167" s="7" t="s">
        <v>3</v>
      </c>
      <c r="C167" s="3">
        <v>103</v>
      </c>
      <c r="E167" s="1"/>
      <c r="F167" s="12"/>
    </row>
    <row r="168" spans="1:6">
      <c r="A168" s="3" t="s">
        <v>1493</v>
      </c>
      <c r="B168" s="7" t="s">
        <v>1</v>
      </c>
      <c r="C168" s="3">
        <v>85</v>
      </c>
      <c r="E168" s="1"/>
      <c r="F168" s="12"/>
    </row>
    <row r="169" spans="1:6">
      <c r="A169" s="3" t="s">
        <v>1494</v>
      </c>
      <c r="B169" s="7" t="s">
        <v>1</v>
      </c>
      <c r="C169" s="3">
        <v>79</v>
      </c>
      <c r="E169" s="1"/>
      <c r="F169" s="12"/>
    </row>
    <row r="170" spans="1:6">
      <c r="A170" s="3" t="s">
        <v>1495</v>
      </c>
      <c r="B170" s="7" t="s">
        <v>1</v>
      </c>
      <c r="C170" s="3">
        <v>119</v>
      </c>
      <c r="E170" s="1"/>
      <c r="F170" s="12"/>
    </row>
    <row r="171" spans="1:6">
      <c r="A171" s="3" t="s">
        <v>1496</v>
      </c>
      <c r="B171" s="7" t="s">
        <v>3</v>
      </c>
      <c r="C171" s="3">
        <v>37</v>
      </c>
      <c r="E171" s="1"/>
      <c r="F171" s="12"/>
    </row>
    <row r="172" spans="1:6">
      <c r="A172" s="3" t="s">
        <v>1497</v>
      </c>
      <c r="B172" s="7" t="s">
        <v>6</v>
      </c>
      <c r="C172" s="3">
        <v>51</v>
      </c>
      <c r="E172" s="1"/>
      <c r="F172" s="12"/>
    </row>
    <row r="173" spans="1:6">
      <c r="A173" s="3" t="s">
        <v>1498</v>
      </c>
      <c r="B173" s="7" t="s">
        <v>1</v>
      </c>
      <c r="C173" s="3">
        <v>49</v>
      </c>
      <c r="E173" s="1"/>
      <c r="F173" s="12"/>
    </row>
    <row r="174" spans="1:6">
      <c r="A174" s="3" t="s">
        <v>1499</v>
      </c>
      <c r="B174" s="7" t="s">
        <v>3</v>
      </c>
      <c r="C174" s="3">
        <v>36</v>
      </c>
      <c r="E174" s="1"/>
      <c r="F174" s="12"/>
    </row>
    <row r="175" spans="1:6">
      <c r="A175" s="3" t="s">
        <v>1500</v>
      </c>
      <c r="B175" s="7" t="s">
        <v>6</v>
      </c>
      <c r="C175" s="3">
        <v>67</v>
      </c>
      <c r="E175" s="1"/>
      <c r="F175" s="12"/>
    </row>
    <row r="176" spans="1:6">
      <c r="A176" s="3" t="s">
        <v>1501</v>
      </c>
      <c r="B176" s="7" t="s">
        <v>1</v>
      </c>
      <c r="C176" s="3">
        <v>84</v>
      </c>
      <c r="E176" s="1"/>
      <c r="F176" s="12"/>
    </row>
    <row r="177" spans="1:6">
      <c r="A177" s="3" t="s">
        <v>1502</v>
      </c>
      <c r="B177" s="7" t="s">
        <v>1</v>
      </c>
      <c r="C177" s="3">
        <v>63</v>
      </c>
      <c r="E177" s="1"/>
      <c r="F177" s="12"/>
    </row>
    <row r="178" spans="1:6">
      <c r="A178" s="3" t="s">
        <v>1503</v>
      </c>
      <c r="B178" s="7" t="s">
        <v>6</v>
      </c>
      <c r="C178" s="3">
        <v>70</v>
      </c>
      <c r="E178" s="1"/>
      <c r="F178" s="12"/>
    </row>
    <row r="179" spans="1:6">
      <c r="A179" s="3" t="s">
        <v>1504</v>
      </c>
      <c r="B179" s="7" t="s">
        <v>1</v>
      </c>
      <c r="C179" s="3">
        <v>69</v>
      </c>
      <c r="E179" s="1"/>
      <c r="F179" s="12"/>
    </row>
    <row r="180" spans="1:6">
      <c r="A180" s="3" t="s">
        <v>1505</v>
      </c>
      <c r="B180" s="7" t="s">
        <v>1</v>
      </c>
      <c r="C180" s="3">
        <v>17</v>
      </c>
      <c r="E180" s="1"/>
      <c r="F180" s="12"/>
    </row>
    <row r="181" spans="1:6">
      <c r="A181" s="3" t="s">
        <v>1506</v>
      </c>
      <c r="B181" s="7" t="s">
        <v>10</v>
      </c>
      <c r="C181" s="3">
        <v>30</v>
      </c>
      <c r="E181" s="1"/>
      <c r="F181" s="12"/>
    </row>
    <row r="182" spans="1:6">
      <c r="A182" s="3" t="s">
        <v>1507</v>
      </c>
      <c r="B182" s="7" t="s">
        <v>1</v>
      </c>
      <c r="C182" s="3">
        <v>46</v>
      </c>
      <c r="E182" s="1"/>
      <c r="F182" s="12"/>
    </row>
    <row r="183" spans="1:6">
      <c r="A183" s="3" t="s">
        <v>1508</v>
      </c>
      <c r="B183" s="7" t="s">
        <v>3</v>
      </c>
      <c r="C183" s="3">
        <v>23</v>
      </c>
      <c r="E183" s="1"/>
      <c r="F183" s="12"/>
    </row>
    <row r="184" spans="1:6">
      <c r="A184" s="3" t="s">
        <v>1509</v>
      </c>
      <c r="B184" s="7" t="s">
        <v>10</v>
      </c>
      <c r="C184" s="3">
        <v>4</v>
      </c>
      <c r="E184" s="1"/>
      <c r="F184" s="12"/>
    </row>
    <row r="185" spans="1:6">
      <c r="A185" s="3" t="s">
        <v>1510</v>
      </c>
      <c r="B185" s="7" t="s">
        <v>3</v>
      </c>
      <c r="C185" s="3">
        <v>129</v>
      </c>
      <c r="E185" s="1"/>
      <c r="F185" s="12"/>
    </row>
    <row r="186" spans="1:6">
      <c r="A186" s="3" t="s">
        <v>1511</v>
      </c>
      <c r="B186" s="7" t="s">
        <v>1</v>
      </c>
      <c r="C186" s="3">
        <v>56</v>
      </c>
      <c r="E186" s="1"/>
      <c r="F186" s="12"/>
    </row>
    <row r="187" spans="1:6">
      <c r="A187" s="3" t="s">
        <v>1512</v>
      </c>
      <c r="B187" s="7" t="s">
        <v>3</v>
      </c>
      <c r="C187" s="3">
        <v>70</v>
      </c>
      <c r="E187" s="1"/>
      <c r="F187" s="12"/>
    </row>
    <row r="188" spans="1:6">
      <c r="A188" s="3" t="s">
        <v>1513</v>
      </c>
      <c r="B188" s="7" t="s">
        <v>6</v>
      </c>
      <c r="C188" s="3">
        <v>84</v>
      </c>
      <c r="E188" s="1"/>
      <c r="F188" s="12"/>
    </row>
    <row r="189" spans="1:6">
      <c r="A189" s="3" t="s">
        <v>1514</v>
      </c>
      <c r="B189" s="7" t="s">
        <v>1</v>
      </c>
      <c r="C189" s="3">
        <v>40</v>
      </c>
      <c r="E189" s="1"/>
      <c r="F189" s="12"/>
    </row>
    <row r="190" spans="1:6">
      <c r="A190" s="3" t="s">
        <v>1515</v>
      </c>
      <c r="B190" s="7" t="s">
        <v>3</v>
      </c>
      <c r="C190" s="3">
        <v>32</v>
      </c>
      <c r="E190" s="1"/>
      <c r="F190" s="12"/>
    </row>
    <row r="191" spans="1:6">
      <c r="A191" s="3" t="s">
        <v>1516</v>
      </c>
      <c r="B191" s="7" t="s">
        <v>1</v>
      </c>
      <c r="C191" s="3">
        <v>27</v>
      </c>
      <c r="E191" s="1"/>
      <c r="F191" s="12"/>
    </row>
    <row r="192" spans="1:6">
      <c r="A192" s="3" t="s">
        <v>1517</v>
      </c>
      <c r="B192" s="7" t="s">
        <v>3</v>
      </c>
      <c r="C192" s="3">
        <v>33</v>
      </c>
      <c r="E192" s="1"/>
      <c r="F192" s="12"/>
    </row>
    <row r="193" spans="1:6">
      <c r="A193" s="3" t="s">
        <v>1518</v>
      </c>
      <c r="B193" s="7" t="s">
        <v>1</v>
      </c>
      <c r="C193" s="3">
        <v>25</v>
      </c>
      <c r="E193" s="1"/>
      <c r="F193" s="12"/>
    </row>
    <row r="194" spans="1:6">
      <c r="A194" s="3" t="s">
        <v>1519</v>
      </c>
      <c r="B194" s="7" t="s">
        <v>3</v>
      </c>
      <c r="C194" s="3">
        <v>59</v>
      </c>
      <c r="E194" s="1"/>
      <c r="F194" s="12"/>
    </row>
    <row r="195" spans="1:6">
      <c r="A195" s="3" t="s">
        <v>1520</v>
      </c>
      <c r="B195" s="7" t="s">
        <v>1</v>
      </c>
      <c r="C195" s="3">
        <v>75</v>
      </c>
      <c r="E195" s="1"/>
      <c r="F195" s="12"/>
    </row>
    <row r="196" spans="1:6">
      <c r="A196" s="3" t="s">
        <v>1521</v>
      </c>
      <c r="B196" s="7" t="s">
        <v>3</v>
      </c>
      <c r="C196" s="3">
        <v>30</v>
      </c>
      <c r="E196" s="1"/>
      <c r="F196" s="12"/>
    </row>
    <row r="197" spans="1:6">
      <c r="A197" s="3" t="s">
        <v>1522</v>
      </c>
      <c r="B197" s="7" t="s">
        <v>1</v>
      </c>
      <c r="C197" s="3">
        <v>39</v>
      </c>
      <c r="E197" s="1"/>
      <c r="F197" s="12"/>
    </row>
    <row r="198" spans="1:6">
      <c r="A198" s="3" t="s">
        <v>1523</v>
      </c>
      <c r="B198" s="7" t="s">
        <v>6</v>
      </c>
      <c r="C198" s="3">
        <v>74</v>
      </c>
      <c r="E198" s="1"/>
      <c r="F198" s="12"/>
    </row>
    <row r="199" spans="1:6">
      <c r="A199" s="3" t="s">
        <v>1524</v>
      </c>
      <c r="B199" s="7" t="s">
        <v>1</v>
      </c>
      <c r="C199" s="3">
        <v>70</v>
      </c>
      <c r="E199" s="1"/>
      <c r="F199" s="12"/>
    </row>
    <row r="200" spans="1:6">
      <c r="A200" s="3" t="s">
        <v>1525</v>
      </c>
      <c r="B200" s="7" t="s">
        <v>1</v>
      </c>
      <c r="C200" s="3">
        <v>110</v>
      </c>
      <c r="E200" s="1"/>
      <c r="F200" s="12"/>
    </row>
    <row r="201" spans="1:6">
      <c r="A201" s="3" t="s">
        <v>1526</v>
      </c>
      <c r="B201" s="7" t="s">
        <v>6</v>
      </c>
      <c r="C201" s="3">
        <v>34</v>
      </c>
      <c r="E201" s="1"/>
      <c r="F201" s="12"/>
    </row>
    <row r="202" spans="1:6">
      <c r="A202" s="3" t="s">
        <v>1527</v>
      </c>
      <c r="B202" s="7" t="s">
        <v>1</v>
      </c>
      <c r="C202" s="3">
        <v>58</v>
      </c>
      <c r="E202" s="1"/>
      <c r="F202" s="12"/>
    </row>
    <row r="203" spans="1:6">
      <c r="A203" s="3" t="s">
        <v>1528</v>
      </c>
      <c r="B203" s="7" t="s">
        <v>3</v>
      </c>
      <c r="C203" s="3">
        <v>29</v>
      </c>
      <c r="E203" s="1"/>
      <c r="F203" s="12"/>
    </row>
    <row r="204" spans="1:6">
      <c r="A204" s="3" t="s">
        <v>1529</v>
      </c>
      <c r="B204" s="7" t="s">
        <v>10</v>
      </c>
      <c r="C204" s="3">
        <v>6</v>
      </c>
      <c r="E204" s="1"/>
      <c r="F204" s="12"/>
    </row>
    <row r="205" spans="1:6">
      <c r="A205" s="3" t="s">
        <v>1530</v>
      </c>
      <c r="B205" s="7" t="s">
        <v>3</v>
      </c>
      <c r="C205" s="3">
        <v>48</v>
      </c>
      <c r="E205" s="1"/>
      <c r="F205" s="12"/>
    </row>
    <row r="206" spans="1:6">
      <c r="A206" s="3" t="s">
        <v>1531</v>
      </c>
      <c r="B206" s="7" t="s">
        <v>10</v>
      </c>
      <c r="C206" s="3">
        <v>42</v>
      </c>
      <c r="E206" s="1"/>
      <c r="F206" s="12"/>
    </row>
    <row r="207" spans="1:6">
      <c r="A207" s="3" t="s">
        <v>1532</v>
      </c>
      <c r="B207" s="7" t="s">
        <v>10</v>
      </c>
      <c r="C207" s="3">
        <v>25</v>
      </c>
      <c r="E207" s="1"/>
      <c r="F207" s="12"/>
    </row>
    <row r="208" spans="1:6">
      <c r="A208" s="3" t="s">
        <v>1533</v>
      </c>
      <c r="B208" s="7" t="s">
        <v>10</v>
      </c>
      <c r="C208" s="3">
        <v>5</v>
      </c>
      <c r="E208" s="1"/>
      <c r="F208" s="12"/>
    </row>
    <row r="209" spans="1:6">
      <c r="A209" s="3" t="s">
        <v>1534</v>
      </c>
      <c r="B209" s="7" t="s">
        <v>1</v>
      </c>
      <c r="C209" s="3">
        <v>49</v>
      </c>
      <c r="E209" s="1"/>
      <c r="F209" s="12"/>
    </row>
    <row r="210" spans="1:6">
      <c r="A210" s="3" t="s">
        <v>1535</v>
      </c>
      <c r="B210" s="7" t="s">
        <v>1</v>
      </c>
      <c r="C210" s="3">
        <v>58</v>
      </c>
      <c r="E210" s="1"/>
      <c r="F210" s="12"/>
    </row>
    <row r="211" spans="1:6">
      <c r="A211" s="3" t="s">
        <v>1536</v>
      </c>
      <c r="B211" s="7" t="s">
        <v>6</v>
      </c>
      <c r="C211" s="3">
        <v>103</v>
      </c>
      <c r="E211" s="1"/>
      <c r="F211" s="12"/>
    </row>
    <row r="212" spans="1:6">
      <c r="A212" s="3" t="s">
        <v>1537</v>
      </c>
      <c r="B212" s="7" t="s">
        <v>1</v>
      </c>
      <c r="C212" s="3">
        <v>90</v>
      </c>
      <c r="E212" s="1"/>
      <c r="F212" s="12"/>
    </row>
    <row r="213" spans="1:6">
      <c r="A213" s="3" t="s">
        <v>1538</v>
      </c>
      <c r="B213" s="7" t="s">
        <v>6</v>
      </c>
      <c r="C213" s="3">
        <v>57</v>
      </c>
      <c r="E213" s="1"/>
      <c r="F213" s="12"/>
    </row>
    <row r="214" spans="1:6">
      <c r="A214" s="3" t="s">
        <v>1539</v>
      </c>
      <c r="B214" s="7" t="s">
        <v>6</v>
      </c>
      <c r="C214" s="3">
        <v>100</v>
      </c>
      <c r="E214" s="1"/>
      <c r="F214" s="12"/>
    </row>
    <row r="215" spans="1:6">
      <c r="A215" s="3" t="s">
        <v>1540</v>
      </c>
      <c r="B215" s="7" t="s">
        <v>3</v>
      </c>
      <c r="C215" s="3">
        <v>95</v>
      </c>
      <c r="E215" s="1"/>
      <c r="F215" s="12"/>
    </row>
    <row r="216" spans="1:6">
      <c r="A216" s="3" t="s">
        <v>1541</v>
      </c>
      <c r="B216" s="7" t="s">
        <v>1</v>
      </c>
      <c r="C216" s="3">
        <v>50</v>
      </c>
      <c r="E216" s="1"/>
      <c r="F216" s="12"/>
    </row>
    <row r="217" spans="1:6">
      <c r="A217" s="3" t="s">
        <v>1542</v>
      </c>
      <c r="B217" s="7" t="s">
        <v>1</v>
      </c>
      <c r="C217" s="3">
        <v>57</v>
      </c>
      <c r="E217" s="1"/>
      <c r="F217" s="12"/>
    </row>
    <row r="218" spans="1:6">
      <c r="A218" s="3" t="s">
        <v>1543</v>
      </c>
      <c r="B218" s="7" t="s">
        <v>3</v>
      </c>
      <c r="C218" s="3">
        <v>62</v>
      </c>
      <c r="E218" s="1"/>
      <c r="F218" s="12"/>
    </row>
    <row r="219" spans="1:6">
      <c r="A219" s="3" t="s">
        <v>1544</v>
      </c>
      <c r="B219" s="7" t="s">
        <v>1</v>
      </c>
      <c r="C219" s="3">
        <v>40</v>
      </c>
      <c r="E219" s="1"/>
      <c r="F219" s="12"/>
    </row>
    <row r="220" spans="1:6">
      <c r="A220" s="3" t="s">
        <v>1545</v>
      </c>
      <c r="B220" s="7" t="s">
        <v>10</v>
      </c>
      <c r="C220" s="3">
        <v>20</v>
      </c>
      <c r="E220" s="1"/>
      <c r="F220" s="12"/>
    </row>
    <row r="221" spans="1:6">
      <c r="A221" s="3" t="s">
        <v>1546</v>
      </c>
      <c r="B221" s="7" t="s">
        <v>3</v>
      </c>
      <c r="C221" s="3">
        <v>38</v>
      </c>
      <c r="E221" s="1"/>
      <c r="F221" s="12"/>
    </row>
    <row r="222" spans="1:6">
      <c r="A222" s="3" t="s">
        <v>1547</v>
      </c>
      <c r="B222" s="7" t="s">
        <v>1</v>
      </c>
      <c r="C222" s="3">
        <v>32</v>
      </c>
      <c r="E222" s="1"/>
      <c r="F222" s="12"/>
    </row>
    <row r="223" spans="1:6">
      <c r="A223" s="3" t="s">
        <v>1548</v>
      </c>
      <c r="B223" s="7" t="s">
        <v>10</v>
      </c>
      <c r="C223" s="3">
        <v>7</v>
      </c>
      <c r="E223" s="1"/>
      <c r="F223" s="12"/>
    </row>
    <row r="224" spans="1:6">
      <c r="A224" s="3" t="s">
        <v>1549</v>
      </c>
      <c r="B224" s="7" t="s">
        <v>1</v>
      </c>
      <c r="C224" s="3">
        <v>44</v>
      </c>
      <c r="E224" s="1"/>
      <c r="F224" s="12"/>
    </row>
    <row r="225" spans="1:8">
      <c r="A225" s="3" t="s">
        <v>1550</v>
      </c>
      <c r="B225" s="7" t="s">
        <v>6</v>
      </c>
      <c r="C225" s="3">
        <v>61</v>
      </c>
      <c r="E225" s="1"/>
      <c r="F225" s="12"/>
    </row>
    <row r="226" spans="1:8">
      <c r="A226" s="3" t="s">
        <v>1551</v>
      </c>
      <c r="B226" s="7" t="s">
        <v>1</v>
      </c>
      <c r="C226" s="3">
        <v>55</v>
      </c>
      <c r="E226" s="1"/>
      <c r="F226" s="12"/>
    </row>
    <row r="227" spans="1:8">
      <c r="A227" s="3" t="s">
        <v>1552</v>
      </c>
      <c r="B227" s="7" t="s">
        <v>6</v>
      </c>
      <c r="C227" s="3">
        <v>50</v>
      </c>
      <c r="E227" s="1"/>
      <c r="F227" s="12"/>
    </row>
    <row r="228" spans="1:8">
      <c r="A228" s="3" t="s">
        <v>1553</v>
      </c>
      <c r="B228" s="7" t="s">
        <v>1</v>
      </c>
      <c r="C228" s="3">
        <v>67</v>
      </c>
      <c r="E228" s="1"/>
      <c r="F228" s="12"/>
    </row>
    <row r="229" spans="1:8">
      <c r="A229" s="3" t="s">
        <v>1554</v>
      </c>
      <c r="B229" s="7" t="s">
        <v>3</v>
      </c>
      <c r="C229" s="3">
        <v>40</v>
      </c>
      <c r="E229" s="1"/>
      <c r="F229" s="12"/>
    </row>
    <row r="230" spans="1:8">
      <c r="A230" s="3" t="s">
        <v>1555</v>
      </c>
      <c r="B230" s="7" t="s">
        <v>1</v>
      </c>
      <c r="C230" s="3">
        <v>45</v>
      </c>
      <c r="E230" s="1"/>
      <c r="F230" s="12"/>
    </row>
    <row r="231" spans="1:8">
      <c r="A231" s="3" t="s">
        <v>1556</v>
      </c>
      <c r="B231" s="7" t="s">
        <v>3</v>
      </c>
      <c r="C231" s="3">
        <v>55</v>
      </c>
      <c r="E231" s="1"/>
      <c r="F231" s="12"/>
    </row>
    <row r="232" spans="1:8">
      <c r="A232" s="3" t="s">
        <v>1557</v>
      </c>
      <c r="B232" s="7" t="s">
        <v>1</v>
      </c>
      <c r="C232" s="3">
        <v>31</v>
      </c>
      <c r="E232" s="1"/>
      <c r="F232" s="12"/>
    </row>
    <row r="233" spans="1:8">
      <c r="A233" s="3" t="s">
        <v>1558</v>
      </c>
      <c r="B233" s="7" t="s">
        <v>6</v>
      </c>
      <c r="C233" s="3">
        <v>47</v>
      </c>
      <c r="E233" s="1"/>
      <c r="F233" s="12"/>
    </row>
    <row r="234" spans="1:8">
      <c r="A234" s="3" t="s">
        <v>1559</v>
      </c>
      <c r="B234" s="7" t="s">
        <v>1</v>
      </c>
      <c r="C234" s="3">
        <v>44</v>
      </c>
      <c r="E234" s="1"/>
      <c r="F234" s="12"/>
    </row>
    <row r="235" spans="1:8">
      <c r="A235" s="3" t="s">
        <v>1560</v>
      </c>
      <c r="B235" s="7" t="s">
        <v>1</v>
      </c>
      <c r="C235" s="3">
        <v>57</v>
      </c>
      <c r="E235" s="7"/>
      <c r="F235" s="7"/>
      <c r="G235" s="3"/>
      <c r="H235" s="3"/>
    </row>
    <row r="236" spans="1:8">
      <c r="A236" s="3" t="s">
        <v>1561</v>
      </c>
      <c r="B236" s="7" t="s">
        <v>6</v>
      </c>
      <c r="C236" s="3">
        <v>82</v>
      </c>
      <c r="E236" s="7"/>
      <c r="F236" s="7"/>
      <c r="G236" s="3"/>
      <c r="H236" s="3"/>
    </row>
    <row r="237" spans="1:8">
      <c r="A237" s="3" t="s">
        <v>1562</v>
      </c>
      <c r="B237" s="7" t="s">
        <v>6</v>
      </c>
      <c r="C237" s="3">
        <v>59</v>
      </c>
      <c r="E237" s="7"/>
      <c r="F237" s="7"/>
      <c r="G237" s="3"/>
      <c r="H237" s="3"/>
    </row>
    <row r="238" spans="1:8">
      <c r="A238" s="3" t="s">
        <v>1563</v>
      </c>
      <c r="B238" s="7" t="s">
        <v>1</v>
      </c>
      <c r="C238" s="3">
        <v>42</v>
      </c>
      <c r="E238" s="7"/>
      <c r="F238" s="7"/>
      <c r="G238" s="3"/>
      <c r="H238" s="3"/>
    </row>
    <row r="239" spans="1:8">
      <c r="A239" s="3" t="s">
        <v>1564</v>
      </c>
      <c r="B239" s="7" t="s">
        <v>1</v>
      </c>
      <c r="C239" s="3">
        <v>63</v>
      </c>
      <c r="E239" s="7"/>
      <c r="F239" s="7"/>
      <c r="G239" s="3"/>
      <c r="H239" s="3"/>
    </row>
    <row r="240" spans="1:8">
      <c r="A240" s="3" t="s">
        <v>1565</v>
      </c>
      <c r="B240" s="7" t="s">
        <v>3</v>
      </c>
      <c r="C240" s="3">
        <v>49</v>
      </c>
      <c r="E240" s="7"/>
      <c r="F240" s="7"/>
      <c r="G240" s="3"/>
      <c r="H240" s="3"/>
    </row>
    <row r="241" spans="1:8">
      <c r="A241" s="3" t="s">
        <v>1566</v>
      </c>
      <c r="B241" s="7" t="s">
        <v>1</v>
      </c>
      <c r="C241" s="3">
        <v>14</v>
      </c>
      <c r="E241" s="7"/>
      <c r="F241" s="7"/>
      <c r="G241" s="3"/>
      <c r="H241" s="3"/>
    </row>
    <row r="242" spans="1:8">
      <c r="A242" s="3" t="s">
        <v>1567</v>
      </c>
      <c r="B242" s="7" t="s">
        <v>3</v>
      </c>
      <c r="C242" s="3">
        <v>29</v>
      </c>
      <c r="E242" s="7"/>
      <c r="F242" s="7"/>
      <c r="G242" s="3"/>
      <c r="H242" s="3"/>
    </row>
    <row r="243" spans="1:8">
      <c r="A243" s="3" t="s">
        <v>1568</v>
      </c>
      <c r="B243" s="7" t="s">
        <v>6</v>
      </c>
      <c r="C243" s="3">
        <v>68</v>
      </c>
      <c r="E243" s="7"/>
      <c r="F243" s="7"/>
      <c r="G243" s="3"/>
      <c r="H243" s="3"/>
    </row>
    <row r="244" spans="1:8">
      <c r="A244" s="3" t="s">
        <v>1569</v>
      </c>
      <c r="B244" s="7" t="s">
        <v>1</v>
      </c>
      <c r="C244" s="3">
        <v>27</v>
      </c>
      <c r="E244" s="7"/>
      <c r="F244" s="7"/>
      <c r="G244" s="3"/>
      <c r="H244" s="3"/>
    </row>
    <row r="245" spans="1:8">
      <c r="A245" s="3" t="s">
        <v>1570</v>
      </c>
      <c r="B245" s="7" t="s">
        <v>3</v>
      </c>
      <c r="C245" s="3">
        <v>16</v>
      </c>
      <c r="E245" s="7"/>
      <c r="F245" s="7"/>
      <c r="G245" s="3"/>
      <c r="H245" s="3"/>
    </row>
    <row r="246" spans="1:8">
      <c r="A246" s="3" t="s">
        <v>1571</v>
      </c>
      <c r="B246" s="7" t="s">
        <v>10</v>
      </c>
      <c r="C246" s="3">
        <v>7</v>
      </c>
      <c r="E246" s="7"/>
      <c r="F246" s="7"/>
      <c r="G246" s="3"/>
      <c r="H246" s="3"/>
    </row>
    <row r="247" spans="1:8">
      <c r="A247" s="3" t="s">
        <v>1572</v>
      </c>
      <c r="B247" s="7" t="s">
        <v>3</v>
      </c>
      <c r="C247" s="3">
        <v>38</v>
      </c>
      <c r="E247" s="7"/>
      <c r="F247" s="7"/>
      <c r="G247" s="3"/>
      <c r="H247" s="3"/>
    </row>
    <row r="248" spans="1:8">
      <c r="A248" s="3" t="s">
        <v>1573</v>
      </c>
      <c r="B248" s="7" t="s">
        <v>1</v>
      </c>
      <c r="C248" s="3">
        <v>14</v>
      </c>
      <c r="E248" s="7"/>
      <c r="F248" s="7"/>
      <c r="G248" s="3"/>
      <c r="H248" s="3"/>
    </row>
    <row r="249" spans="1:8">
      <c r="A249" s="3" t="s">
        <v>1574</v>
      </c>
      <c r="B249" s="224" t="s">
        <v>3</v>
      </c>
      <c r="C249" s="3">
        <v>18</v>
      </c>
      <c r="E249" s="7"/>
      <c r="F249" s="224"/>
      <c r="G249" s="227"/>
      <c r="H249" s="3"/>
    </row>
    <row r="250" spans="1:8">
      <c r="A250" s="3" t="s">
        <v>1575</v>
      </c>
      <c r="B250" s="7" t="s">
        <v>1</v>
      </c>
      <c r="C250" s="3">
        <v>82</v>
      </c>
      <c r="E250" s="7"/>
      <c r="F250" s="7"/>
      <c r="G250" s="3"/>
      <c r="H250" s="3"/>
    </row>
    <row r="251" spans="1:8">
      <c r="A251" s="3" t="s">
        <v>1576</v>
      </c>
      <c r="B251" s="7" t="s">
        <v>6</v>
      </c>
      <c r="C251" s="3">
        <v>43</v>
      </c>
      <c r="E251" s="7"/>
      <c r="F251" s="7"/>
      <c r="G251" s="3"/>
      <c r="H251" s="3"/>
    </row>
    <row r="252" spans="1:8">
      <c r="A252" s="3" t="s">
        <v>1577</v>
      </c>
      <c r="B252" s="7" t="s">
        <v>1</v>
      </c>
      <c r="C252" s="3">
        <v>73</v>
      </c>
      <c r="E252" s="7"/>
      <c r="F252" s="7"/>
      <c r="G252" s="3"/>
      <c r="H252" s="3"/>
    </row>
    <row r="253" spans="1:8">
      <c r="A253" s="3" t="s">
        <v>1578</v>
      </c>
      <c r="B253" s="7" t="s">
        <v>3</v>
      </c>
      <c r="C253" s="3">
        <v>147</v>
      </c>
      <c r="E253" s="7"/>
      <c r="F253" s="7"/>
      <c r="G253" s="3"/>
      <c r="H253" s="3"/>
    </row>
    <row r="254" spans="1:8">
      <c r="A254" s="3" t="s">
        <v>1579</v>
      </c>
      <c r="B254" s="7" t="s">
        <v>1</v>
      </c>
      <c r="C254" s="3">
        <v>51</v>
      </c>
      <c r="E254" s="7"/>
      <c r="F254" s="7"/>
      <c r="G254" s="3"/>
      <c r="H254" s="3"/>
    </row>
    <row r="255" spans="1:8">
      <c r="A255" s="3" t="s">
        <v>1580</v>
      </c>
      <c r="B255" s="7" t="s">
        <v>6</v>
      </c>
      <c r="C255" s="3">
        <v>29</v>
      </c>
      <c r="E255" s="7"/>
      <c r="F255" s="7"/>
      <c r="G255" s="3"/>
      <c r="H255" s="3"/>
    </row>
    <row r="256" spans="1:8">
      <c r="A256" s="3" t="s">
        <v>1581</v>
      </c>
      <c r="B256" s="7" t="s">
        <v>3</v>
      </c>
      <c r="C256" s="3">
        <v>29</v>
      </c>
      <c r="E256" s="7"/>
      <c r="F256" s="7"/>
      <c r="G256" s="3"/>
      <c r="H256" s="3"/>
    </row>
    <row r="257" spans="1:8">
      <c r="A257" s="3" t="s">
        <v>1582</v>
      </c>
      <c r="B257" s="7" t="s">
        <v>6</v>
      </c>
      <c r="C257" s="3">
        <v>13</v>
      </c>
      <c r="E257" s="7"/>
      <c r="F257" s="7"/>
      <c r="G257" s="3"/>
      <c r="H257" s="3"/>
    </row>
    <row r="258" spans="1:8">
      <c r="A258" s="3" t="s">
        <v>1583</v>
      </c>
      <c r="B258" s="7" t="s">
        <v>3</v>
      </c>
      <c r="C258" s="3">
        <v>70</v>
      </c>
      <c r="E258" s="7"/>
      <c r="F258" s="7"/>
      <c r="G258" s="3"/>
      <c r="H258" s="3"/>
    </row>
    <row r="259" spans="1:8">
      <c r="A259" s="3" t="s">
        <v>1584</v>
      </c>
      <c r="B259" s="7" t="s">
        <v>1</v>
      </c>
      <c r="C259" s="3">
        <v>95</v>
      </c>
      <c r="E259" s="7"/>
      <c r="F259" s="7"/>
      <c r="G259" s="3"/>
      <c r="H259" s="3"/>
    </row>
    <row r="260" spans="1:8">
      <c r="A260" s="3" t="s">
        <v>1585</v>
      </c>
      <c r="B260" s="7" t="s">
        <v>6</v>
      </c>
      <c r="C260" s="3">
        <v>40</v>
      </c>
      <c r="E260" s="7"/>
      <c r="F260" s="7"/>
      <c r="G260" s="3"/>
      <c r="H260" s="3"/>
    </row>
    <row r="261" spans="1:8">
      <c r="A261" s="3" t="s">
        <v>1586</v>
      </c>
      <c r="B261" s="7" t="s">
        <v>1</v>
      </c>
      <c r="C261" s="3">
        <v>132</v>
      </c>
      <c r="E261" s="7"/>
      <c r="F261" s="7"/>
      <c r="G261" s="3"/>
      <c r="H261" s="3"/>
    </row>
    <row r="262" spans="1:8">
      <c r="A262" s="3" t="s">
        <v>1587</v>
      </c>
      <c r="B262" s="7" t="s">
        <v>6</v>
      </c>
      <c r="C262" s="3">
        <v>101</v>
      </c>
      <c r="E262" s="7"/>
      <c r="F262" s="7"/>
      <c r="G262" s="3"/>
      <c r="H262" s="3"/>
    </row>
    <row r="263" spans="1:8">
      <c r="A263" s="3" t="s">
        <v>1588</v>
      </c>
      <c r="B263" s="7" t="s">
        <v>1</v>
      </c>
      <c r="C263" s="3">
        <v>120</v>
      </c>
      <c r="E263" s="7"/>
      <c r="F263" s="7"/>
      <c r="G263" s="3"/>
      <c r="H263" s="3"/>
    </row>
    <row r="264" spans="1:8">
      <c r="A264" s="3" t="s">
        <v>1589</v>
      </c>
      <c r="B264" s="7" t="s">
        <v>6</v>
      </c>
      <c r="C264" s="3">
        <v>94</v>
      </c>
      <c r="E264" s="7"/>
      <c r="F264" s="7"/>
      <c r="G264" s="3"/>
      <c r="H264" s="3"/>
    </row>
    <row r="265" spans="1:8">
      <c r="A265" s="3" t="s">
        <v>1590</v>
      </c>
      <c r="B265" s="7" t="s">
        <v>1</v>
      </c>
      <c r="C265" s="3">
        <v>111</v>
      </c>
      <c r="E265" s="7"/>
      <c r="F265" s="7"/>
      <c r="G265" s="3"/>
      <c r="H265" s="3"/>
    </row>
    <row r="266" spans="1:8">
      <c r="A266" s="3" t="s">
        <v>1591</v>
      </c>
      <c r="B266" s="7" t="s">
        <v>3</v>
      </c>
      <c r="C266" s="3">
        <v>65</v>
      </c>
      <c r="E266" s="7"/>
      <c r="F266" s="7"/>
      <c r="G266" s="3"/>
      <c r="H266" s="3"/>
    </row>
    <row r="267" spans="1:8">
      <c r="A267" s="3" t="s">
        <v>1592</v>
      </c>
      <c r="B267" s="7" t="s">
        <v>1</v>
      </c>
      <c r="C267" s="3">
        <v>39</v>
      </c>
      <c r="E267" s="7"/>
      <c r="F267" s="7"/>
      <c r="G267" s="3"/>
      <c r="H267" s="3"/>
    </row>
    <row r="268" spans="1:8">
      <c r="A268" s="3" t="s">
        <v>1593</v>
      </c>
      <c r="B268" s="7" t="s">
        <v>1</v>
      </c>
      <c r="C268" s="3">
        <v>55</v>
      </c>
      <c r="E268" s="7"/>
      <c r="F268" s="7"/>
      <c r="G268" s="3"/>
      <c r="H268" s="3"/>
    </row>
    <row r="269" spans="1:8">
      <c r="A269" s="3" t="s">
        <v>1594</v>
      </c>
      <c r="B269" s="7" t="s">
        <v>6</v>
      </c>
      <c r="C269" s="3">
        <v>61</v>
      </c>
      <c r="E269" s="7"/>
      <c r="F269" s="7"/>
      <c r="G269" s="3"/>
      <c r="H269" s="3"/>
    </row>
    <row r="270" spans="1:8">
      <c r="A270" s="3" t="s">
        <v>1595</v>
      </c>
      <c r="B270" s="7" t="s">
        <v>3</v>
      </c>
      <c r="C270" s="3">
        <v>42</v>
      </c>
      <c r="E270" s="7"/>
      <c r="F270" s="7"/>
      <c r="G270" s="3"/>
      <c r="H270" s="3"/>
    </row>
    <row r="271" spans="1:8">
      <c r="A271" s="3" t="s">
        <v>1596</v>
      </c>
      <c r="B271" s="7" t="s">
        <v>1</v>
      </c>
      <c r="C271" s="3">
        <v>45</v>
      </c>
      <c r="E271" s="7"/>
      <c r="F271" s="7"/>
      <c r="G271" s="3"/>
      <c r="H271" s="3"/>
    </row>
    <row r="272" spans="1:8">
      <c r="A272" s="3" t="s">
        <v>1597</v>
      </c>
      <c r="B272" s="7" t="s">
        <v>1</v>
      </c>
      <c r="C272" s="3">
        <v>39</v>
      </c>
      <c r="E272" s="7"/>
      <c r="F272" s="7"/>
      <c r="G272" s="3"/>
      <c r="H272" s="3"/>
    </row>
    <row r="273" spans="1:8">
      <c r="A273" s="3" t="s">
        <v>1598</v>
      </c>
      <c r="B273" s="7" t="s">
        <v>6</v>
      </c>
      <c r="C273" s="3">
        <v>128</v>
      </c>
      <c r="E273" s="7"/>
      <c r="F273" s="7"/>
      <c r="G273" s="3"/>
      <c r="H273" s="3"/>
    </row>
    <row r="274" spans="1:8">
      <c r="A274" s="3" t="s">
        <v>1599</v>
      </c>
      <c r="B274" s="7" t="s">
        <v>1</v>
      </c>
      <c r="C274" s="3">
        <v>77</v>
      </c>
      <c r="E274" s="7"/>
      <c r="F274" s="7"/>
      <c r="G274" s="3"/>
      <c r="H274" s="3"/>
    </row>
    <row r="275" spans="1:8">
      <c r="A275" s="3" t="s">
        <v>1600</v>
      </c>
      <c r="B275" s="7" t="s">
        <v>1</v>
      </c>
      <c r="C275" s="3">
        <v>34</v>
      </c>
      <c r="E275" s="7"/>
      <c r="F275" s="7"/>
      <c r="G275" s="3"/>
      <c r="H275" s="3"/>
    </row>
    <row r="276" spans="1:8">
      <c r="A276" s="3" t="s">
        <v>1601</v>
      </c>
      <c r="B276" s="7" t="s">
        <v>1</v>
      </c>
      <c r="C276" s="3">
        <v>42</v>
      </c>
      <c r="E276" s="7"/>
      <c r="F276" s="7"/>
      <c r="G276" s="3"/>
      <c r="H276" s="3"/>
    </row>
    <row r="277" spans="1:8">
      <c r="A277" s="3" t="s">
        <v>1602</v>
      </c>
      <c r="B277" s="7" t="s">
        <v>6</v>
      </c>
      <c r="C277" s="3">
        <v>37</v>
      </c>
      <c r="E277" s="7"/>
      <c r="F277" s="7"/>
      <c r="G277" s="3"/>
      <c r="H277" s="3"/>
    </row>
    <row r="278" spans="1:8">
      <c r="A278" s="3" t="s">
        <v>1603</v>
      </c>
      <c r="B278" s="7" t="s">
        <v>1</v>
      </c>
      <c r="C278" s="3">
        <v>32</v>
      </c>
      <c r="E278" s="7"/>
      <c r="F278" s="7"/>
      <c r="G278" s="3"/>
      <c r="H278" s="3"/>
    </row>
    <row r="279" spans="1:8">
      <c r="A279" s="3" t="s">
        <v>1604</v>
      </c>
      <c r="B279" s="7" t="s">
        <v>1</v>
      </c>
      <c r="C279" s="3">
        <v>66</v>
      </c>
      <c r="E279" s="7"/>
      <c r="F279" s="7"/>
      <c r="G279" s="3"/>
      <c r="H279" s="3"/>
    </row>
    <row r="280" spans="1:8">
      <c r="A280" s="3" t="s">
        <v>1605</v>
      </c>
      <c r="B280" s="7" t="s">
        <v>6</v>
      </c>
      <c r="C280" s="3">
        <v>28</v>
      </c>
      <c r="E280" s="7"/>
      <c r="F280" s="7"/>
      <c r="G280" s="3"/>
      <c r="H280" s="3"/>
    </row>
    <row r="281" spans="1:8">
      <c r="A281" s="3" t="s">
        <v>1606</v>
      </c>
      <c r="B281" s="7" t="s">
        <v>1</v>
      </c>
      <c r="C281" s="3">
        <v>29</v>
      </c>
      <c r="E281" s="7"/>
      <c r="F281" s="7"/>
      <c r="G281" s="3"/>
      <c r="H281" s="3"/>
    </row>
    <row r="282" spans="1:8">
      <c r="A282" s="3" t="s">
        <v>1607</v>
      </c>
      <c r="B282" s="7" t="s">
        <v>3</v>
      </c>
      <c r="C282" s="3">
        <v>41</v>
      </c>
      <c r="E282" s="7"/>
      <c r="F282" s="7"/>
      <c r="G282" s="3"/>
      <c r="H282" s="3"/>
    </row>
    <row r="283" spans="1:8">
      <c r="A283" s="3" t="s">
        <v>1608</v>
      </c>
      <c r="B283" s="7" t="s">
        <v>6</v>
      </c>
      <c r="C283" s="3">
        <v>74</v>
      </c>
      <c r="E283" s="7"/>
      <c r="F283" s="7"/>
      <c r="G283" s="3"/>
      <c r="H283" s="3"/>
    </row>
    <row r="284" spans="1:8">
      <c r="A284" s="3" t="s">
        <v>1609</v>
      </c>
      <c r="B284" s="7" t="s">
        <v>6</v>
      </c>
      <c r="C284" s="3">
        <v>59</v>
      </c>
      <c r="E284" s="7"/>
      <c r="F284" s="7"/>
      <c r="G284" s="3"/>
      <c r="H284" s="3"/>
    </row>
    <row r="285" spans="1:8">
      <c r="A285" s="3" t="s">
        <v>1610</v>
      </c>
      <c r="B285" s="7" t="s">
        <v>1</v>
      </c>
      <c r="C285" s="3">
        <v>34</v>
      </c>
      <c r="E285" s="1"/>
      <c r="F285" s="223"/>
    </row>
    <row r="286" spans="1:8">
      <c r="A286" s="3" t="s">
        <v>1611</v>
      </c>
      <c r="B286" s="7" t="s">
        <v>10</v>
      </c>
      <c r="C286" s="3">
        <v>34</v>
      </c>
      <c r="E286" s="1"/>
      <c r="F286" s="223"/>
    </row>
    <row r="287" spans="1:8">
      <c r="A287" s="3" t="s">
        <v>1612</v>
      </c>
      <c r="B287" s="7" t="s">
        <v>3</v>
      </c>
      <c r="C287" s="3">
        <v>42</v>
      </c>
      <c r="E287" s="1"/>
      <c r="F287" s="223"/>
    </row>
    <row r="288" spans="1:8">
      <c r="A288" s="3" t="s">
        <v>1613</v>
      </c>
      <c r="B288" s="7" t="s">
        <v>6</v>
      </c>
      <c r="C288" s="3">
        <v>34</v>
      </c>
      <c r="E288" s="1"/>
      <c r="F288" s="223"/>
    </row>
    <row r="289" spans="1:6">
      <c r="A289" s="3" t="s">
        <v>1614</v>
      </c>
      <c r="B289" s="7" t="s">
        <v>1</v>
      </c>
      <c r="C289" s="3">
        <v>51</v>
      </c>
      <c r="E289" s="1"/>
      <c r="F289" s="223"/>
    </row>
    <row r="290" spans="1:6">
      <c r="A290" s="3" t="s">
        <v>1615</v>
      </c>
      <c r="B290" s="7" t="s">
        <v>6</v>
      </c>
      <c r="C290" s="3">
        <v>83</v>
      </c>
      <c r="E290" s="1"/>
      <c r="F290" s="223"/>
    </row>
    <row r="291" spans="1:6">
      <c r="A291" s="3" t="s">
        <v>1616</v>
      </c>
      <c r="B291" s="7" t="s">
        <v>10</v>
      </c>
      <c r="C291" s="3">
        <v>29</v>
      </c>
      <c r="E291" s="1"/>
      <c r="F291" s="223"/>
    </row>
    <row r="292" spans="1:6">
      <c r="A292" s="3" t="s">
        <v>1617</v>
      </c>
      <c r="B292" s="7" t="s">
        <v>3</v>
      </c>
      <c r="C292" s="3">
        <v>59</v>
      </c>
      <c r="E292" s="1"/>
      <c r="F292" s="223"/>
    </row>
    <row r="293" spans="1:6">
      <c r="A293" s="3" t="s">
        <v>1618</v>
      </c>
      <c r="B293" s="7" t="s">
        <v>6</v>
      </c>
      <c r="C293" s="3">
        <v>36</v>
      </c>
      <c r="E293" s="1"/>
      <c r="F293" s="223"/>
    </row>
    <row r="294" spans="1:6">
      <c r="A294" s="3" t="s">
        <v>1619</v>
      </c>
      <c r="B294" s="7" t="s">
        <v>1</v>
      </c>
      <c r="C294" s="3">
        <v>85</v>
      </c>
      <c r="E294" s="1"/>
      <c r="F294" s="223"/>
    </row>
    <row r="295" spans="1:6">
      <c r="A295" s="3" t="s">
        <v>1620</v>
      </c>
      <c r="B295" s="7" t="s">
        <v>6</v>
      </c>
      <c r="C295" s="3">
        <v>54</v>
      </c>
      <c r="E295" s="1"/>
      <c r="F295" s="223"/>
    </row>
    <row r="296" spans="1:6">
      <c r="A296" s="3" t="s">
        <v>1621</v>
      </c>
      <c r="B296" s="7" t="s">
        <v>1</v>
      </c>
      <c r="C296" s="3">
        <v>66</v>
      </c>
      <c r="E296" s="1"/>
      <c r="F296" s="223"/>
    </row>
    <row r="297" spans="1:6">
      <c r="A297" s="3" t="s">
        <v>1622</v>
      </c>
      <c r="B297" s="7" t="s">
        <v>1</v>
      </c>
      <c r="C297" s="3">
        <v>41</v>
      </c>
      <c r="E297" s="1"/>
      <c r="F297" s="223"/>
    </row>
    <row r="298" spans="1:6">
      <c r="A298" s="3" t="s">
        <v>1623</v>
      </c>
      <c r="B298" s="7" t="s">
        <v>3</v>
      </c>
      <c r="C298" s="3">
        <v>58</v>
      </c>
      <c r="E298" s="1"/>
      <c r="F298" s="223"/>
    </row>
    <row r="299" spans="1:6">
      <c r="A299" s="3" t="s">
        <v>1624</v>
      </c>
      <c r="B299" s="7" t="s">
        <v>6</v>
      </c>
      <c r="C299" s="3">
        <v>29</v>
      </c>
      <c r="E299" s="1"/>
      <c r="F299" s="223"/>
    </row>
    <row r="300" spans="1:6">
      <c r="A300" s="3" t="s">
        <v>1625</v>
      </c>
      <c r="B300" s="7" t="s">
        <v>3</v>
      </c>
      <c r="C300" s="3">
        <v>19</v>
      </c>
      <c r="E300" s="1"/>
      <c r="F300" s="223"/>
    </row>
    <row r="301" spans="1:6">
      <c r="A301" s="3" t="s">
        <v>1626</v>
      </c>
      <c r="B301" s="7" t="s">
        <v>10</v>
      </c>
      <c r="C301" s="3">
        <v>50</v>
      </c>
      <c r="E301" s="1"/>
      <c r="F301" s="223"/>
    </row>
    <row r="302" spans="1:6">
      <c r="A302" s="3" t="s">
        <v>1627</v>
      </c>
      <c r="B302" s="7" t="s">
        <v>10</v>
      </c>
      <c r="C302" s="3">
        <v>38</v>
      </c>
      <c r="E302" s="1"/>
      <c r="F302" s="223"/>
    </row>
    <row r="303" spans="1:6">
      <c r="A303" s="3" t="s">
        <v>1628</v>
      </c>
      <c r="B303" s="7" t="s">
        <v>10</v>
      </c>
      <c r="C303" s="3">
        <v>62</v>
      </c>
      <c r="E303" s="1"/>
      <c r="F303" s="223"/>
    </row>
    <row r="304" spans="1:6">
      <c r="A304" s="3" t="s">
        <v>1629</v>
      </c>
      <c r="B304" s="7" t="s">
        <v>6</v>
      </c>
      <c r="C304" s="3">
        <v>32</v>
      </c>
      <c r="E304" s="1"/>
      <c r="F304" s="223"/>
    </row>
    <row r="305" spans="1:6">
      <c r="A305" s="3" t="s">
        <v>1630</v>
      </c>
      <c r="B305" s="7" t="s">
        <v>10</v>
      </c>
      <c r="C305" s="3">
        <v>42</v>
      </c>
      <c r="E305" s="1"/>
      <c r="F305" s="223"/>
    </row>
    <row r="306" spans="1:6">
      <c r="A306" s="3" t="s">
        <v>1631</v>
      </c>
      <c r="B306" s="7" t="s">
        <v>1</v>
      </c>
      <c r="C306" s="3">
        <v>48</v>
      </c>
      <c r="E306" s="1"/>
      <c r="F306" s="223"/>
    </row>
    <row r="307" spans="1:6">
      <c r="A307" s="3" t="s">
        <v>1632</v>
      </c>
      <c r="B307" s="7" t="s">
        <v>3</v>
      </c>
      <c r="C307" s="3">
        <v>56</v>
      </c>
      <c r="E307" s="1"/>
      <c r="F307" s="223"/>
    </row>
    <row r="308" spans="1:6">
      <c r="A308" s="3" t="s">
        <v>1633</v>
      </c>
      <c r="B308" s="7" t="s">
        <v>6</v>
      </c>
      <c r="C308" s="3">
        <v>25</v>
      </c>
      <c r="E308" s="1"/>
      <c r="F308" s="223"/>
    </row>
    <row r="309" spans="1:6">
      <c r="A309" s="3" t="s">
        <v>1634</v>
      </c>
      <c r="B309" s="7" t="s">
        <v>1</v>
      </c>
      <c r="C309" s="3">
        <v>25</v>
      </c>
      <c r="E309" s="1"/>
      <c r="F309" s="223"/>
    </row>
    <row r="310" spans="1:6">
      <c r="A310" s="3" t="s">
        <v>1635</v>
      </c>
      <c r="B310" s="7" t="s">
        <v>6</v>
      </c>
      <c r="C310" s="3">
        <v>58</v>
      </c>
      <c r="E310" s="1"/>
      <c r="F310" s="223"/>
    </row>
    <row r="311" spans="1:6">
      <c r="A311" s="3" t="s">
        <v>1636</v>
      </c>
      <c r="B311" s="7" t="s">
        <v>1</v>
      </c>
      <c r="C311" s="3">
        <v>43</v>
      </c>
      <c r="E311" s="1"/>
      <c r="F311" s="223"/>
    </row>
    <row r="312" spans="1:6">
      <c r="A312" s="3" t="s">
        <v>1637</v>
      </c>
      <c r="B312" s="7" t="s">
        <v>6</v>
      </c>
      <c r="C312" s="3">
        <v>58</v>
      </c>
      <c r="E312" s="1"/>
      <c r="F312" s="223"/>
    </row>
    <row r="313" spans="1:6">
      <c r="A313" s="3" t="s">
        <v>1638</v>
      </c>
      <c r="B313" s="7" t="s">
        <v>1</v>
      </c>
      <c r="C313" s="3">
        <v>46</v>
      </c>
      <c r="E313" s="1"/>
      <c r="F313" s="223"/>
    </row>
    <row r="314" spans="1:6">
      <c r="A314" s="3" t="s">
        <v>1639</v>
      </c>
      <c r="B314" s="7" t="s">
        <v>10</v>
      </c>
      <c r="C314" s="3">
        <v>45</v>
      </c>
      <c r="E314" s="1"/>
      <c r="F314" s="223"/>
    </row>
    <row r="315" spans="1:6">
      <c r="A315" s="3" t="s">
        <v>1640</v>
      </c>
      <c r="B315" s="7" t="s">
        <v>6</v>
      </c>
      <c r="C315" s="3">
        <v>54</v>
      </c>
      <c r="E315" s="1"/>
      <c r="F315" s="223"/>
    </row>
    <row r="316" spans="1:6">
      <c r="A316" s="3" t="s">
        <v>1641</v>
      </c>
      <c r="B316" s="7" t="s">
        <v>10</v>
      </c>
      <c r="C316" s="3">
        <v>41</v>
      </c>
      <c r="E316" s="1"/>
      <c r="F316" s="223"/>
    </row>
    <row r="317" spans="1:6">
      <c r="A317" s="3" t="s">
        <v>1642</v>
      </c>
      <c r="B317" s="7" t="s">
        <v>3</v>
      </c>
      <c r="C317" s="3">
        <v>48</v>
      </c>
      <c r="E317" s="1"/>
      <c r="F317" s="223"/>
    </row>
    <row r="318" spans="1:6">
      <c r="A318" s="3" t="s">
        <v>1643</v>
      </c>
      <c r="B318" s="7" t="s">
        <v>6</v>
      </c>
      <c r="C318" s="3">
        <v>113</v>
      </c>
      <c r="E318" s="1"/>
      <c r="F318" s="223"/>
    </row>
    <row r="319" spans="1:6">
      <c r="A319" s="3" t="s">
        <v>1644</v>
      </c>
      <c r="B319" s="7" t="s">
        <v>1</v>
      </c>
      <c r="C319" s="3">
        <v>80</v>
      </c>
      <c r="E319" s="1"/>
      <c r="F319" s="223"/>
    </row>
    <row r="320" spans="1:6">
      <c r="A320" s="3" t="s">
        <v>1645</v>
      </c>
      <c r="B320" s="7" t="s">
        <v>6</v>
      </c>
      <c r="C320" s="3">
        <v>44</v>
      </c>
      <c r="E320" s="1"/>
      <c r="F320" s="223"/>
    </row>
    <row r="321" spans="1:6">
      <c r="A321" s="3" t="s">
        <v>1646</v>
      </c>
      <c r="B321" s="7" t="s">
        <v>6</v>
      </c>
      <c r="C321" s="3">
        <v>63</v>
      </c>
      <c r="E321" s="1"/>
      <c r="F321" s="223"/>
    </row>
    <row r="322" spans="1:6">
      <c r="A322" s="3" t="s">
        <v>1647</v>
      </c>
      <c r="B322" s="7" t="s">
        <v>1</v>
      </c>
      <c r="C322" s="3">
        <v>115</v>
      </c>
      <c r="E322" s="1"/>
      <c r="F322" s="223"/>
    </row>
    <row r="323" spans="1:6">
      <c r="A323" s="3" t="s">
        <v>1648</v>
      </c>
      <c r="B323" s="7" t="s">
        <v>6</v>
      </c>
      <c r="C323" s="3">
        <v>75</v>
      </c>
      <c r="E323" s="1"/>
      <c r="F323" s="223"/>
    </row>
    <row r="324" spans="1:6">
      <c r="A324" s="3" t="s">
        <v>1649</v>
      </c>
      <c r="B324" s="7" t="s">
        <v>1</v>
      </c>
      <c r="C324" s="3">
        <v>36</v>
      </c>
      <c r="E324" s="1"/>
      <c r="F324" s="223"/>
    </row>
    <row r="325" spans="1:6">
      <c r="A325" s="3" t="s">
        <v>1650</v>
      </c>
      <c r="B325" s="7" t="s">
        <v>6</v>
      </c>
      <c r="C325" s="3">
        <v>105</v>
      </c>
      <c r="E325" s="1"/>
      <c r="F325" s="223"/>
    </row>
    <row r="326" spans="1:6">
      <c r="A326" s="3" t="s">
        <v>1651</v>
      </c>
      <c r="B326" s="7" t="s">
        <v>1</v>
      </c>
      <c r="C326" s="3">
        <v>54</v>
      </c>
      <c r="E326" s="1"/>
      <c r="F326" s="223"/>
    </row>
    <row r="327" spans="1:6">
      <c r="A327" s="3" t="s">
        <v>1652</v>
      </c>
      <c r="B327" s="7" t="s">
        <v>3</v>
      </c>
      <c r="C327" s="3">
        <v>43</v>
      </c>
      <c r="E327" s="1"/>
      <c r="F327" s="223"/>
    </row>
    <row r="328" spans="1:6">
      <c r="A328" s="3" t="s">
        <v>1653</v>
      </c>
      <c r="B328" s="7" t="s">
        <v>6</v>
      </c>
      <c r="C328" s="3">
        <v>96</v>
      </c>
      <c r="E328" s="1"/>
      <c r="F328" s="223"/>
    </row>
    <row r="329" spans="1:6">
      <c r="A329" s="3" t="s">
        <v>1654</v>
      </c>
      <c r="B329" s="7" t="s">
        <v>1</v>
      </c>
      <c r="C329" s="3">
        <v>82</v>
      </c>
      <c r="E329" s="1"/>
      <c r="F329" s="223"/>
    </row>
    <row r="330" spans="1:6">
      <c r="A330" s="3" t="s">
        <v>1655</v>
      </c>
      <c r="B330" s="7" t="s">
        <v>6</v>
      </c>
      <c r="C330" s="3">
        <v>99</v>
      </c>
      <c r="E330" s="1"/>
      <c r="F330" s="223"/>
    </row>
    <row r="331" spans="1:6">
      <c r="A331" s="3" t="s">
        <v>1656</v>
      </c>
      <c r="B331" s="7" t="s">
        <v>3</v>
      </c>
      <c r="C331" s="3">
        <v>33</v>
      </c>
      <c r="E331" s="1"/>
      <c r="F331" s="223"/>
    </row>
    <row r="332" spans="1:6">
      <c r="A332" s="3" t="s">
        <v>1657</v>
      </c>
      <c r="B332" s="7" t="s">
        <v>10</v>
      </c>
      <c r="C332" s="3">
        <v>1</v>
      </c>
      <c r="E332" s="1"/>
      <c r="F332" s="223"/>
    </row>
    <row r="333" spans="1:6">
      <c r="A333" s="3" t="s">
        <v>1658</v>
      </c>
      <c r="B333" s="7" t="s">
        <v>3</v>
      </c>
      <c r="C333" s="3">
        <v>23</v>
      </c>
      <c r="E333" s="1"/>
      <c r="F333" s="223"/>
    </row>
    <row r="334" spans="1:6">
      <c r="A334" s="3" t="s">
        <v>1659</v>
      </c>
      <c r="B334" s="7" t="s">
        <v>10</v>
      </c>
      <c r="C334" s="3">
        <v>1</v>
      </c>
      <c r="E334" s="1"/>
      <c r="F334" s="223"/>
    </row>
    <row r="335" spans="1:6">
      <c r="A335" s="3" t="s">
        <v>1660</v>
      </c>
      <c r="B335" s="7" t="s">
        <v>3</v>
      </c>
      <c r="C335" s="3">
        <v>40</v>
      </c>
      <c r="E335" s="1"/>
      <c r="F335" s="223"/>
    </row>
    <row r="336" spans="1:6">
      <c r="A336" s="3" t="s">
        <v>1661</v>
      </c>
      <c r="B336" s="7" t="s">
        <v>10</v>
      </c>
      <c r="C336" s="3">
        <v>1</v>
      </c>
      <c r="E336" s="1"/>
      <c r="F336" s="223"/>
    </row>
    <row r="337" spans="1:6">
      <c r="A337" s="3" t="s">
        <v>1662</v>
      </c>
      <c r="B337" s="7" t="s">
        <v>1</v>
      </c>
      <c r="C337" s="3">
        <v>20</v>
      </c>
      <c r="E337" s="1"/>
      <c r="F337" s="223"/>
    </row>
    <row r="338" spans="1:6">
      <c r="A338" s="3" t="s">
        <v>1663</v>
      </c>
      <c r="B338" s="7" t="s">
        <v>6</v>
      </c>
      <c r="C338" s="3">
        <v>7</v>
      </c>
      <c r="E338" s="1"/>
      <c r="F338" s="223"/>
    </row>
    <row r="339" spans="1:6">
      <c r="A339" s="3" t="s">
        <v>1664</v>
      </c>
      <c r="B339" s="7" t="s">
        <v>3</v>
      </c>
      <c r="C339" s="3">
        <v>33</v>
      </c>
      <c r="E339" s="1"/>
      <c r="F339" s="223"/>
    </row>
    <row r="340" spans="1:6">
      <c r="A340" s="3" t="s">
        <v>1665</v>
      </c>
      <c r="B340" s="7" t="s">
        <v>10</v>
      </c>
      <c r="C340" s="3">
        <v>14</v>
      </c>
      <c r="E340" s="1"/>
      <c r="F340" s="223"/>
    </row>
    <row r="341" spans="1:6">
      <c r="A341" s="3" t="s">
        <v>1666</v>
      </c>
      <c r="B341" s="7" t="s">
        <v>3</v>
      </c>
      <c r="C341" s="3">
        <v>55</v>
      </c>
      <c r="E341" s="1"/>
      <c r="F341" s="223"/>
    </row>
    <row r="342" spans="1:6">
      <c r="A342" s="3" t="s">
        <v>1667</v>
      </c>
      <c r="B342" s="7" t="s">
        <v>10</v>
      </c>
      <c r="C342" s="3">
        <v>4</v>
      </c>
      <c r="E342" s="1"/>
      <c r="F342" s="223"/>
    </row>
    <row r="343" spans="1:6">
      <c r="A343" s="3" t="s">
        <v>1668</v>
      </c>
      <c r="B343" s="224" t="s">
        <v>1</v>
      </c>
      <c r="C343" s="3">
        <v>17</v>
      </c>
      <c r="E343" s="1"/>
      <c r="F343" s="223"/>
    </row>
    <row r="344" spans="1:6">
      <c r="A344" s="3" t="s">
        <v>1669</v>
      </c>
      <c r="B344" s="7" t="s">
        <v>1</v>
      </c>
      <c r="C344" s="3">
        <v>14</v>
      </c>
      <c r="E344" s="1"/>
      <c r="F344" s="223"/>
    </row>
    <row r="345" spans="1:6">
      <c r="A345" s="3" t="s">
        <v>1670</v>
      </c>
      <c r="B345" s="7" t="s">
        <v>1</v>
      </c>
      <c r="C345" s="3">
        <v>12</v>
      </c>
      <c r="E345" s="1"/>
      <c r="F345" s="223"/>
    </row>
    <row r="346" spans="1:6">
      <c r="A346" s="3" t="s">
        <v>1671</v>
      </c>
      <c r="B346" s="224" t="s">
        <v>6</v>
      </c>
      <c r="C346" s="3">
        <v>13</v>
      </c>
      <c r="E346" s="1"/>
      <c r="F346" s="223"/>
    </row>
    <row r="347" spans="1:6">
      <c r="A347" s="3" t="s">
        <v>1672</v>
      </c>
      <c r="B347" s="7" t="s">
        <v>3</v>
      </c>
      <c r="C347" s="3">
        <v>68</v>
      </c>
      <c r="E347" s="1"/>
      <c r="F347" s="223"/>
    </row>
    <row r="348" spans="1:6">
      <c r="A348" s="3" t="s">
        <v>1673</v>
      </c>
      <c r="B348" s="7" t="s">
        <v>10</v>
      </c>
      <c r="C348" s="3">
        <v>1</v>
      </c>
      <c r="E348" s="1"/>
      <c r="F348" s="223"/>
    </row>
    <row r="349" spans="1:6">
      <c r="A349" s="3" t="s">
        <v>1674</v>
      </c>
      <c r="B349" s="7" t="s">
        <v>3</v>
      </c>
      <c r="C349" s="3">
        <v>44</v>
      </c>
      <c r="E349" s="1"/>
      <c r="F349" s="223"/>
    </row>
    <row r="350" spans="1:6">
      <c r="A350" s="3" t="s">
        <v>1675</v>
      </c>
      <c r="B350" s="7" t="s">
        <v>10</v>
      </c>
      <c r="C350" s="3">
        <v>11</v>
      </c>
      <c r="E350" s="1"/>
      <c r="F350" s="223"/>
    </row>
    <row r="351" spans="1:6">
      <c r="A351" s="3" t="s">
        <v>1676</v>
      </c>
      <c r="B351" s="7" t="s">
        <v>3</v>
      </c>
      <c r="C351" s="3">
        <v>54</v>
      </c>
      <c r="E351" s="1"/>
      <c r="F351" s="223"/>
    </row>
    <row r="352" spans="1:6">
      <c r="A352" s="3" t="s">
        <v>1677</v>
      </c>
      <c r="B352" s="7" t="s">
        <v>1</v>
      </c>
      <c r="C352" s="3">
        <v>26</v>
      </c>
      <c r="E352" s="1"/>
      <c r="F352" s="223"/>
    </row>
    <row r="353" spans="1:6">
      <c r="A353" s="3" t="s">
        <v>1678</v>
      </c>
      <c r="B353" s="7" t="s">
        <v>10</v>
      </c>
      <c r="C353" s="3">
        <v>1</v>
      </c>
      <c r="E353" s="1"/>
      <c r="F353" s="223"/>
    </row>
    <row r="354" spans="1:6">
      <c r="A354" s="3" t="s">
        <v>1679</v>
      </c>
      <c r="B354" s="7" t="s">
        <v>3</v>
      </c>
      <c r="C354" s="3">
        <v>28</v>
      </c>
      <c r="E354" s="1"/>
      <c r="F354" s="223"/>
    </row>
    <row r="355" spans="1:6">
      <c r="A355" s="3" t="s">
        <v>1680</v>
      </c>
      <c r="B355" s="7" t="s">
        <v>1</v>
      </c>
      <c r="C355" s="3">
        <v>52</v>
      </c>
      <c r="E355" s="1"/>
      <c r="F355" s="223"/>
    </row>
    <row r="356" spans="1:6">
      <c r="A356" s="3" t="s">
        <v>1681</v>
      </c>
      <c r="B356" s="7" t="s">
        <v>3</v>
      </c>
      <c r="C356" s="3">
        <v>41</v>
      </c>
      <c r="E356" s="1"/>
      <c r="F356" s="223"/>
    </row>
    <row r="357" spans="1:6">
      <c r="A357" s="3" t="s">
        <v>1682</v>
      </c>
      <c r="B357" s="7" t="s">
        <v>1</v>
      </c>
      <c r="C357" s="3">
        <v>46</v>
      </c>
      <c r="E357" s="1"/>
      <c r="F357" s="223"/>
    </row>
    <row r="358" spans="1:6">
      <c r="A358" s="3" t="s">
        <v>1683</v>
      </c>
      <c r="B358" s="7" t="s">
        <v>3</v>
      </c>
      <c r="C358" s="3">
        <v>44</v>
      </c>
      <c r="E358" s="1"/>
      <c r="F358" s="223"/>
    </row>
    <row r="359" spans="1:6">
      <c r="A359" s="3" t="s">
        <v>1684</v>
      </c>
      <c r="B359" s="7" t="s">
        <v>1</v>
      </c>
      <c r="C359" s="3">
        <v>24</v>
      </c>
      <c r="E359" s="1"/>
      <c r="F359" s="223"/>
    </row>
    <row r="360" spans="1:6">
      <c r="A360" s="3" t="s">
        <v>1685</v>
      </c>
      <c r="B360" s="7" t="s">
        <v>10</v>
      </c>
      <c r="C360" s="3">
        <v>1</v>
      </c>
      <c r="E360" s="1"/>
      <c r="F360" s="223"/>
    </row>
    <row r="361" spans="1:6">
      <c r="A361" s="3" t="s">
        <v>1686</v>
      </c>
      <c r="B361" s="7" t="s">
        <v>1</v>
      </c>
      <c r="C361" s="3">
        <v>53</v>
      </c>
      <c r="E361" s="1"/>
      <c r="F361" s="223"/>
    </row>
    <row r="362" spans="1:6">
      <c r="A362" s="3" t="s">
        <v>1687</v>
      </c>
      <c r="B362" s="7" t="s">
        <v>1</v>
      </c>
      <c r="C362" s="3">
        <v>24</v>
      </c>
      <c r="E362" s="1"/>
      <c r="F362" s="223"/>
    </row>
    <row r="363" spans="1:6">
      <c r="A363" s="3" t="s">
        <v>1688</v>
      </c>
      <c r="B363" s="7" t="s">
        <v>6</v>
      </c>
      <c r="C363" s="3">
        <v>59</v>
      </c>
      <c r="E363" s="1"/>
      <c r="F363" s="223"/>
    </row>
    <row r="364" spans="1:6">
      <c r="A364" s="3" t="s">
        <v>1689</v>
      </c>
      <c r="B364" s="7" t="s">
        <v>1</v>
      </c>
      <c r="C364" s="3">
        <v>47</v>
      </c>
      <c r="E364" s="1"/>
      <c r="F364" s="223"/>
    </row>
    <row r="365" spans="1:6">
      <c r="A365" s="3" t="s">
        <v>1690</v>
      </c>
      <c r="B365" s="7" t="s">
        <v>6</v>
      </c>
      <c r="C365" s="3">
        <v>26</v>
      </c>
      <c r="E365" s="1"/>
      <c r="F365" s="223"/>
    </row>
    <row r="366" spans="1:6">
      <c r="A366" s="3" t="s">
        <v>1691</v>
      </c>
      <c r="B366" s="7" t="s">
        <v>3</v>
      </c>
      <c r="C366" s="3">
        <v>44</v>
      </c>
      <c r="E366" s="1"/>
      <c r="F366" s="223"/>
    </row>
    <row r="367" spans="1:6">
      <c r="A367" s="3" t="s">
        <v>1692</v>
      </c>
      <c r="B367" s="7" t="s">
        <v>10</v>
      </c>
      <c r="C367" s="3">
        <v>1</v>
      </c>
      <c r="E367" s="1"/>
      <c r="F367" s="223"/>
    </row>
    <row r="368" spans="1:6">
      <c r="A368" s="3" t="s">
        <v>1693</v>
      </c>
      <c r="B368" s="7" t="s">
        <v>3</v>
      </c>
      <c r="C368" s="3">
        <v>24</v>
      </c>
      <c r="E368" s="1"/>
      <c r="F368" s="223"/>
    </row>
    <row r="369" spans="1:6">
      <c r="A369" s="3" t="s">
        <v>1694</v>
      </c>
      <c r="B369" s="7" t="s">
        <v>10</v>
      </c>
      <c r="C369" s="3">
        <v>3</v>
      </c>
      <c r="E369" s="1"/>
      <c r="F369" s="223"/>
    </row>
    <row r="370" spans="1:6">
      <c r="A370" s="3" t="s">
        <v>1695</v>
      </c>
      <c r="B370" s="7" t="s">
        <v>3</v>
      </c>
      <c r="C370" s="3">
        <v>42</v>
      </c>
      <c r="E370" s="1"/>
      <c r="F370" s="223"/>
    </row>
    <row r="371" spans="1:6">
      <c r="A371" s="3" t="s">
        <v>1696</v>
      </c>
      <c r="B371" s="7" t="s">
        <v>10</v>
      </c>
      <c r="C371" s="3">
        <v>2</v>
      </c>
      <c r="E371" s="1"/>
      <c r="F371" s="223"/>
    </row>
    <row r="372" spans="1:6">
      <c r="A372" s="3" t="s">
        <v>1697</v>
      </c>
      <c r="B372" s="7" t="s">
        <v>1</v>
      </c>
      <c r="C372" s="3">
        <v>36</v>
      </c>
      <c r="E372" s="1"/>
      <c r="F372" s="223"/>
    </row>
    <row r="373" spans="1:6">
      <c r="A373" s="3" t="s">
        <v>1698</v>
      </c>
      <c r="B373" s="7" t="s">
        <v>1</v>
      </c>
      <c r="C373" s="3">
        <v>46</v>
      </c>
      <c r="E373" s="1"/>
      <c r="F373" s="223"/>
    </row>
    <row r="374" spans="1:6">
      <c r="A374" s="3" t="s">
        <v>1699</v>
      </c>
      <c r="B374" s="7" t="s">
        <v>6</v>
      </c>
      <c r="C374" s="3">
        <v>37</v>
      </c>
      <c r="E374" s="1"/>
      <c r="F374" s="223"/>
    </row>
    <row r="375" spans="1:6">
      <c r="A375" s="3" t="s">
        <v>1700</v>
      </c>
      <c r="B375" s="7" t="s">
        <v>1</v>
      </c>
      <c r="C375" s="3">
        <v>47</v>
      </c>
      <c r="E375" s="1"/>
      <c r="F375" s="223"/>
    </row>
    <row r="376" spans="1:6">
      <c r="A376" s="3" t="s">
        <v>1701</v>
      </c>
      <c r="B376" s="7" t="s">
        <v>3</v>
      </c>
      <c r="C376" s="3">
        <v>34</v>
      </c>
      <c r="E376" s="1"/>
      <c r="F376" s="223"/>
    </row>
    <row r="377" spans="1:6">
      <c r="A377" s="3" t="s">
        <v>1702</v>
      </c>
      <c r="B377" s="7" t="s">
        <v>6</v>
      </c>
      <c r="C377" s="3">
        <v>37</v>
      </c>
      <c r="E377" s="1"/>
      <c r="F377" s="223"/>
    </row>
    <row r="378" spans="1:6">
      <c r="A378" s="3" t="s">
        <v>1703</v>
      </c>
      <c r="B378" s="7" t="s">
        <v>1</v>
      </c>
      <c r="C378" s="3">
        <v>30</v>
      </c>
      <c r="E378" s="1"/>
      <c r="F378" s="223"/>
    </row>
    <row r="379" spans="1:6">
      <c r="A379" s="3" t="s">
        <v>1704</v>
      </c>
      <c r="B379" s="7" t="s">
        <v>3</v>
      </c>
      <c r="C379" s="3">
        <v>23</v>
      </c>
      <c r="E379" s="1"/>
      <c r="F379" s="223"/>
    </row>
    <row r="380" spans="1:6">
      <c r="A380" s="3" t="s">
        <v>1705</v>
      </c>
      <c r="B380" s="7" t="s">
        <v>1</v>
      </c>
      <c r="C380" s="3">
        <v>31</v>
      </c>
      <c r="E380" s="1"/>
      <c r="F380" s="223"/>
    </row>
    <row r="381" spans="1:6">
      <c r="A381" s="3" t="s">
        <v>1706</v>
      </c>
      <c r="B381" s="7" t="s">
        <v>3</v>
      </c>
      <c r="C381" s="3">
        <v>56</v>
      </c>
      <c r="E381" s="1"/>
      <c r="F381" s="223"/>
    </row>
    <row r="382" spans="1:6">
      <c r="A382" s="3" t="s">
        <v>1707</v>
      </c>
      <c r="B382" s="7" t="s">
        <v>6</v>
      </c>
      <c r="C382" s="3">
        <v>53</v>
      </c>
      <c r="E382" s="1"/>
      <c r="F382" s="223"/>
    </row>
    <row r="383" spans="1:6">
      <c r="A383" s="3" t="s">
        <v>1708</v>
      </c>
      <c r="B383" s="7" t="s">
        <v>10</v>
      </c>
      <c r="C383" s="3">
        <v>1</v>
      </c>
      <c r="E383" s="1"/>
      <c r="F383" s="223"/>
    </row>
    <row r="384" spans="1:6">
      <c r="A384" s="3" t="s">
        <v>1709</v>
      </c>
      <c r="B384" s="7" t="s">
        <v>3</v>
      </c>
      <c r="C384" s="3">
        <v>45</v>
      </c>
      <c r="E384" s="1"/>
      <c r="F384" s="223"/>
    </row>
    <row r="385" spans="1:6">
      <c r="A385" s="3" t="s">
        <v>1710</v>
      </c>
      <c r="B385" s="7" t="s">
        <v>1</v>
      </c>
      <c r="C385" s="3">
        <v>68</v>
      </c>
      <c r="E385" s="1"/>
      <c r="F385" s="223"/>
    </row>
    <row r="386" spans="1:6">
      <c r="A386" s="3" t="s">
        <v>1711</v>
      </c>
      <c r="B386" s="7" t="s">
        <v>10</v>
      </c>
      <c r="C386" s="3">
        <v>2</v>
      </c>
      <c r="E386" s="1"/>
      <c r="F386" s="223"/>
    </row>
    <row r="387" spans="1:6">
      <c r="A387" s="3" t="s">
        <v>1712</v>
      </c>
      <c r="B387" s="7" t="s">
        <v>3</v>
      </c>
      <c r="C387" s="3">
        <v>21</v>
      </c>
      <c r="E387" s="1"/>
      <c r="F387" s="223"/>
    </row>
    <row r="388" spans="1:6">
      <c r="A388" s="3" t="s">
        <v>1713</v>
      </c>
      <c r="B388" s="7" t="s">
        <v>1</v>
      </c>
      <c r="C388" s="3">
        <v>56</v>
      </c>
      <c r="E388" s="1"/>
      <c r="F388" s="223"/>
    </row>
    <row r="389" spans="1:6">
      <c r="A389" s="3" t="s">
        <v>1714</v>
      </c>
      <c r="B389" s="7" t="s">
        <v>6</v>
      </c>
      <c r="C389" s="3">
        <v>23</v>
      </c>
      <c r="E389" s="1"/>
      <c r="F389" s="223"/>
    </row>
    <row r="390" spans="1:6">
      <c r="A390" s="3" t="s">
        <v>1715</v>
      </c>
      <c r="B390" s="7" t="s">
        <v>1</v>
      </c>
      <c r="C390" s="3">
        <v>35</v>
      </c>
      <c r="E390" s="1"/>
      <c r="F390" s="223"/>
    </row>
    <row r="391" spans="1:6">
      <c r="A391" s="3" t="s">
        <v>1716</v>
      </c>
      <c r="B391" s="7" t="s">
        <v>3</v>
      </c>
      <c r="C391" s="3">
        <v>54</v>
      </c>
      <c r="E391" s="1"/>
      <c r="F391" s="223"/>
    </row>
    <row r="392" spans="1:6">
      <c r="A392" s="3" t="s">
        <v>1717</v>
      </c>
      <c r="B392" s="7" t="s">
        <v>1</v>
      </c>
      <c r="C392" s="3">
        <v>20</v>
      </c>
      <c r="E392" s="1"/>
      <c r="F392" s="223"/>
    </row>
    <row r="393" spans="1:6">
      <c r="A393" s="3" t="s">
        <v>1718</v>
      </c>
      <c r="B393" s="7" t="s">
        <v>6</v>
      </c>
      <c r="C393" s="3">
        <v>32</v>
      </c>
      <c r="E393" s="1"/>
      <c r="F393" s="223"/>
    </row>
    <row r="394" spans="1:6">
      <c r="A394" s="3" t="s">
        <v>1719</v>
      </c>
      <c r="B394" s="7" t="s">
        <v>1</v>
      </c>
      <c r="C394" s="3">
        <v>61</v>
      </c>
      <c r="E394" s="1"/>
      <c r="F394" s="223"/>
    </row>
    <row r="395" spans="1:6">
      <c r="A395" s="3" t="s">
        <v>1720</v>
      </c>
      <c r="B395" s="7" t="s">
        <v>3</v>
      </c>
      <c r="C395" s="3">
        <v>36</v>
      </c>
      <c r="E395" s="1"/>
      <c r="F395" s="223"/>
    </row>
    <row r="396" spans="1:6">
      <c r="A396" s="3" t="s">
        <v>1721</v>
      </c>
      <c r="B396" s="7" t="s">
        <v>1</v>
      </c>
      <c r="C396" s="3">
        <v>20</v>
      </c>
      <c r="E396" s="1"/>
      <c r="F396" s="223"/>
    </row>
    <row r="397" spans="1:6">
      <c r="A397" s="3" t="s">
        <v>1722</v>
      </c>
      <c r="B397" s="7" t="s">
        <v>6</v>
      </c>
      <c r="C397" s="3">
        <v>16</v>
      </c>
      <c r="E397" s="1"/>
      <c r="F397" s="223"/>
    </row>
    <row r="398" spans="1:6">
      <c r="A398" s="3" t="s">
        <v>1723</v>
      </c>
      <c r="B398" s="7" t="s">
        <v>3</v>
      </c>
      <c r="C398" s="3">
        <v>46</v>
      </c>
      <c r="E398" s="1"/>
      <c r="F398" s="223"/>
    </row>
    <row r="399" spans="1:6">
      <c r="A399" s="3" t="s">
        <v>1724</v>
      </c>
      <c r="B399" s="7" t="s">
        <v>1</v>
      </c>
      <c r="C399" s="3">
        <v>6</v>
      </c>
      <c r="E399" s="1"/>
      <c r="F399" s="223"/>
    </row>
    <row r="400" spans="1:6">
      <c r="A400" s="3" t="s">
        <v>1725</v>
      </c>
      <c r="B400" s="7" t="s">
        <v>3</v>
      </c>
      <c r="C400" s="3">
        <v>105</v>
      </c>
      <c r="E400" s="1"/>
      <c r="F400" s="223"/>
    </row>
    <row r="401" spans="1:6">
      <c r="A401" s="3" t="s">
        <v>1726</v>
      </c>
      <c r="B401" s="7" t="s">
        <v>6</v>
      </c>
      <c r="C401" s="3">
        <v>29</v>
      </c>
      <c r="E401" s="1"/>
      <c r="F401" s="223"/>
    </row>
    <row r="402" spans="1:6">
      <c r="A402" s="3" t="s">
        <v>1727</v>
      </c>
      <c r="B402" s="7" t="s">
        <v>6</v>
      </c>
      <c r="C402" s="3">
        <v>57</v>
      </c>
      <c r="E402" s="1"/>
      <c r="F402" s="223"/>
    </row>
    <row r="403" spans="1:6">
      <c r="A403" s="3" t="s">
        <v>1728</v>
      </c>
      <c r="B403" s="7" t="s">
        <v>3</v>
      </c>
      <c r="C403" s="3">
        <v>57</v>
      </c>
      <c r="E403" s="1"/>
      <c r="F403" s="223"/>
    </row>
    <row r="404" spans="1:6">
      <c r="A404" s="3" t="s">
        <v>1729</v>
      </c>
      <c r="B404" s="224" t="s">
        <v>1</v>
      </c>
      <c r="C404" s="3">
        <v>40</v>
      </c>
      <c r="E404" s="1"/>
      <c r="F404" s="223"/>
    </row>
    <row r="405" spans="1:6">
      <c r="A405" s="3" t="s">
        <v>1730</v>
      </c>
      <c r="B405" s="7" t="s">
        <v>6</v>
      </c>
      <c r="C405" s="3">
        <v>6</v>
      </c>
      <c r="E405" s="1"/>
      <c r="F405" s="223"/>
    </row>
    <row r="406" spans="1:6">
      <c r="A406" s="3" t="s">
        <v>1731</v>
      </c>
      <c r="B406" s="7" t="s">
        <v>10</v>
      </c>
      <c r="C406" s="3">
        <v>2</v>
      </c>
      <c r="E406" s="1"/>
      <c r="F406" s="223"/>
    </row>
    <row r="407" spans="1:6">
      <c r="A407" s="3" t="s">
        <v>1732</v>
      </c>
      <c r="B407" s="7" t="s">
        <v>3</v>
      </c>
      <c r="C407" s="3">
        <v>19</v>
      </c>
      <c r="E407" s="1"/>
      <c r="F407" s="223"/>
    </row>
    <row r="408" spans="1:6">
      <c r="A408" s="3" t="s">
        <v>1733</v>
      </c>
      <c r="B408" s="7" t="s">
        <v>1</v>
      </c>
      <c r="C408" s="3">
        <v>21</v>
      </c>
      <c r="E408" s="1"/>
      <c r="F408" s="223"/>
    </row>
    <row r="409" spans="1:6">
      <c r="A409" s="3" t="s">
        <v>1734</v>
      </c>
      <c r="B409" s="7" t="s">
        <v>10</v>
      </c>
      <c r="C409" s="3">
        <v>2</v>
      </c>
      <c r="E409" s="1"/>
      <c r="F409" s="223"/>
    </row>
    <row r="410" spans="1:6">
      <c r="A410" s="3" t="s">
        <v>1735</v>
      </c>
      <c r="B410" s="7" t="s">
        <v>1</v>
      </c>
      <c r="C410" s="3">
        <v>6</v>
      </c>
      <c r="E410" s="1"/>
      <c r="F410" s="223"/>
    </row>
    <row r="411" spans="1:6">
      <c r="A411" s="3" t="s">
        <v>1736</v>
      </c>
      <c r="B411" s="7" t="s">
        <v>3</v>
      </c>
      <c r="C411" s="3">
        <v>43</v>
      </c>
      <c r="E411" s="1"/>
      <c r="F411" s="223"/>
    </row>
    <row r="412" spans="1:6">
      <c r="A412" s="3" t="s">
        <v>1737</v>
      </c>
      <c r="B412" s="7"/>
      <c r="C412" s="3"/>
      <c r="E412" s="1"/>
      <c r="F412" s="223"/>
    </row>
    <row r="413" spans="1:6">
      <c r="A413" s="3" t="s">
        <v>1738</v>
      </c>
      <c r="B413" s="7" t="s">
        <v>1</v>
      </c>
      <c r="C413" s="3">
        <v>16</v>
      </c>
      <c r="E413" s="1"/>
      <c r="F413" s="223"/>
    </row>
    <row r="414" spans="1:6">
      <c r="A414" s="3" t="s">
        <v>1739</v>
      </c>
      <c r="B414" s="7" t="s">
        <v>6</v>
      </c>
      <c r="C414" s="3">
        <v>8</v>
      </c>
      <c r="E414" s="1"/>
      <c r="F414" s="223"/>
    </row>
    <row r="415" spans="1:6">
      <c r="A415" s="3" t="s">
        <v>1740</v>
      </c>
      <c r="B415" s="7" t="s">
        <v>1</v>
      </c>
      <c r="C415" s="3">
        <v>9</v>
      </c>
      <c r="E415" s="1"/>
      <c r="F415" s="223"/>
    </row>
    <row r="416" spans="1:6">
      <c r="A416" s="3" t="s">
        <v>1741</v>
      </c>
      <c r="B416" s="7" t="s">
        <v>10</v>
      </c>
      <c r="C416" s="3">
        <v>2</v>
      </c>
      <c r="E416" s="1"/>
      <c r="F416" s="223"/>
    </row>
    <row r="417" spans="1:6">
      <c r="A417" s="3" t="s">
        <v>1742</v>
      </c>
      <c r="B417" s="7" t="s">
        <v>3</v>
      </c>
      <c r="C417" s="3">
        <v>7</v>
      </c>
      <c r="E417" s="1"/>
      <c r="F417" s="223"/>
    </row>
    <row r="418" spans="1:6">
      <c r="A418" s="3" t="s">
        <v>1743</v>
      </c>
      <c r="B418" s="7" t="s">
        <v>10</v>
      </c>
      <c r="C418" s="3">
        <v>5</v>
      </c>
      <c r="E418" s="1"/>
      <c r="F418" s="223"/>
    </row>
    <row r="419" spans="1:6">
      <c r="A419" s="3" t="s">
        <v>1744</v>
      </c>
      <c r="B419" s="7" t="s">
        <v>3</v>
      </c>
      <c r="C419" s="3">
        <v>11</v>
      </c>
      <c r="E419" s="1"/>
      <c r="F419" s="223"/>
    </row>
    <row r="420" spans="1:6">
      <c r="A420" s="3" t="s">
        <v>1745</v>
      </c>
      <c r="B420" s="7" t="s">
        <v>3</v>
      </c>
      <c r="C420" s="3">
        <v>49</v>
      </c>
      <c r="E420" s="1"/>
      <c r="F420" s="223"/>
    </row>
    <row r="421" spans="1:6">
      <c r="A421" s="3" t="s">
        <v>1746</v>
      </c>
      <c r="B421" s="7" t="s">
        <v>1</v>
      </c>
      <c r="C421" s="3">
        <v>30</v>
      </c>
      <c r="E421" s="1"/>
      <c r="F421" s="223"/>
    </row>
    <row r="422" spans="1:6">
      <c r="A422" s="3" t="s">
        <v>1747</v>
      </c>
      <c r="B422" s="7" t="s">
        <v>3</v>
      </c>
      <c r="C422" s="3">
        <v>10</v>
      </c>
      <c r="E422" s="1"/>
      <c r="F422" s="223"/>
    </row>
    <row r="423" spans="1:6">
      <c r="A423" s="3" t="s">
        <v>1748</v>
      </c>
      <c r="B423" s="7" t="s">
        <v>10</v>
      </c>
      <c r="C423" s="3">
        <v>2</v>
      </c>
      <c r="E423" s="1"/>
      <c r="F423" s="223"/>
    </row>
    <row r="424" spans="1:6">
      <c r="A424" s="3" t="s">
        <v>1749</v>
      </c>
      <c r="B424" s="7" t="s">
        <v>3</v>
      </c>
      <c r="C424" s="3">
        <v>17</v>
      </c>
      <c r="E424" s="1"/>
      <c r="F424" s="223"/>
    </row>
    <row r="425" spans="1:6">
      <c r="A425" s="3" t="s">
        <v>1750</v>
      </c>
      <c r="B425" s="7" t="s">
        <v>10</v>
      </c>
      <c r="C425" s="3">
        <v>2</v>
      </c>
      <c r="E425" s="1"/>
      <c r="F425" s="223"/>
    </row>
    <row r="426" spans="1:6">
      <c r="A426" s="3" t="s">
        <v>1751</v>
      </c>
      <c r="B426" s="7" t="s">
        <v>1</v>
      </c>
      <c r="C426" s="3">
        <v>3</v>
      </c>
      <c r="E426" s="1"/>
      <c r="F426" s="223"/>
    </row>
    <row r="427" spans="1:6">
      <c r="A427" s="3" t="s">
        <v>1752</v>
      </c>
      <c r="B427" s="7" t="s">
        <v>10</v>
      </c>
      <c r="C427" s="3">
        <v>2</v>
      </c>
      <c r="E427" s="1"/>
      <c r="F427" s="223"/>
    </row>
    <row r="428" spans="1:6">
      <c r="A428" s="3" t="s">
        <v>1753</v>
      </c>
      <c r="B428" s="7" t="s">
        <v>1</v>
      </c>
      <c r="C428" s="3">
        <v>12</v>
      </c>
      <c r="E428" s="1"/>
      <c r="F428" s="223"/>
    </row>
    <row r="429" spans="1:6">
      <c r="A429" s="3" t="s">
        <v>1754</v>
      </c>
      <c r="B429" s="7" t="s">
        <v>10</v>
      </c>
      <c r="C429" s="3">
        <v>2</v>
      </c>
      <c r="E429" s="1"/>
      <c r="F429" s="223"/>
    </row>
    <row r="430" spans="1:6">
      <c r="A430" s="3" t="s">
        <v>1755</v>
      </c>
      <c r="B430" s="7" t="s">
        <v>3</v>
      </c>
      <c r="C430" s="3">
        <v>75</v>
      </c>
      <c r="E430" s="1"/>
      <c r="F430" s="223"/>
    </row>
    <row r="431" spans="1:6">
      <c r="A431" s="3" t="s">
        <v>1756</v>
      </c>
      <c r="B431" s="7" t="s">
        <v>6</v>
      </c>
      <c r="C431" s="3">
        <v>20</v>
      </c>
      <c r="E431" s="1"/>
      <c r="F431" s="223"/>
    </row>
    <row r="432" spans="1:6">
      <c r="A432" s="3" t="s">
        <v>1757</v>
      </c>
      <c r="B432" s="7" t="s">
        <v>10</v>
      </c>
      <c r="C432" s="3">
        <v>10</v>
      </c>
      <c r="E432" s="1"/>
      <c r="F432" s="223"/>
    </row>
    <row r="433" spans="1:6">
      <c r="A433" s="3" t="s">
        <v>1758</v>
      </c>
      <c r="B433" s="7" t="s">
        <v>1</v>
      </c>
      <c r="C433" s="3">
        <v>29</v>
      </c>
      <c r="E433" s="1"/>
      <c r="F433" s="223"/>
    </row>
    <row r="434" spans="1:6">
      <c r="A434" s="3" t="s">
        <v>1759</v>
      </c>
      <c r="B434" s="7" t="s">
        <v>10</v>
      </c>
      <c r="C434" s="3">
        <v>3</v>
      </c>
      <c r="E434" s="1"/>
      <c r="F434" s="223"/>
    </row>
    <row r="435" spans="1:6">
      <c r="A435" s="3" t="s">
        <v>1760</v>
      </c>
      <c r="B435" s="7" t="s">
        <v>3</v>
      </c>
      <c r="C435" s="3">
        <v>24</v>
      </c>
      <c r="E435" s="1"/>
      <c r="F435" s="223"/>
    </row>
    <row r="436" spans="1:6">
      <c r="A436" s="3" t="s">
        <v>1761</v>
      </c>
      <c r="B436" s="7" t="s">
        <v>1</v>
      </c>
      <c r="C436" s="3">
        <v>27</v>
      </c>
      <c r="E436" s="1"/>
      <c r="F436" s="223"/>
    </row>
    <row r="437" spans="1:6">
      <c r="A437" s="3" t="s">
        <v>1762</v>
      </c>
      <c r="B437" s="7" t="s">
        <v>3</v>
      </c>
      <c r="C437" s="3">
        <v>50</v>
      </c>
      <c r="E437" s="1"/>
      <c r="F437" s="223"/>
    </row>
    <row r="438" spans="1:6">
      <c r="A438" s="3" t="s">
        <v>1763</v>
      </c>
      <c r="B438" s="7" t="s">
        <v>6</v>
      </c>
      <c r="C438" s="3">
        <v>15</v>
      </c>
      <c r="E438" s="1"/>
      <c r="F438" s="223"/>
    </row>
    <row r="439" spans="1:6">
      <c r="A439" s="3" t="s">
        <v>1764</v>
      </c>
      <c r="B439" s="7" t="s">
        <v>3</v>
      </c>
      <c r="C439" s="3">
        <v>26</v>
      </c>
      <c r="E439" s="1"/>
      <c r="F439" s="223"/>
    </row>
    <row r="440" spans="1:6">
      <c r="A440" s="3" t="s">
        <v>1765</v>
      </c>
      <c r="B440" s="7" t="s">
        <v>6</v>
      </c>
      <c r="C440" s="3">
        <v>25</v>
      </c>
      <c r="E440" s="1"/>
      <c r="F440" s="223"/>
    </row>
    <row r="441" spans="1:6">
      <c r="A441" s="3" t="s">
        <v>1766</v>
      </c>
      <c r="B441" s="7" t="s">
        <v>3</v>
      </c>
      <c r="C441" s="3">
        <v>22</v>
      </c>
      <c r="E441" s="1"/>
      <c r="F441" s="223"/>
    </row>
    <row r="442" spans="1:6">
      <c r="A442" s="3" t="s">
        <v>1767</v>
      </c>
      <c r="B442" s="7" t="s">
        <v>1</v>
      </c>
      <c r="C442" s="3">
        <v>30</v>
      </c>
      <c r="E442" s="1"/>
      <c r="F442" s="223"/>
    </row>
    <row r="443" spans="1:6">
      <c r="A443" s="3" t="s">
        <v>1768</v>
      </c>
      <c r="B443" s="7" t="s">
        <v>10</v>
      </c>
      <c r="C443" s="3">
        <v>2</v>
      </c>
      <c r="E443" s="1"/>
      <c r="F443" s="223"/>
    </row>
    <row r="444" spans="1:6">
      <c r="A444" s="3" t="s">
        <v>1769</v>
      </c>
      <c r="B444" s="7" t="s">
        <v>3</v>
      </c>
      <c r="C444" s="3">
        <v>24</v>
      </c>
      <c r="E444" s="1"/>
      <c r="F444" s="223"/>
    </row>
    <row r="445" spans="1:6">
      <c r="A445" s="3" t="s">
        <v>1770</v>
      </c>
      <c r="B445" s="7" t="s">
        <v>6</v>
      </c>
      <c r="C445" s="3">
        <v>3</v>
      </c>
      <c r="E445" s="1"/>
      <c r="F445" s="223"/>
    </row>
    <row r="446" spans="1:6">
      <c r="A446" s="3" t="s">
        <v>1771</v>
      </c>
      <c r="B446" s="224" t="s">
        <v>3</v>
      </c>
      <c r="C446" s="3">
        <v>6</v>
      </c>
      <c r="E446" s="1"/>
      <c r="F446" s="223"/>
    </row>
    <row r="447" spans="1:6">
      <c r="A447" s="3" t="s">
        <v>1772</v>
      </c>
      <c r="B447" s="7" t="s">
        <v>10</v>
      </c>
      <c r="C447" s="3">
        <v>1</v>
      </c>
      <c r="E447" s="1"/>
      <c r="F447" s="223"/>
    </row>
    <row r="448" spans="1:6">
      <c r="A448" s="3" t="s">
        <v>1773</v>
      </c>
      <c r="B448" s="7" t="s">
        <v>3</v>
      </c>
      <c r="C448" s="3">
        <v>13</v>
      </c>
      <c r="E448" s="1"/>
      <c r="F448" s="223"/>
    </row>
    <row r="449" spans="1:6">
      <c r="A449" s="3" t="s">
        <v>1774</v>
      </c>
      <c r="B449" s="7" t="s">
        <v>6</v>
      </c>
      <c r="C449" s="3">
        <v>5</v>
      </c>
      <c r="E449" s="1"/>
      <c r="F449" s="223"/>
    </row>
    <row r="450" spans="1:6">
      <c r="A450" s="3" t="s">
        <v>1775</v>
      </c>
      <c r="B450" s="224" t="s">
        <v>3</v>
      </c>
      <c r="C450" s="3">
        <v>26</v>
      </c>
      <c r="E450" s="1"/>
      <c r="F450" s="223"/>
    </row>
    <row r="451" spans="1:6">
      <c r="A451" s="3" t="s">
        <v>1776</v>
      </c>
      <c r="B451" s="7" t="s">
        <v>6</v>
      </c>
      <c r="C451" s="3">
        <v>33</v>
      </c>
      <c r="E451" s="1"/>
      <c r="F451" s="223"/>
    </row>
    <row r="452" spans="1:6">
      <c r="A452" s="3" t="s">
        <v>1777</v>
      </c>
      <c r="B452" s="7" t="s">
        <v>10</v>
      </c>
      <c r="C452" s="3">
        <v>2</v>
      </c>
      <c r="E452" s="1"/>
      <c r="F452" s="223"/>
    </row>
    <row r="453" spans="1:6">
      <c r="A453" s="3" t="s">
        <v>1778</v>
      </c>
      <c r="B453" s="7" t="s">
        <v>3</v>
      </c>
      <c r="C453" s="3">
        <v>20</v>
      </c>
      <c r="E453" s="1"/>
      <c r="F453" s="223"/>
    </row>
    <row r="454" spans="1:6">
      <c r="A454" s="3" t="s">
        <v>1779</v>
      </c>
      <c r="B454" s="7" t="s">
        <v>1</v>
      </c>
      <c r="C454" s="3">
        <v>21</v>
      </c>
      <c r="E454" s="1"/>
      <c r="F454" s="223"/>
    </row>
    <row r="455" spans="1:6">
      <c r="A455" s="3" t="s">
        <v>1780</v>
      </c>
      <c r="B455" s="7" t="s">
        <v>6</v>
      </c>
      <c r="C455" s="3">
        <v>7</v>
      </c>
      <c r="E455" s="1"/>
      <c r="F455" s="223"/>
    </row>
    <row r="456" spans="1:6">
      <c r="A456" s="3" t="s">
        <v>1781</v>
      </c>
      <c r="B456" s="7" t="s">
        <v>3</v>
      </c>
      <c r="C456" s="3">
        <v>30</v>
      </c>
      <c r="E456" s="1"/>
      <c r="F456" s="223"/>
    </row>
    <row r="457" spans="1:6">
      <c r="A457" s="3" t="s">
        <v>1782</v>
      </c>
      <c r="B457" s="7" t="s">
        <v>6</v>
      </c>
      <c r="C457" s="3">
        <v>32</v>
      </c>
      <c r="E457" s="1"/>
      <c r="F457" s="223"/>
    </row>
    <row r="458" spans="1:6">
      <c r="A458" s="3" t="s">
        <v>1783</v>
      </c>
      <c r="B458" s="7" t="s">
        <v>3</v>
      </c>
      <c r="C458" s="3">
        <v>56</v>
      </c>
      <c r="E458" s="1"/>
      <c r="F458" s="223"/>
    </row>
    <row r="459" spans="1:6">
      <c r="A459" s="3" t="s">
        <v>1784</v>
      </c>
      <c r="B459" s="7" t="s">
        <v>6</v>
      </c>
      <c r="C459" s="3">
        <v>34</v>
      </c>
      <c r="E459" s="1"/>
      <c r="F459" s="223"/>
    </row>
    <row r="460" spans="1:6">
      <c r="A460" s="3" t="s">
        <v>1785</v>
      </c>
      <c r="B460" s="7" t="s">
        <v>1</v>
      </c>
      <c r="C460" s="3">
        <v>12</v>
      </c>
      <c r="E460" s="1"/>
      <c r="F460" s="223"/>
    </row>
    <row r="461" spans="1:6">
      <c r="A461" s="3" t="s">
        <v>1786</v>
      </c>
      <c r="B461" s="224" t="s">
        <v>3</v>
      </c>
      <c r="C461" s="3">
        <v>15</v>
      </c>
      <c r="E461" s="1"/>
      <c r="F461" s="223"/>
    </row>
    <row r="462" spans="1:6">
      <c r="A462" s="3" t="s">
        <v>1787</v>
      </c>
      <c r="B462" s="7" t="s">
        <v>10</v>
      </c>
      <c r="C462" s="3">
        <v>12</v>
      </c>
      <c r="E462" s="1"/>
      <c r="F462" s="223"/>
    </row>
    <row r="463" spans="1:6">
      <c r="A463" s="3" t="s">
        <v>1788</v>
      </c>
      <c r="B463" s="7" t="s">
        <v>3</v>
      </c>
      <c r="C463" s="3">
        <v>45</v>
      </c>
      <c r="E463" s="1"/>
      <c r="F463" s="223"/>
    </row>
    <row r="464" spans="1:6">
      <c r="A464" s="3" t="s">
        <v>1789</v>
      </c>
      <c r="B464" s="7" t="s">
        <v>10</v>
      </c>
      <c r="C464" s="3">
        <v>1</v>
      </c>
      <c r="E464" s="1"/>
      <c r="F464" s="223"/>
    </row>
    <row r="465" spans="1:6">
      <c r="A465" s="3" t="s">
        <v>1790</v>
      </c>
      <c r="B465" s="7" t="s">
        <v>3</v>
      </c>
      <c r="C465" s="3">
        <v>70</v>
      </c>
      <c r="E465" s="1"/>
      <c r="F465" s="223"/>
    </row>
    <row r="466" spans="1:6">
      <c r="A466" s="3" t="s">
        <v>1791</v>
      </c>
      <c r="B466" s="7" t="s">
        <v>1</v>
      </c>
      <c r="C466" s="3">
        <v>49</v>
      </c>
      <c r="E466" s="1"/>
      <c r="F466" s="223"/>
    </row>
    <row r="467" spans="1:6">
      <c r="A467" s="3" t="s">
        <v>1792</v>
      </c>
      <c r="B467" s="7" t="s">
        <v>10</v>
      </c>
      <c r="C467" s="3">
        <v>2</v>
      </c>
      <c r="E467" s="1"/>
      <c r="F467" s="223"/>
    </row>
    <row r="468" spans="1:6">
      <c r="A468" s="3" t="s">
        <v>1793</v>
      </c>
      <c r="B468" s="7" t="s">
        <v>3</v>
      </c>
      <c r="C468" s="3">
        <v>20</v>
      </c>
      <c r="E468" s="1"/>
      <c r="F468" s="223"/>
    </row>
    <row r="469" spans="1:6">
      <c r="A469" s="3" t="s">
        <v>1794</v>
      </c>
      <c r="B469" s="224" t="s">
        <v>1</v>
      </c>
      <c r="C469" s="3">
        <v>41</v>
      </c>
      <c r="E469" s="1"/>
      <c r="F469" s="223"/>
    </row>
    <row r="470" spans="1:6">
      <c r="A470" s="3" t="s">
        <v>1795</v>
      </c>
      <c r="B470" s="7" t="s">
        <v>3</v>
      </c>
      <c r="C470" s="3">
        <v>14</v>
      </c>
      <c r="E470" s="1"/>
      <c r="F470" s="223"/>
    </row>
    <row r="471" spans="1:6">
      <c r="A471" s="3" t="s">
        <v>1796</v>
      </c>
      <c r="B471" s="7" t="s">
        <v>6</v>
      </c>
      <c r="C471" s="3">
        <v>17</v>
      </c>
      <c r="E471" s="1"/>
      <c r="F471" s="223"/>
    </row>
    <row r="472" spans="1:6">
      <c r="A472" s="3" t="s">
        <v>1797</v>
      </c>
      <c r="B472" s="7" t="s">
        <v>1</v>
      </c>
      <c r="C472" s="3">
        <v>16</v>
      </c>
      <c r="E472" s="1"/>
      <c r="F472" s="223"/>
    </row>
    <row r="473" spans="1:6">
      <c r="A473" s="3" t="s">
        <v>1798</v>
      </c>
      <c r="B473" s="7" t="s">
        <v>3</v>
      </c>
      <c r="C473" s="3">
        <v>36</v>
      </c>
      <c r="E473" s="1"/>
      <c r="F473" s="223"/>
    </row>
    <row r="474" spans="1:6">
      <c r="A474" s="3" t="s">
        <v>1799</v>
      </c>
      <c r="B474" s="7" t="s">
        <v>6</v>
      </c>
      <c r="C474" s="3">
        <v>38</v>
      </c>
      <c r="E474" s="1"/>
      <c r="F474" s="223"/>
    </row>
    <row r="475" spans="1:6">
      <c r="A475" s="3" t="s">
        <v>1800</v>
      </c>
      <c r="B475" s="7" t="s">
        <v>3</v>
      </c>
      <c r="C475" s="3">
        <v>28</v>
      </c>
      <c r="E475" s="1"/>
      <c r="F475" s="223"/>
    </row>
    <row r="476" spans="1:6">
      <c r="A476" s="3" t="s">
        <v>1801</v>
      </c>
      <c r="B476" s="7" t="s">
        <v>10</v>
      </c>
      <c r="C476" s="3">
        <v>3</v>
      </c>
      <c r="E476" s="1"/>
      <c r="F476" s="223"/>
    </row>
    <row r="477" spans="1:6">
      <c r="A477" s="3" t="s">
        <v>1802</v>
      </c>
      <c r="B477" s="7" t="s">
        <v>1</v>
      </c>
      <c r="C477" s="3">
        <v>39</v>
      </c>
      <c r="E477" s="1"/>
      <c r="F477" s="223"/>
    </row>
    <row r="478" spans="1:6">
      <c r="A478" s="3" t="s">
        <v>1803</v>
      </c>
      <c r="B478" s="7" t="s">
        <v>3</v>
      </c>
      <c r="C478" s="3">
        <v>43</v>
      </c>
      <c r="E478" s="1"/>
      <c r="F478" s="223"/>
    </row>
    <row r="479" spans="1:6">
      <c r="A479" s="3" t="s">
        <v>1804</v>
      </c>
      <c r="B479" s="7" t="s">
        <v>1</v>
      </c>
      <c r="C479" s="3">
        <v>31</v>
      </c>
      <c r="E479" s="1"/>
      <c r="F479" s="223"/>
    </row>
    <row r="480" spans="1:6">
      <c r="A480" s="3" t="s">
        <v>1805</v>
      </c>
      <c r="B480" s="224" t="s">
        <v>6</v>
      </c>
      <c r="C480" s="3">
        <v>16</v>
      </c>
      <c r="E480" s="1"/>
      <c r="F480" s="223"/>
    </row>
    <row r="481" spans="1:6">
      <c r="A481" s="3" t="s">
        <v>1806</v>
      </c>
      <c r="B481" s="7" t="s">
        <v>1</v>
      </c>
      <c r="C481" s="3">
        <v>15</v>
      </c>
      <c r="E481" s="1"/>
      <c r="F481" s="223"/>
    </row>
    <row r="482" spans="1:6">
      <c r="A482" s="3" t="s">
        <v>1807</v>
      </c>
      <c r="B482" s="7" t="s">
        <v>6</v>
      </c>
      <c r="C482" s="3">
        <v>36</v>
      </c>
      <c r="E482" s="1"/>
      <c r="F482" s="223"/>
    </row>
    <row r="483" spans="1:6">
      <c r="A483" s="3" t="s">
        <v>1808</v>
      </c>
      <c r="B483" s="7" t="s">
        <v>3</v>
      </c>
      <c r="C483" s="3">
        <v>39</v>
      </c>
      <c r="E483" s="1"/>
      <c r="F483" s="223"/>
    </row>
    <row r="484" spans="1:6">
      <c r="A484" s="3" t="s">
        <v>1809</v>
      </c>
      <c r="B484" s="7" t="s">
        <v>1</v>
      </c>
      <c r="C484" s="3">
        <v>47</v>
      </c>
      <c r="E484" s="1"/>
      <c r="F484" s="223"/>
    </row>
    <row r="485" spans="1:6">
      <c r="A485" s="3" t="s">
        <v>1810</v>
      </c>
      <c r="B485" s="7" t="s">
        <v>6</v>
      </c>
      <c r="C485" s="3">
        <v>32</v>
      </c>
      <c r="E485" s="1"/>
      <c r="F485" s="223"/>
    </row>
    <row r="486" spans="1:6">
      <c r="A486" s="3" t="s">
        <v>1811</v>
      </c>
      <c r="B486" s="7" t="s">
        <v>1</v>
      </c>
      <c r="C486" s="3">
        <v>19</v>
      </c>
      <c r="E486" s="1"/>
      <c r="F486" s="223"/>
    </row>
    <row r="487" spans="1:6">
      <c r="A487" s="3" t="s">
        <v>1812</v>
      </c>
      <c r="B487" s="224" t="s">
        <v>6</v>
      </c>
      <c r="C487" s="3">
        <v>27</v>
      </c>
      <c r="E487" s="1"/>
      <c r="F487" s="223"/>
    </row>
    <row r="488" spans="1:6">
      <c r="A488" s="3" t="s">
        <v>1813</v>
      </c>
      <c r="B488" s="7" t="s">
        <v>10</v>
      </c>
      <c r="C488" s="3">
        <v>6</v>
      </c>
      <c r="E488" s="1"/>
      <c r="F488" s="223"/>
    </row>
    <row r="489" spans="1:6">
      <c r="A489" s="3" t="s">
        <v>1814</v>
      </c>
      <c r="B489" s="7" t="s">
        <v>3</v>
      </c>
      <c r="C489" s="3">
        <v>32</v>
      </c>
      <c r="E489" s="1"/>
      <c r="F489" s="223"/>
    </row>
    <row r="490" spans="1:6">
      <c r="A490" s="3" t="s">
        <v>1815</v>
      </c>
      <c r="B490" s="224" t="s">
        <v>1</v>
      </c>
      <c r="C490" s="3">
        <v>33</v>
      </c>
      <c r="E490" s="1"/>
      <c r="F490" s="223"/>
    </row>
    <row r="491" spans="1:6">
      <c r="A491" s="3" t="s">
        <v>1816</v>
      </c>
      <c r="B491" s="7" t="s">
        <v>6</v>
      </c>
      <c r="C491" s="3">
        <v>30</v>
      </c>
      <c r="E491" s="1"/>
      <c r="F491" s="223"/>
    </row>
    <row r="492" spans="1:6">
      <c r="A492" s="3" t="s">
        <v>1817</v>
      </c>
      <c r="B492" s="7" t="s">
        <v>3</v>
      </c>
      <c r="C492" s="3">
        <v>72</v>
      </c>
      <c r="E492" s="1"/>
      <c r="F492" s="223"/>
    </row>
    <row r="493" spans="1:6">
      <c r="A493" s="3" t="s">
        <v>1818</v>
      </c>
      <c r="B493" s="7" t="s">
        <v>1</v>
      </c>
      <c r="C493" s="3">
        <v>64</v>
      </c>
      <c r="E493" s="1"/>
      <c r="F493" s="223"/>
    </row>
    <row r="494" spans="1:6">
      <c r="A494" s="3" t="s">
        <v>1819</v>
      </c>
      <c r="B494" s="7" t="s">
        <v>1</v>
      </c>
      <c r="C494" s="3">
        <v>20</v>
      </c>
      <c r="E494" s="1"/>
      <c r="F494" s="223"/>
    </row>
    <row r="495" spans="1:6">
      <c r="A495" s="3" t="s">
        <v>1820</v>
      </c>
      <c r="B495" s="7" t="s">
        <v>6</v>
      </c>
      <c r="C495" s="3">
        <v>50</v>
      </c>
      <c r="E495" s="1"/>
      <c r="F495" s="223"/>
    </row>
    <row r="496" spans="1:6">
      <c r="A496" s="3" t="s">
        <v>1821</v>
      </c>
      <c r="B496" s="7" t="s">
        <v>1</v>
      </c>
      <c r="C496" s="3">
        <v>95</v>
      </c>
      <c r="E496" s="1"/>
      <c r="F496" s="12"/>
    </row>
    <row r="497" spans="1:6">
      <c r="A497" s="3" t="s">
        <v>1822</v>
      </c>
      <c r="B497" s="7" t="s">
        <v>3</v>
      </c>
      <c r="C497" s="3">
        <v>156</v>
      </c>
      <c r="E497" s="1"/>
      <c r="F497" s="12"/>
    </row>
    <row r="498" spans="1:6">
      <c r="A498" s="3" t="s">
        <v>1823</v>
      </c>
      <c r="B498" s="7" t="s">
        <v>1</v>
      </c>
      <c r="C498" s="3">
        <v>43</v>
      </c>
      <c r="E498" s="1"/>
      <c r="F498" s="12"/>
    </row>
    <row r="499" spans="1:6">
      <c r="A499" s="3" t="s">
        <v>1824</v>
      </c>
      <c r="B499" s="7" t="s">
        <v>6</v>
      </c>
      <c r="C499" s="3">
        <v>48</v>
      </c>
      <c r="E499" s="1"/>
      <c r="F499" s="12"/>
    </row>
    <row r="500" spans="1:6">
      <c r="A500" s="3" t="s">
        <v>1825</v>
      </c>
      <c r="B500" s="7" t="s">
        <v>1</v>
      </c>
      <c r="C500" s="3">
        <v>134</v>
      </c>
      <c r="E500" s="1"/>
      <c r="F500" s="12"/>
    </row>
    <row r="501" spans="1:6">
      <c r="A501" s="3" t="s">
        <v>1826</v>
      </c>
      <c r="B501" s="7" t="s">
        <v>3</v>
      </c>
      <c r="C501" s="3">
        <v>66</v>
      </c>
      <c r="E501" s="1"/>
      <c r="F501" s="12"/>
    </row>
    <row r="502" spans="1:6">
      <c r="A502" s="3" t="s">
        <v>1827</v>
      </c>
      <c r="B502" s="7" t="s">
        <v>6</v>
      </c>
      <c r="C502" s="3">
        <v>75</v>
      </c>
      <c r="E502" s="1"/>
      <c r="F502" s="12"/>
    </row>
    <row r="503" spans="1:6">
      <c r="A503" s="3" t="s">
        <v>1828</v>
      </c>
      <c r="B503" s="7" t="s">
        <v>3</v>
      </c>
      <c r="C503" s="3">
        <v>39</v>
      </c>
      <c r="E503" s="1"/>
      <c r="F503" s="12"/>
    </row>
    <row r="504" spans="1:6">
      <c r="A504" s="3" t="s">
        <v>1829</v>
      </c>
      <c r="B504" s="7" t="s">
        <v>1</v>
      </c>
      <c r="C504" s="3">
        <v>88</v>
      </c>
      <c r="E504" s="1"/>
      <c r="F504" s="12"/>
    </row>
    <row r="505" spans="1:6">
      <c r="A505" s="3" t="s">
        <v>1830</v>
      </c>
      <c r="B505" s="7" t="s">
        <v>6</v>
      </c>
      <c r="C505" s="3">
        <v>43</v>
      </c>
      <c r="E505" s="1"/>
      <c r="F505" s="12"/>
    </row>
    <row r="506" spans="1:6">
      <c r="A506" s="3" t="s">
        <v>1831</v>
      </c>
      <c r="B506" s="7" t="s">
        <v>3</v>
      </c>
      <c r="C506" s="3">
        <v>42</v>
      </c>
      <c r="E506" s="1"/>
      <c r="F506" s="12"/>
    </row>
    <row r="507" spans="1:6">
      <c r="A507" s="3" t="s">
        <v>1832</v>
      </c>
      <c r="B507" s="7" t="s">
        <v>6</v>
      </c>
      <c r="C507" s="3">
        <v>37</v>
      </c>
      <c r="E507" s="1"/>
      <c r="F507" s="12"/>
    </row>
    <row r="508" spans="1:6">
      <c r="A508" s="3" t="s">
        <v>1833</v>
      </c>
      <c r="B508" s="7" t="s">
        <v>1</v>
      </c>
      <c r="C508" s="3">
        <v>56</v>
      </c>
      <c r="E508" s="1"/>
      <c r="F508" s="12"/>
    </row>
    <row r="509" spans="1:6">
      <c r="A509" s="3" t="s">
        <v>1834</v>
      </c>
      <c r="B509" s="7" t="s">
        <v>6</v>
      </c>
      <c r="C509" s="3">
        <v>82</v>
      </c>
      <c r="E509" s="1"/>
      <c r="F509" s="12"/>
    </row>
    <row r="510" spans="1:6">
      <c r="A510" s="3" t="s">
        <v>1835</v>
      </c>
      <c r="B510" s="7" t="s">
        <v>6</v>
      </c>
      <c r="C510" s="3">
        <v>70</v>
      </c>
      <c r="E510" s="1"/>
      <c r="F510" s="12"/>
    </row>
    <row r="511" spans="1:6">
      <c r="A511" s="3" t="s">
        <v>1836</v>
      </c>
      <c r="B511" s="7" t="s">
        <v>1</v>
      </c>
      <c r="C511" s="3">
        <v>88</v>
      </c>
      <c r="E511" s="1"/>
      <c r="F511" s="12"/>
    </row>
    <row r="512" spans="1:6">
      <c r="A512" s="3" t="s">
        <v>1837</v>
      </c>
      <c r="B512" s="7" t="s">
        <v>6</v>
      </c>
      <c r="C512" s="3">
        <v>38</v>
      </c>
      <c r="E512" s="1"/>
      <c r="F512" s="12"/>
    </row>
    <row r="513" spans="1:6">
      <c r="A513" s="3" t="s">
        <v>1838</v>
      </c>
      <c r="B513" s="7" t="s">
        <v>1</v>
      </c>
      <c r="C513" s="3">
        <v>69</v>
      </c>
      <c r="E513" s="1"/>
      <c r="F513" s="12"/>
    </row>
    <row r="514" spans="1:6">
      <c r="A514" s="3" t="s">
        <v>1839</v>
      </c>
      <c r="B514" s="7" t="s">
        <v>3</v>
      </c>
      <c r="C514" s="3">
        <v>38</v>
      </c>
      <c r="E514" s="1"/>
      <c r="F514" s="12"/>
    </row>
    <row r="515" spans="1:6">
      <c r="A515" s="3" t="s">
        <v>1840</v>
      </c>
      <c r="B515" s="7" t="s">
        <v>1</v>
      </c>
      <c r="C515" s="3">
        <v>80</v>
      </c>
      <c r="E515" s="1"/>
      <c r="F515" s="12"/>
    </row>
    <row r="516" spans="1:6">
      <c r="A516" s="3" t="s">
        <v>1841</v>
      </c>
      <c r="B516" s="7" t="s">
        <v>6</v>
      </c>
      <c r="C516" s="3">
        <v>58</v>
      </c>
      <c r="E516" s="1"/>
      <c r="F516" s="12"/>
    </row>
    <row r="517" spans="1:6">
      <c r="A517" s="3" t="s">
        <v>1842</v>
      </c>
      <c r="B517" s="7" t="s">
        <v>3</v>
      </c>
      <c r="C517" s="3">
        <v>80</v>
      </c>
      <c r="E517" s="1"/>
      <c r="F517" s="12"/>
    </row>
    <row r="518" spans="1:6">
      <c r="A518" s="3" t="s">
        <v>1843</v>
      </c>
      <c r="B518" s="7" t="s">
        <v>10</v>
      </c>
      <c r="C518" s="3">
        <v>25</v>
      </c>
      <c r="E518" s="1"/>
      <c r="F518" s="12"/>
    </row>
    <row r="519" spans="1:6">
      <c r="A519" s="3" t="s">
        <v>1844</v>
      </c>
      <c r="B519" s="7" t="s">
        <v>10</v>
      </c>
      <c r="C519" s="3">
        <v>24</v>
      </c>
      <c r="E519" s="1"/>
      <c r="F519" s="12"/>
    </row>
    <row r="520" spans="1:6">
      <c r="A520" s="3" t="s">
        <v>1845</v>
      </c>
      <c r="B520" s="7" t="s">
        <v>3</v>
      </c>
      <c r="C520" s="3">
        <v>109</v>
      </c>
      <c r="E520" s="1"/>
      <c r="F520" s="12"/>
    </row>
    <row r="521" spans="1:6">
      <c r="A521" s="3" t="s">
        <v>1846</v>
      </c>
      <c r="B521" s="7" t="s">
        <v>1</v>
      </c>
      <c r="C521" s="3">
        <v>79</v>
      </c>
      <c r="E521" s="1"/>
      <c r="F521" s="12"/>
    </row>
    <row r="522" spans="1:6">
      <c r="A522" s="3" t="s">
        <v>1847</v>
      </c>
      <c r="B522" s="7" t="s">
        <v>3</v>
      </c>
      <c r="C522" s="3">
        <v>62</v>
      </c>
      <c r="E522" s="1"/>
      <c r="F522" s="12"/>
    </row>
    <row r="523" spans="1:6">
      <c r="A523" s="3" t="s">
        <v>1848</v>
      </c>
      <c r="B523" s="7" t="s">
        <v>6</v>
      </c>
      <c r="C523" s="3">
        <v>67</v>
      </c>
      <c r="E523" s="1"/>
      <c r="F523" s="12"/>
    </row>
    <row r="524" spans="1:6">
      <c r="A524" s="3" t="s">
        <v>1849</v>
      </c>
      <c r="B524" s="7" t="s">
        <v>1</v>
      </c>
      <c r="C524" s="3">
        <v>57</v>
      </c>
      <c r="E524" s="1"/>
      <c r="F524" s="12"/>
    </row>
    <row r="525" spans="1:6">
      <c r="A525" s="3" t="s">
        <v>1850</v>
      </c>
      <c r="B525" s="7" t="s">
        <v>6</v>
      </c>
      <c r="C525" s="3">
        <v>14</v>
      </c>
      <c r="E525" s="1"/>
      <c r="F525" s="12"/>
    </row>
    <row r="526" spans="1:6">
      <c r="A526" s="3" t="s">
        <v>1851</v>
      </c>
      <c r="B526" s="7" t="s">
        <v>1</v>
      </c>
      <c r="C526" s="3">
        <v>31</v>
      </c>
      <c r="E526" s="1"/>
      <c r="F526" s="12"/>
    </row>
    <row r="527" spans="1:6">
      <c r="A527" s="3" t="s">
        <v>1852</v>
      </c>
      <c r="B527" s="7" t="s">
        <v>6</v>
      </c>
      <c r="C527" s="3">
        <v>62</v>
      </c>
      <c r="E527" s="1"/>
      <c r="F527" s="12"/>
    </row>
    <row r="528" spans="1:6">
      <c r="A528" s="3" t="s">
        <v>1853</v>
      </c>
      <c r="B528" s="7" t="s">
        <v>6</v>
      </c>
      <c r="C528" s="3">
        <v>74</v>
      </c>
      <c r="E528" s="1"/>
      <c r="F528" s="12"/>
    </row>
    <row r="529" spans="1:6">
      <c r="A529" s="3" t="s">
        <v>1854</v>
      </c>
      <c r="B529" s="7" t="s">
        <v>1</v>
      </c>
      <c r="C529" s="3">
        <v>73</v>
      </c>
      <c r="E529" s="1"/>
      <c r="F529" s="12"/>
    </row>
    <row r="530" spans="1:6">
      <c r="A530" s="3" t="s">
        <v>1855</v>
      </c>
      <c r="B530" s="7" t="s">
        <v>3</v>
      </c>
      <c r="C530" s="3">
        <v>167</v>
      </c>
      <c r="E530" s="1"/>
      <c r="F530" s="12"/>
    </row>
    <row r="531" spans="1:6">
      <c r="A531" s="3" t="s">
        <v>1856</v>
      </c>
      <c r="B531" s="7" t="s">
        <v>1</v>
      </c>
      <c r="C531" s="3">
        <v>30</v>
      </c>
      <c r="E531" s="1"/>
      <c r="F531" s="12"/>
    </row>
    <row r="532" spans="1:6">
      <c r="A532" s="3" t="s">
        <v>1857</v>
      </c>
      <c r="B532" s="7" t="s">
        <v>3</v>
      </c>
      <c r="C532" s="3">
        <v>32</v>
      </c>
      <c r="E532" s="1"/>
      <c r="F532" s="12"/>
    </row>
    <row r="533" spans="1:6">
      <c r="A533" s="3" t="s">
        <v>1858</v>
      </c>
      <c r="B533" s="7" t="s">
        <v>1</v>
      </c>
      <c r="C533" s="3">
        <v>79</v>
      </c>
      <c r="E533" s="1"/>
      <c r="F533" s="12"/>
    </row>
    <row r="534" spans="1:6">
      <c r="A534" s="3" t="s">
        <v>1859</v>
      </c>
      <c r="B534" s="7" t="s">
        <v>6</v>
      </c>
      <c r="C534" s="3">
        <v>72</v>
      </c>
      <c r="E534" s="1"/>
      <c r="F534" s="12"/>
    </row>
    <row r="535" spans="1:6">
      <c r="A535" s="3" t="s">
        <v>1860</v>
      </c>
      <c r="B535" s="7" t="s">
        <v>3</v>
      </c>
      <c r="C535" s="3">
        <v>53</v>
      </c>
      <c r="E535" s="1"/>
      <c r="F535" s="12"/>
    </row>
    <row r="536" spans="1:6">
      <c r="A536" s="3" t="s">
        <v>1861</v>
      </c>
      <c r="B536" s="7" t="s">
        <v>3</v>
      </c>
      <c r="C536" s="3">
        <v>333</v>
      </c>
      <c r="E536" s="1"/>
      <c r="F536" s="12"/>
    </row>
    <row r="537" spans="1:6">
      <c r="A537" s="3" t="s">
        <v>1862</v>
      </c>
      <c r="B537" s="7" t="s">
        <v>1</v>
      </c>
      <c r="C537" s="3">
        <v>129</v>
      </c>
      <c r="E537" s="1"/>
      <c r="F537" s="12"/>
    </row>
    <row r="538" spans="1:6">
      <c r="A538" s="3" t="s">
        <v>1863</v>
      </c>
      <c r="B538" s="7" t="s">
        <v>3</v>
      </c>
      <c r="C538" s="3">
        <v>34</v>
      </c>
      <c r="E538" s="1"/>
      <c r="F538" s="12"/>
    </row>
    <row r="539" spans="1:6">
      <c r="A539" s="3" t="s">
        <v>1864</v>
      </c>
      <c r="B539" s="7" t="s">
        <v>6</v>
      </c>
      <c r="C539" s="3">
        <v>63</v>
      </c>
      <c r="E539" s="1"/>
      <c r="F539" s="12"/>
    </row>
    <row r="540" spans="1:6">
      <c r="A540" s="3" t="s">
        <v>1865</v>
      </c>
      <c r="B540" s="7" t="s">
        <v>3</v>
      </c>
      <c r="C540" s="3">
        <v>57</v>
      </c>
      <c r="E540" s="1"/>
      <c r="F540" s="12"/>
    </row>
    <row r="541" spans="1:6">
      <c r="A541" s="3" t="s">
        <v>1866</v>
      </c>
      <c r="B541" s="7" t="s">
        <v>6</v>
      </c>
      <c r="C541" s="3">
        <v>15</v>
      </c>
      <c r="E541" s="1"/>
      <c r="F541" s="12"/>
    </row>
    <row r="542" spans="1:6">
      <c r="A542" s="3" t="s">
        <v>1867</v>
      </c>
      <c r="B542" s="7" t="s">
        <v>3</v>
      </c>
      <c r="C542" s="3">
        <v>24</v>
      </c>
      <c r="E542" s="1"/>
      <c r="F542" s="12"/>
    </row>
    <row r="543" spans="1:6">
      <c r="A543" s="3" t="s">
        <v>1868</v>
      </c>
      <c r="B543" s="7" t="s">
        <v>1</v>
      </c>
      <c r="C543" s="3">
        <v>65</v>
      </c>
      <c r="E543" s="1"/>
      <c r="F543" s="12"/>
    </row>
    <row r="544" spans="1:6">
      <c r="A544" s="3" t="s">
        <v>1869</v>
      </c>
      <c r="B544" s="7" t="s">
        <v>6</v>
      </c>
      <c r="C544" s="3">
        <v>29</v>
      </c>
      <c r="E544" s="1"/>
      <c r="F544" s="12"/>
    </row>
    <row r="545" spans="1:6">
      <c r="A545" s="3" t="s">
        <v>1870</v>
      </c>
      <c r="B545" s="7" t="s">
        <v>1</v>
      </c>
      <c r="C545" s="3">
        <v>51</v>
      </c>
      <c r="E545" s="1"/>
      <c r="F545" s="12"/>
    </row>
    <row r="546" spans="1:6">
      <c r="A546" s="3" t="s">
        <v>1871</v>
      </c>
      <c r="B546" s="7" t="s">
        <v>3</v>
      </c>
      <c r="C546" s="3">
        <v>66</v>
      </c>
      <c r="E546" s="1"/>
      <c r="F546" s="12"/>
    </row>
    <row r="547" spans="1:6">
      <c r="A547" s="3" t="s">
        <v>1872</v>
      </c>
      <c r="B547" s="7" t="s">
        <v>1</v>
      </c>
      <c r="C547" s="3">
        <v>58</v>
      </c>
      <c r="E547" s="1"/>
      <c r="F547" s="12"/>
    </row>
    <row r="548" spans="1:6">
      <c r="A548" s="3" t="s">
        <v>1873</v>
      </c>
      <c r="B548" s="7" t="s">
        <v>1</v>
      </c>
      <c r="C548" s="3">
        <v>61</v>
      </c>
      <c r="E548" s="1"/>
      <c r="F548" s="12"/>
    </row>
    <row r="549" spans="1:6">
      <c r="A549" s="3" t="s">
        <v>1874</v>
      </c>
      <c r="B549" s="7" t="s">
        <v>6</v>
      </c>
      <c r="C549" s="3">
        <v>47</v>
      </c>
      <c r="E549" s="1"/>
      <c r="F549" s="12"/>
    </row>
    <row r="550" spans="1:6">
      <c r="A550" s="3" t="s">
        <v>1875</v>
      </c>
      <c r="B550" s="7" t="s">
        <v>1</v>
      </c>
      <c r="C550" s="3">
        <v>42</v>
      </c>
      <c r="E550" s="1"/>
      <c r="F550" s="12"/>
    </row>
    <row r="551" spans="1:6">
      <c r="A551" s="3" t="s">
        <v>1876</v>
      </c>
      <c r="B551" s="7" t="s">
        <v>6</v>
      </c>
      <c r="C551" s="3">
        <v>33</v>
      </c>
      <c r="E551" s="1"/>
      <c r="F551" s="12"/>
    </row>
    <row r="552" spans="1:6">
      <c r="A552" s="3" t="s">
        <v>1877</v>
      </c>
      <c r="B552" s="7" t="s">
        <v>3</v>
      </c>
      <c r="C552" s="3">
        <v>33</v>
      </c>
      <c r="E552" s="1"/>
      <c r="F552" s="12"/>
    </row>
    <row r="553" spans="1:6">
      <c r="A553" s="3" t="s">
        <v>1878</v>
      </c>
      <c r="B553" s="7" t="s">
        <v>6</v>
      </c>
      <c r="C553" s="3">
        <v>13</v>
      </c>
      <c r="E553" s="1"/>
      <c r="F553" s="12"/>
    </row>
    <row r="554" spans="1:6">
      <c r="A554" s="3" t="s">
        <v>1879</v>
      </c>
      <c r="B554" s="7" t="s">
        <v>1</v>
      </c>
      <c r="C554" s="3">
        <v>113</v>
      </c>
      <c r="E554" s="1"/>
      <c r="F554" s="12"/>
    </row>
    <row r="555" spans="1:6">
      <c r="A555" s="3" t="s">
        <v>1880</v>
      </c>
      <c r="B555" s="7" t="s">
        <v>6</v>
      </c>
      <c r="C555" s="3">
        <v>48</v>
      </c>
      <c r="E555" s="1"/>
      <c r="F555" s="12"/>
    </row>
    <row r="556" spans="1:6">
      <c r="A556" s="3" t="s">
        <v>1881</v>
      </c>
      <c r="B556" s="7" t="s">
        <v>6</v>
      </c>
      <c r="C556" s="3">
        <v>35</v>
      </c>
      <c r="E556" s="1"/>
      <c r="F556" s="12"/>
    </row>
    <row r="557" spans="1:6">
      <c r="A557" s="3" t="s">
        <v>1882</v>
      </c>
      <c r="B557" s="7" t="s">
        <v>3</v>
      </c>
      <c r="C557" s="3">
        <v>21</v>
      </c>
      <c r="E557" s="1"/>
      <c r="F557" s="12"/>
    </row>
    <row r="558" spans="1:6">
      <c r="A558" s="3" t="s">
        <v>1883</v>
      </c>
      <c r="B558" s="7" t="s">
        <v>1</v>
      </c>
      <c r="C558" s="3">
        <v>33</v>
      </c>
      <c r="E558" s="1"/>
      <c r="F558" s="12"/>
    </row>
    <row r="559" spans="1:6">
      <c r="A559" s="3" t="s">
        <v>1884</v>
      </c>
      <c r="B559" s="7" t="s">
        <v>3</v>
      </c>
      <c r="C559" s="3">
        <v>40</v>
      </c>
      <c r="E559" s="1"/>
      <c r="F559" s="12"/>
    </row>
    <row r="560" spans="1:6">
      <c r="A560" s="3" t="s">
        <v>1885</v>
      </c>
      <c r="B560" s="7" t="s">
        <v>1</v>
      </c>
      <c r="C560" s="3">
        <v>57</v>
      </c>
      <c r="E560" s="1"/>
      <c r="F560" s="12"/>
    </row>
    <row r="561" spans="1:6">
      <c r="A561" s="3" t="s">
        <v>1886</v>
      </c>
      <c r="B561" s="7" t="s">
        <v>6</v>
      </c>
      <c r="C561" s="3">
        <v>31</v>
      </c>
      <c r="E561" s="1"/>
      <c r="F561" s="12"/>
    </row>
    <row r="562" spans="1:6">
      <c r="A562" s="3" t="s">
        <v>1887</v>
      </c>
      <c r="B562" s="7" t="s">
        <v>3</v>
      </c>
      <c r="C562" s="3">
        <v>47</v>
      </c>
      <c r="E562" s="1"/>
      <c r="F562" s="12"/>
    </row>
    <row r="563" spans="1:6">
      <c r="A563" s="3" t="s">
        <v>1888</v>
      </c>
      <c r="B563" s="7" t="s">
        <v>1</v>
      </c>
      <c r="C563" s="3">
        <v>53</v>
      </c>
      <c r="E563" s="1"/>
      <c r="F563" s="12"/>
    </row>
    <row r="564" spans="1:6">
      <c r="A564" s="3" t="s">
        <v>1889</v>
      </c>
      <c r="B564" s="7" t="s">
        <v>1</v>
      </c>
      <c r="C564" s="3">
        <v>40</v>
      </c>
      <c r="E564" s="1"/>
      <c r="F564" s="12"/>
    </row>
    <row r="565" spans="1:6">
      <c r="A565" s="3" t="s">
        <v>1890</v>
      </c>
      <c r="B565" s="7" t="s">
        <v>1</v>
      </c>
      <c r="C565" s="3">
        <v>31</v>
      </c>
      <c r="E565" s="1"/>
      <c r="F565" s="12"/>
    </row>
    <row r="566" spans="1:6">
      <c r="A566" s="3" t="s">
        <v>1891</v>
      </c>
      <c r="B566" s="7" t="s">
        <v>3</v>
      </c>
      <c r="C566" s="3">
        <v>26</v>
      </c>
      <c r="E566" s="1"/>
      <c r="F566" s="12"/>
    </row>
    <row r="567" spans="1:6">
      <c r="A567" s="3" t="s">
        <v>1892</v>
      </c>
      <c r="B567" s="7" t="s">
        <v>1</v>
      </c>
      <c r="C567" s="3">
        <v>33</v>
      </c>
      <c r="E567" s="1"/>
      <c r="F567" s="12"/>
    </row>
    <row r="568" spans="1:6">
      <c r="A568" s="3" t="s">
        <v>1893</v>
      </c>
      <c r="B568" s="7" t="s">
        <v>3</v>
      </c>
      <c r="C568" s="3">
        <v>40</v>
      </c>
      <c r="E568" s="1"/>
      <c r="F568" s="12"/>
    </row>
    <row r="569" spans="1:6">
      <c r="A569" s="3" t="s">
        <v>1894</v>
      </c>
      <c r="B569" s="7" t="s">
        <v>10</v>
      </c>
      <c r="C569" s="3">
        <v>4</v>
      </c>
      <c r="E569" s="1"/>
      <c r="F569" s="12"/>
    </row>
    <row r="570" spans="1:6">
      <c r="A570" s="3" t="s">
        <v>1895</v>
      </c>
      <c r="B570" s="7" t="s">
        <v>3</v>
      </c>
      <c r="C570" s="3">
        <v>21</v>
      </c>
      <c r="E570" s="1"/>
      <c r="F570" s="12"/>
    </row>
    <row r="571" spans="1:6">
      <c r="A571" s="3" t="s">
        <v>1896</v>
      </c>
      <c r="B571" s="7" t="s">
        <v>1</v>
      </c>
      <c r="C571" s="3">
        <v>44</v>
      </c>
      <c r="E571" s="1"/>
      <c r="F571" s="12"/>
    </row>
    <row r="572" spans="1:6">
      <c r="A572" s="3" t="s">
        <v>1897</v>
      </c>
      <c r="B572" s="7" t="s">
        <v>3</v>
      </c>
      <c r="C572" s="3">
        <v>20</v>
      </c>
      <c r="E572" s="1"/>
      <c r="F572" s="12"/>
    </row>
    <row r="573" spans="1:6">
      <c r="A573" s="3" t="s">
        <v>1898</v>
      </c>
      <c r="B573" s="7" t="s">
        <v>6</v>
      </c>
      <c r="C573" s="3">
        <v>47</v>
      </c>
      <c r="E573" s="1"/>
      <c r="F573" s="12"/>
    </row>
    <row r="574" spans="1:6">
      <c r="A574" s="3" t="s">
        <v>1899</v>
      </c>
      <c r="B574" s="7" t="s">
        <v>1</v>
      </c>
      <c r="C574" s="3">
        <v>79</v>
      </c>
      <c r="E574" s="1"/>
      <c r="F574" s="12"/>
    </row>
    <row r="575" spans="1:6">
      <c r="A575" s="3" t="s">
        <v>1900</v>
      </c>
      <c r="B575" s="7" t="s">
        <v>1</v>
      </c>
      <c r="C575" s="3">
        <v>42</v>
      </c>
      <c r="E575" s="1"/>
      <c r="F575" s="12"/>
    </row>
    <row r="576" spans="1:6">
      <c r="A576" s="3" t="s">
        <v>1901</v>
      </c>
      <c r="B576" s="7" t="s">
        <v>6</v>
      </c>
      <c r="C576" s="3">
        <v>41</v>
      </c>
      <c r="E576" s="1"/>
      <c r="F576" s="12"/>
    </row>
    <row r="577" spans="1:6">
      <c r="A577" s="3" t="s">
        <v>1902</v>
      </c>
      <c r="B577" s="7" t="s">
        <v>1</v>
      </c>
      <c r="C577" s="3">
        <v>64</v>
      </c>
      <c r="E577" s="1"/>
      <c r="F577" s="12"/>
    </row>
    <row r="578" spans="1:6">
      <c r="A578" s="3" t="s">
        <v>1903</v>
      </c>
      <c r="B578" s="7" t="s">
        <v>6</v>
      </c>
      <c r="C578" s="3">
        <v>57</v>
      </c>
      <c r="E578" s="1"/>
      <c r="F578" s="12"/>
    </row>
    <row r="579" spans="1:6">
      <c r="A579" s="3" t="s">
        <v>1904</v>
      </c>
      <c r="B579" s="7" t="s">
        <v>1</v>
      </c>
      <c r="C579" s="3">
        <v>93</v>
      </c>
      <c r="E579" s="1"/>
      <c r="F579" s="12"/>
    </row>
    <row r="580" spans="1:6">
      <c r="A580" s="3" t="s">
        <v>1905</v>
      </c>
      <c r="B580" s="7"/>
      <c r="C580" s="3"/>
      <c r="E580" s="1"/>
      <c r="F580" s="12"/>
    </row>
    <row r="581" spans="1:6">
      <c r="A581" s="3" t="s">
        <v>1906</v>
      </c>
      <c r="B581" s="7" t="s">
        <v>1</v>
      </c>
      <c r="C581" s="3">
        <v>85</v>
      </c>
      <c r="E581" s="1"/>
      <c r="F581" s="12"/>
    </row>
    <row r="582" spans="1:6">
      <c r="A582" s="3" t="s">
        <v>1907</v>
      </c>
      <c r="B582" s="7" t="s">
        <v>6</v>
      </c>
      <c r="C582" s="3">
        <v>41</v>
      </c>
      <c r="E582" s="1"/>
      <c r="F582" s="12"/>
    </row>
    <row r="583" spans="1:6">
      <c r="A583" s="3" t="s">
        <v>1908</v>
      </c>
      <c r="B583" s="7" t="s">
        <v>1</v>
      </c>
      <c r="C583" s="3">
        <v>87</v>
      </c>
      <c r="E583" s="1"/>
      <c r="F583" s="12"/>
    </row>
    <row r="584" spans="1:6">
      <c r="A584" s="3" t="s">
        <v>1909</v>
      </c>
      <c r="B584" s="7" t="s">
        <v>6</v>
      </c>
      <c r="C584" s="3">
        <v>51</v>
      </c>
      <c r="E584" s="1"/>
      <c r="F584" s="12"/>
    </row>
    <row r="585" spans="1:6">
      <c r="A585" s="3" t="s">
        <v>1910</v>
      </c>
      <c r="B585" s="7" t="s">
        <v>1</v>
      </c>
      <c r="C585" s="3">
        <v>64</v>
      </c>
      <c r="E585" s="1"/>
      <c r="F585" s="12"/>
    </row>
    <row r="586" spans="1:6">
      <c r="A586" s="3" t="s">
        <v>1911</v>
      </c>
      <c r="B586" s="7" t="s">
        <v>6</v>
      </c>
      <c r="C586" s="3">
        <v>112</v>
      </c>
      <c r="E586" s="1"/>
      <c r="F586" s="12"/>
    </row>
    <row r="587" spans="1:6">
      <c r="A587" s="3" t="s">
        <v>1912</v>
      </c>
      <c r="B587" s="7" t="s">
        <v>1</v>
      </c>
      <c r="C587" s="3">
        <v>50</v>
      </c>
      <c r="E587" s="1"/>
      <c r="F587" s="12"/>
    </row>
    <row r="588" spans="1:6">
      <c r="A588" s="3" t="s">
        <v>1913</v>
      </c>
      <c r="B588" s="7" t="s">
        <v>6</v>
      </c>
      <c r="C588" s="3">
        <v>97</v>
      </c>
      <c r="E588" s="1"/>
      <c r="F588" s="12"/>
    </row>
    <row r="589" spans="1:6">
      <c r="A589" s="3" t="s">
        <v>1914</v>
      </c>
      <c r="B589" s="7" t="s">
        <v>3</v>
      </c>
      <c r="C589" s="3">
        <v>71</v>
      </c>
      <c r="E589" s="1"/>
      <c r="F589" s="12"/>
    </row>
    <row r="590" spans="1:6">
      <c r="A590" s="3" t="s">
        <v>1915</v>
      </c>
      <c r="B590" s="7" t="s">
        <v>6</v>
      </c>
      <c r="C590" s="3">
        <v>60</v>
      </c>
      <c r="E590" s="1"/>
      <c r="F590" s="12"/>
    </row>
    <row r="591" spans="1:6">
      <c r="A591" s="3" t="s">
        <v>1916</v>
      </c>
      <c r="B591" s="7" t="s">
        <v>1</v>
      </c>
      <c r="C591" s="3">
        <v>101</v>
      </c>
      <c r="E591" s="1"/>
      <c r="F591" s="12"/>
    </row>
    <row r="592" spans="1:6">
      <c r="A592" s="3" t="s">
        <v>1917</v>
      </c>
      <c r="B592" s="7" t="s">
        <v>3</v>
      </c>
      <c r="C592" s="3">
        <v>48</v>
      </c>
      <c r="E592" s="1"/>
      <c r="F592" s="12"/>
    </row>
    <row r="593" spans="1:6">
      <c r="A593" s="3" t="s">
        <v>1918</v>
      </c>
      <c r="B593" s="7" t="s">
        <v>10</v>
      </c>
      <c r="C593" s="3">
        <v>16</v>
      </c>
      <c r="E593" s="1"/>
      <c r="F593" s="12"/>
    </row>
    <row r="594" spans="1:6">
      <c r="A594" s="3" t="s">
        <v>1919</v>
      </c>
      <c r="B594" s="7" t="s">
        <v>3</v>
      </c>
      <c r="C594" s="3">
        <v>35</v>
      </c>
      <c r="E594" s="1"/>
      <c r="F594" s="12"/>
    </row>
    <row r="595" spans="1:6">
      <c r="A595" s="3" t="s">
        <v>1920</v>
      </c>
      <c r="B595" s="7" t="s">
        <v>6</v>
      </c>
      <c r="C595" s="3">
        <v>45</v>
      </c>
      <c r="E595" s="1"/>
      <c r="F595" s="12"/>
    </row>
    <row r="596" spans="1:6">
      <c r="A596" s="3" t="s">
        <v>1921</v>
      </c>
      <c r="B596" s="7" t="s">
        <v>3</v>
      </c>
      <c r="C596" s="3">
        <v>24</v>
      </c>
      <c r="E596" s="1"/>
      <c r="F596" s="12"/>
    </row>
    <row r="597" spans="1:6">
      <c r="A597" s="3" t="s">
        <v>1922</v>
      </c>
      <c r="B597" s="7" t="s">
        <v>10</v>
      </c>
      <c r="C597" s="3">
        <v>7</v>
      </c>
      <c r="E597" s="1"/>
      <c r="F597" s="12"/>
    </row>
    <row r="598" spans="1:6">
      <c r="A598" s="3" t="s">
        <v>1923</v>
      </c>
      <c r="B598" s="7" t="s">
        <v>1</v>
      </c>
      <c r="C598" s="3">
        <v>42</v>
      </c>
      <c r="E598" s="1"/>
      <c r="F598" s="12"/>
    </row>
    <row r="599" spans="1:6">
      <c r="A599" s="3" t="s">
        <v>1924</v>
      </c>
      <c r="B599" s="7" t="s">
        <v>3</v>
      </c>
      <c r="C599" s="3">
        <v>27</v>
      </c>
      <c r="E599" s="1"/>
      <c r="F599" s="12"/>
    </row>
    <row r="600" spans="1:6">
      <c r="A600" s="3" t="s">
        <v>1925</v>
      </c>
      <c r="B600" s="7" t="s">
        <v>10</v>
      </c>
      <c r="C600" s="3">
        <v>49</v>
      </c>
      <c r="E600" s="1"/>
      <c r="F600" s="12"/>
    </row>
    <row r="601" spans="1:6">
      <c r="A601" s="3" t="s">
        <v>1926</v>
      </c>
      <c r="B601" s="7" t="s">
        <v>3</v>
      </c>
      <c r="C601" s="3">
        <v>39</v>
      </c>
      <c r="E601" s="1"/>
      <c r="F601" s="12"/>
    </row>
    <row r="602" spans="1:6">
      <c r="A602" s="3" t="s">
        <v>1927</v>
      </c>
      <c r="B602" s="7" t="s">
        <v>10</v>
      </c>
      <c r="C602" s="3">
        <v>7</v>
      </c>
      <c r="E602" s="1"/>
      <c r="F602" s="12"/>
    </row>
    <row r="603" spans="1:6">
      <c r="A603" s="3" t="s">
        <v>1928</v>
      </c>
      <c r="B603" s="7" t="s">
        <v>1</v>
      </c>
      <c r="C603" s="3">
        <v>29</v>
      </c>
      <c r="E603" s="1"/>
      <c r="F603" s="12"/>
    </row>
    <row r="604" spans="1:6">
      <c r="A604" s="3" t="s">
        <v>1929</v>
      </c>
      <c r="B604" s="7" t="s">
        <v>3</v>
      </c>
      <c r="C604" s="3">
        <v>33</v>
      </c>
      <c r="E604" s="1"/>
      <c r="F604" s="12"/>
    </row>
    <row r="605" spans="1:6">
      <c r="A605" s="3" t="s">
        <v>1930</v>
      </c>
      <c r="B605" s="7" t="s">
        <v>1</v>
      </c>
      <c r="C605" s="3">
        <v>41</v>
      </c>
      <c r="E605" s="1"/>
      <c r="F605" s="12"/>
    </row>
    <row r="606" spans="1:6">
      <c r="A606" s="3" t="s">
        <v>1931</v>
      </c>
      <c r="B606" s="7" t="s">
        <v>10</v>
      </c>
      <c r="C606" s="3">
        <v>19</v>
      </c>
      <c r="E606" s="1"/>
      <c r="F606" s="12"/>
    </row>
    <row r="607" spans="1:6">
      <c r="A607" s="3" t="s">
        <v>1932</v>
      </c>
      <c r="B607" s="7" t="s">
        <v>3</v>
      </c>
      <c r="C607" s="3">
        <v>27</v>
      </c>
      <c r="E607" s="1"/>
      <c r="F607" s="12"/>
    </row>
    <row r="608" spans="1:6">
      <c r="A608" s="3" t="s">
        <v>1933</v>
      </c>
      <c r="B608" s="7" t="s">
        <v>6</v>
      </c>
      <c r="C608" s="3">
        <v>41</v>
      </c>
      <c r="E608" s="1"/>
      <c r="F608" s="12"/>
    </row>
    <row r="609" spans="1:6">
      <c r="A609" s="3" t="s">
        <v>1934</v>
      </c>
      <c r="B609" s="7" t="s">
        <v>3</v>
      </c>
      <c r="C609" s="3">
        <v>58</v>
      </c>
      <c r="E609" s="1"/>
      <c r="F609" s="12"/>
    </row>
    <row r="610" spans="1:6">
      <c r="A610" s="3" t="s">
        <v>1935</v>
      </c>
      <c r="B610" s="7" t="s">
        <v>6</v>
      </c>
      <c r="C610" s="3">
        <v>21</v>
      </c>
      <c r="E610" s="1"/>
      <c r="F610" s="12"/>
    </row>
    <row r="611" spans="1:6">
      <c r="A611" s="3" t="s">
        <v>1936</v>
      </c>
      <c r="B611" s="7" t="s">
        <v>1</v>
      </c>
      <c r="C611" s="3">
        <v>12</v>
      </c>
      <c r="E611" s="1"/>
      <c r="F611" s="12"/>
    </row>
    <row r="612" spans="1:6">
      <c r="A612" s="3" t="s">
        <v>1937</v>
      </c>
      <c r="B612" s="7" t="s">
        <v>3</v>
      </c>
      <c r="C612" s="3">
        <v>36</v>
      </c>
      <c r="E612" s="1"/>
      <c r="F612" s="12"/>
    </row>
    <row r="613" spans="1:6">
      <c r="A613" s="3" t="s">
        <v>1938</v>
      </c>
      <c r="B613" s="7" t="s">
        <v>10</v>
      </c>
      <c r="C613" s="3">
        <v>25</v>
      </c>
      <c r="E613" s="1"/>
      <c r="F613" s="12"/>
    </row>
    <row r="614" spans="1:6">
      <c r="A614" s="3" t="s">
        <v>1939</v>
      </c>
      <c r="B614" s="7"/>
      <c r="C614" s="3"/>
      <c r="E614" s="1"/>
      <c r="F614" s="12"/>
    </row>
    <row r="615" spans="1:6">
      <c r="A615" s="3" t="s">
        <v>1940</v>
      </c>
      <c r="B615" s="7" t="s">
        <v>3</v>
      </c>
      <c r="C615" s="3">
        <v>37</v>
      </c>
      <c r="E615" s="1"/>
      <c r="F615" s="12"/>
    </row>
    <row r="616" spans="1:6">
      <c r="A616" s="3" t="s">
        <v>1941</v>
      </c>
      <c r="B616" s="7" t="s">
        <v>6</v>
      </c>
      <c r="C616" s="3">
        <v>5</v>
      </c>
      <c r="E616" s="1"/>
      <c r="F616" s="12"/>
    </row>
    <row r="617" spans="1:6">
      <c r="A617" s="3" t="s">
        <v>1942</v>
      </c>
      <c r="B617" s="7" t="s">
        <v>6</v>
      </c>
      <c r="C617" s="3">
        <v>23</v>
      </c>
      <c r="E617" s="1"/>
      <c r="F617" s="12"/>
    </row>
    <row r="618" spans="1:6">
      <c r="A618" s="3" t="s">
        <v>1943</v>
      </c>
      <c r="B618" s="7" t="s">
        <v>3</v>
      </c>
      <c r="C618" s="3">
        <v>22</v>
      </c>
      <c r="E618" s="1"/>
      <c r="F618" s="12"/>
    </row>
    <row r="619" spans="1:6">
      <c r="A619" s="3" t="s">
        <v>1944</v>
      </c>
      <c r="B619" s="7" t="s">
        <v>10</v>
      </c>
      <c r="C619" s="3">
        <v>5</v>
      </c>
      <c r="E619" s="1"/>
      <c r="F619" s="12"/>
    </row>
    <row r="620" spans="1:6">
      <c r="A620" s="3" t="s">
        <v>1945</v>
      </c>
      <c r="B620" s="7" t="s">
        <v>1</v>
      </c>
      <c r="C620" s="3">
        <v>30</v>
      </c>
      <c r="E620" s="1"/>
      <c r="F620" s="12"/>
    </row>
    <row r="621" spans="1:6">
      <c r="A621" s="3" t="s">
        <v>1946</v>
      </c>
      <c r="B621" s="7" t="s">
        <v>3</v>
      </c>
      <c r="C621" s="3">
        <v>15</v>
      </c>
      <c r="E621" s="1"/>
      <c r="F621" s="12"/>
    </row>
    <row r="622" spans="1:6">
      <c r="A622" s="3" t="s">
        <v>1947</v>
      </c>
      <c r="B622" s="7" t="s">
        <v>1</v>
      </c>
      <c r="C622" s="3">
        <v>32</v>
      </c>
      <c r="E622" s="1"/>
      <c r="F622" s="12"/>
    </row>
    <row r="623" spans="1:6">
      <c r="A623" s="3" t="s">
        <v>1948</v>
      </c>
      <c r="B623" s="4" t="s">
        <v>1</v>
      </c>
      <c r="C623" s="3">
        <v>49</v>
      </c>
      <c r="E623" s="1"/>
      <c r="F623" s="12"/>
    </row>
    <row r="624" spans="1:6">
      <c r="A624" s="3" t="s">
        <v>1949</v>
      </c>
      <c r="B624" s="7" t="s">
        <v>10</v>
      </c>
      <c r="C624" s="3">
        <v>9</v>
      </c>
      <c r="E624" s="1"/>
      <c r="F624" s="12"/>
    </row>
    <row r="625" spans="1:6">
      <c r="A625" s="3" t="s">
        <v>1950</v>
      </c>
      <c r="B625" s="7" t="s">
        <v>6</v>
      </c>
      <c r="C625" s="3">
        <v>43</v>
      </c>
      <c r="E625" s="1"/>
      <c r="F625" s="12"/>
    </row>
    <row r="626" spans="1:6">
      <c r="A626" s="3" t="s">
        <v>1951</v>
      </c>
      <c r="B626" s="7" t="s">
        <v>3</v>
      </c>
      <c r="C626" s="3">
        <v>20</v>
      </c>
      <c r="E626" s="1"/>
      <c r="F626" s="12"/>
    </row>
    <row r="627" spans="1:6">
      <c r="A627" s="3" t="s">
        <v>1952</v>
      </c>
      <c r="B627" s="7" t="s">
        <v>1</v>
      </c>
      <c r="C627" s="3">
        <v>67</v>
      </c>
      <c r="E627" s="1"/>
      <c r="F627" s="12"/>
    </row>
    <row r="628" spans="1:6">
      <c r="A628" s="3" t="s">
        <v>1953</v>
      </c>
      <c r="B628" s="7" t="s">
        <v>6</v>
      </c>
      <c r="C628" s="3">
        <v>43</v>
      </c>
      <c r="E628" s="1"/>
      <c r="F628" s="12"/>
    </row>
    <row r="629" spans="1:6">
      <c r="A629" s="3" t="s">
        <v>1954</v>
      </c>
      <c r="B629" s="7" t="s">
        <v>1</v>
      </c>
      <c r="C629" s="3">
        <v>29</v>
      </c>
      <c r="E629" s="1"/>
      <c r="F629" s="12"/>
    </row>
    <row r="630" spans="1:6">
      <c r="A630" s="3" t="s">
        <v>1955</v>
      </c>
      <c r="B630" s="7" t="s">
        <v>1</v>
      </c>
      <c r="C630" s="3">
        <v>45</v>
      </c>
      <c r="E630" s="1"/>
      <c r="F630" s="12"/>
    </row>
    <row r="631" spans="1:6">
      <c r="A631" s="3" t="s">
        <v>1956</v>
      </c>
      <c r="B631" s="7" t="s">
        <v>6</v>
      </c>
      <c r="C631" s="3">
        <v>53</v>
      </c>
      <c r="E631" s="1"/>
      <c r="F631" s="12"/>
    </row>
    <row r="632" spans="1:6">
      <c r="A632" s="3" t="s">
        <v>1957</v>
      </c>
      <c r="B632" s="7" t="s">
        <v>1</v>
      </c>
      <c r="C632" s="3">
        <v>28</v>
      </c>
      <c r="E632" s="1"/>
      <c r="F632" s="12"/>
    </row>
    <row r="633" spans="1:6">
      <c r="A633" s="3" t="s">
        <v>1958</v>
      </c>
      <c r="B633" s="7" t="s">
        <v>10</v>
      </c>
      <c r="C633" s="3">
        <v>10</v>
      </c>
      <c r="E633" s="1"/>
      <c r="F633" s="12"/>
    </row>
    <row r="634" spans="1:6">
      <c r="A634" s="3" t="s">
        <v>1959</v>
      </c>
      <c r="B634" s="7" t="s">
        <v>1</v>
      </c>
      <c r="C634" s="3">
        <v>44</v>
      </c>
      <c r="E634" s="1"/>
      <c r="F634" s="12"/>
    </row>
    <row r="635" spans="1:6">
      <c r="A635" s="3" t="s">
        <v>1960</v>
      </c>
      <c r="B635" s="7" t="s">
        <v>3</v>
      </c>
      <c r="C635" s="3">
        <v>60</v>
      </c>
      <c r="E635" s="1"/>
      <c r="F635" s="12"/>
    </row>
    <row r="636" spans="1:6">
      <c r="A636" s="3" t="s">
        <v>1961</v>
      </c>
      <c r="B636" s="7" t="s">
        <v>6</v>
      </c>
      <c r="C636" s="3">
        <v>60</v>
      </c>
      <c r="E636" s="1"/>
      <c r="F636" s="12"/>
    </row>
    <row r="637" spans="1:6">
      <c r="A637" s="3" t="s">
        <v>1962</v>
      </c>
      <c r="B637" s="7" t="s">
        <v>3</v>
      </c>
      <c r="C637" s="3">
        <v>34</v>
      </c>
      <c r="E637" s="1"/>
      <c r="F637" s="12"/>
    </row>
    <row r="638" spans="1:6">
      <c r="A638" s="3" t="s">
        <v>1963</v>
      </c>
      <c r="B638" s="7" t="s">
        <v>1</v>
      </c>
      <c r="C638" s="3">
        <v>27</v>
      </c>
      <c r="E638" s="1"/>
      <c r="F638" s="12"/>
    </row>
    <row r="639" spans="1:6">
      <c r="A639" s="3" t="s">
        <v>1964</v>
      </c>
      <c r="B639" s="7" t="s">
        <v>1</v>
      </c>
      <c r="C639" s="3">
        <v>32</v>
      </c>
      <c r="E639" s="1"/>
      <c r="F639" s="12"/>
    </row>
    <row r="640" spans="1:6">
      <c r="A640" s="3" t="s">
        <v>1965</v>
      </c>
      <c r="B640" s="7" t="s">
        <v>3</v>
      </c>
      <c r="C640" s="3">
        <v>43</v>
      </c>
      <c r="E640" s="1"/>
      <c r="F640" s="12"/>
    </row>
    <row r="641" spans="1:6">
      <c r="A641" s="3" t="s">
        <v>1966</v>
      </c>
      <c r="B641" s="7" t="s">
        <v>1</v>
      </c>
      <c r="C641" s="3">
        <v>29</v>
      </c>
      <c r="E641" s="1"/>
      <c r="F641" s="12"/>
    </row>
    <row r="642" spans="1:6">
      <c r="A642" s="3" t="s">
        <v>1967</v>
      </c>
      <c r="B642" s="7" t="s">
        <v>6</v>
      </c>
      <c r="C642" s="3">
        <v>74</v>
      </c>
      <c r="E642" s="1"/>
      <c r="F642" s="12"/>
    </row>
    <row r="643" spans="1:6">
      <c r="A643" s="3" t="s">
        <v>1968</v>
      </c>
      <c r="B643" s="7" t="s">
        <v>1</v>
      </c>
      <c r="C643" s="3">
        <v>19</v>
      </c>
      <c r="E643" s="1"/>
      <c r="F643" s="12"/>
    </row>
    <row r="644" spans="1:6">
      <c r="A644" s="3" t="s">
        <v>1969</v>
      </c>
      <c r="B644" s="7" t="s">
        <v>3</v>
      </c>
      <c r="C644" s="3">
        <v>9</v>
      </c>
      <c r="E644" s="1"/>
      <c r="F644" s="12"/>
    </row>
    <row r="645" spans="1:6">
      <c r="A645" s="3" t="s">
        <v>1970</v>
      </c>
      <c r="B645" s="7" t="s">
        <v>6</v>
      </c>
      <c r="C645" s="3">
        <v>13</v>
      </c>
      <c r="E645" s="1"/>
      <c r="F645" s="12"/>
    </row>
    <row r="646" spans="1:6">
      <c r="A646" s="3" t="s">
        <v>1971</v>
      </c>
      <c r="B646" s="7" t="s">
        <v>1</v>
      </c>
      <c r="C646" s="3">
        <v>10</v>
      </c>
      <c r="E646" s="1"/>
      <c r="F646" s="12"/>
    </row>
    <row r="647" spans="1:6">
      <c r="A647" s="3" t="s">
        <v>1972</v>
      </c>
      <c r="B647" s="7" t="s">
        <v>3</v>
      </c>
      <c r="C647" s="3">
        <v>36</v>
      </c>
      <c r="E647" s="1"/>
      <c r="F647" s="12"/>
    </row>
    <row r="648" spans="1:6">
      <c r="A648" s="3" t="s">
        <v>1973</v>
      </c>
      <c r="B648" s="7" t="s">
        <v>10</v>
      </c>
      <c r="C648" s="3">
        <v>19</v>
      </c>
      <c r="E648" s="1"/>
      <c r="F648" s="12"/>
    </row>
    <row r="649" spans="1:6">
      <c r="A649" s="3" t="s">
        <v>1974</v>
      </c>
      <c r="B649" s="7" t="s">
        <v>3</v>
      </c>
      <c r="C649" s="3">
        <v>41</v>
      </c>
      <c r="E649" s="1"/>
      <c r="F649" s="12"/>
    </row>
    <row r="650" spans="1:6">
      <c r="A650" s="3" t="s">
        <v>1975</v>
      </c>
      <c r="B650" s="7" t="s">
        <v>10</v>
      </c>
      <c r="C650" s="3">
        <v>9</v>
      </c>
      <c r="E650" s="1"/>
      <c r="F650" s="12"/>
    </row>
    <row r="651" spans="1:6">
      <c r="A651" s="3" t="s">
        <v>1976</v>
      </c>
      <c r="B651" s="7" t="s">
        <v>3</v>
      </c>
      <c r="C651" s="3">
        <v>47</v>
      </c>
      <c r="E651" s="1"/>
      <c r="F651" s="12"/>
    </row>
    <row r="652" spans="1:6">
      <c r="A652" s="3" t="s">
        <v>1977</v>
      </c>
      <c r="B652" s="7" t="s">
        <v>10</v>
      </c>
      <c r="C652" s="3">
        <v>17</v>
      </c>
      <c r="E652" s="1"/>
      <c r="F652" s="12"/>
    </row>
    <row r="653" spans="1:6">
      <c r="A653" s="3" t="s">
        <v>1978</v>
      </c>
      <c r="B653" s="7" t="s">
        <v>10</v>
      </c>
      <c r="C653" s="3">
        <v>13</v>
      </c>
      <c r="E653" s="1"/>
      <c r="F653" s="12"/>
    </row>
    <row r="654" spans="1:6">
      <c r="A654" s="3" t="s">
        <v>1979</v>
      </c>
      <c r="B654" s="7" t="s">
        <v>1</v>
      </c>
      <c r="C654" s="3">
        <v>42</v>
      </c>
      <c r="E654" s="1"/>
      <c r="F654" s="12"/>
    </row>
    <row r="655" spans="1:6">
      <c r="A655" s="3" t="s">
        <v>1980</v>
      </c>
      <c r="B655" s="7" t="s">
        <v>3</v>
      </c>
      <c r="C655" s="3">
        <v>39</v>
      </c>
      <c r="E655" s="1"/>
      <c r="F655" s="12"/>
    </row>
    <row r="656" spans="1:6">
      <c r="A656" s="3" t="s">
        <v>1981</v>
      </c>
      <c r="B656" s="7" t="s">
        <v>10</v>
      </c>
      <c r="C656" s="3">
        <v>19</v>
      </c>
      <c r="E656" s="1"/>
      <c r="F656" s="12"/>
    </row>
    <row r="657" spans="1:6">
      <c r="A657" s="3" t="s">
        <v>1982</v>
      </c>
      <c r="B657" s="7" t="s">
        <v>3</v>
      </c>
      <c r="C657" s="3">
        <v>71</v>
      </c>
      <c r="E657" s="1"/>
      <c r="F657" s="12"/>
    </row>
    <row r="658" spans="1:6">
      <c r="A658" s="3" t="s">
        <v>1983</v>
      </c>
      <c r="B658" s="7" t="s">
        <v>1</v>
      </c>
      <c r="C658" s="3">
        <v>17</v>
      </c>
      <c r="E658" s="1"/>
      <c r="F658" s="12"/>
    </row>
    <row r="659" spans="1:6">
      <c r="A659" s="3" t="s">
        <v>1984</v>
      </c>
      <c r="B659" s="7" t="s">
        <v>3</v>
      </c>
      <c r="C659" s="3">
        <v>43</v>
      </c>
      <c r="E659" s="1"/>
      <c r="F659" s="12"/>
    </row>
    <row r="660" spans="1:6">
      <c r="A660" s="3" t="s">
        <v>1985</v>
      </c>
      <c r="B660" s="7" t="s">
        <v>10</v>
      </c>
      <c r="C660" s="3">
        <v>5</v>
      </c>
      <c r="E660" s="1"/>
      <c r="F660" s="12"/>
    </row>
    <row r="661" spans="1:6">
      <c r="A661" s="3" t="s">
        <v>1986</v>
      </c>
      <c r="B661" s="7" t="s">
        <v>6</v>
      </c>
      <c r="C661" s="3">
        <v>21</v>
      </c>
      <c r="E661" s="1"/>
      <c r="F661" s="12"/>
    </row>
    <row r="662" spans="1:6">
      <c r="A662" s="3" t="s">
        <v>1987</v>
      </c>
      <c r="B662" s="7" t="s">
        <v>3</v>
      </c>
      <c r="C662" s="3">
        <v>31</v>
      </c>
      <c r="E662" s="1"/>
      <c r="F662" s="12"/>
    </row>
    <row r="663" spans="1:6">
      <c r="A663" s="3" t="s">
        <v>1988</v>
      </c>
      <c r="B663" s="7" t="s">
        <v>1</v>
      </c>
      <c r="C663" s="3">
        <v>79</v>
      </c>
      <c r="E663" s="1"/>
      <c r="F663" s="12"/>
    </row>
    <row r="664" spans="1:6">
      <c r="A664" s="3" t="s">
        <v>1989</v>
      </c>
      <c r="B664" s="7" t="s">
        <v>3</v>
      </c>
      <c r="C664" s="3">
        <v>41</v>
      </c>
      <c r="E664" s="1"/>
      <c r="F664" s="12"/>
    </row>
    <row r="665" spans="1:6">
      <c r="A665" s="3" t="s">
        <v>1990</v>
      </c>
      <c r="B665" s="7" t="s">
        <v>6</v>
      </c>
      <c r="C665" s="3">
        <v>24</v>
      </c>
      <c r="E665" s="1"/>
      <c r="F665" s="12"/>
    </row>
    <row r="666" spans="1:6">
      <c r="A666" s="3" t="s">
        <v>1991</v>
      </c>
      <c r="B666" s="7" t="s">
        <v>3</v>
      </c>
      <c r="C666" s="3">
        <v>19</v>
      </c>
      <c r="E666" s="1"/>
      <c r="F666" s="12"/>
    </row>
    <row r="667" spans="1:6">
      <c r="A667" s="3" t="s">
        <v>1992</v>
      </c>
      <c r="B667" s="7" t="s">
        <v>1</v>
      </c>
      <c r="C667" s="3">
        <v>53</v>
      </c>
      <c r="E667" s="1"/>
      <c r="F667" s="12"/>
    </row>
    <row r="668" spans="1:6">
      <c r="A668" s="3" t="s">
        <v>1993</v>
      </c>
      <c r="B668" s="7" t="s">
        <v>3</v>
      </c>
      <c r="C668" s="3">
        <v>46</v>
      </c>
      <c r="E668" s="1"/>
      <c r="F668" s="12"/>
    </row>
    <row r="669" spans="1:6">
      <c r="A669" s="3" t="s">
        <v>1994</v>
      </c>
      <c r="B669" s="7" t="s">
        <v>10</v>
      </c>
      <c r="C669" s="3">
        <v>32</v>
      </c>
      <c r="E669" s="1"/>
      <c r="F669" s="12"/>
    </row>
    <row r="670" spans="1:6">
      <c r="A670" s="3" t="s">
        <v>1995</v>
      </c>
      <c r="B670" s="7" t="s">
        <v>3</v>
      </c>
      <c r="C670" s="3">
        <v>28</v>
      </c>
      <c r="E670" s="1"/>
      <c r="F670" s="12"/>
    </row>
    <row r="671" spans="1:6">
      <c r="A671" s="3" t="s">
        <v>1996</v>
      </c>
      <c r="B671" s="7" t="s">
        <v>10</v>
      </c>
      <c r="C671" s="3">
        <v>7</v>
      </c>
      <c r="E671" s="1"/>
      <c r="F671" s="12"/>
    </row>
    <row r="672" spans="1:6">
      <c r="A672" s="3" t="s">
        <v>1997</v>
      </c>
      <c r="B672" s="7" t="s">
        <v>1</v>
      </c>
      <c r="C672" s="3">
        <v>10</v>
      </c>
      <c r="E672" s="1"/>
      <c r="F672" s="12"/>
    </row>
    <row r="673" spans="1:6">
      <c r="A673" s="3" t="s">
        <v>1998</v>
      </c>
      <c r="B673" s="7" t="s">
        <v>3</v>
      </c>
      <c r="C673" s="3">
        <v>33</v>
      </c>
      <c r="E673" s="1"/>
      <c r="F673" s="12"/>
    </row>
    <row r="674" spans="1:6">
      <c r="A674" s="3" t="s">
        <v>1999</v>
      </c>
      <c r="B674" s="7" t="s">
        <v>10</v>
      </c>
      <c r="C674" s="3">
        <v>5</v>
      </c>
      <c r="E674" s="1"/>
      <c r="F674" s="12"/>
    </row>
    <row r="675" spans="1:6">
      <c r="A675" s="3" t="s">
        <v>2000</v>
      </c>
      <c r="B675" s="7" t="s">
        <v>3</v>
      </c>
      <c r="C675" s="3">
        <v>43</v>
      </c>
      <c r="E675" s="1"/>
      <c r="F675" s="12"/>
    </row>
    <row r="676" spans="1:6">
      <c r="A676" s="3" t="s">
        <v>2001</v>
      </c>
      <c r="B676" s="7" t="s">
        <v>10</v>
      </c>
      <c r="C676" s="3">
        <v>12</v>
      </c>
      <c r="E676" s="1"/>
      <c r="F676" s="12"/>
    </row>
    <row r="677" spans="1:6">
      <c r="A677" s="3" t="s">
        <v>2002</v>
      </c>
      <c r="B677" s="7" t="s">
        <v>6</v>
      </c>
      <c r="C677" s="3">
        <v>40</v>
      </c>
      <c r="E677" s="1"/>
      <c r="F677" s="12"/>
    </row>
    <row r="678" spans="1:6">
      <c r="A678" s="3" t="s">
        <v>2003</v>
      </c>
      <c r="B678" s="7" t="s">
        <v>1</v>
      </c>
      <c r="C678" s="3">
        <v>25</v>
      </c>
      <c r="E678" s="1"/>
      <c r="F678" s="12"/>
    </row>
    <row r="679" spans="1:6">
      <c r="A679" s="3" t="s">
        <v>2004</v>
      </c>
      <c r="B679" s="7" t="s">
        <v>3</v>
      </c>
      <c r="C679" s="3">
        <v>33</v>
      </c>
      <c r="E679" s="1"/>
      <c r="F679" s="12"/>
    </row>
    <row r="680" spans="1:6">
      <c r="A680" s="3" t="s">
        <v>2005</v>
      </c>
      <c r="B680" s="7" t="s">
        <v>6</v>
      </c>
      <c r="C680" s="3">
        <v>108</v>
      </c>
      <c r="E680" s="1"/>
      <c r="F680" s="12"/>
    </row>
    <row r="681" spans="1:6">
      <c r="A681" s="3" t="s">
        <v>2006</v>
      </c>
      <c r="B681" s="7" t="s">
        <v>1</v>
      </c>
      <c r="C681" s="3">
        <v>59</v>
      </c>
      <c r="E681" s="1"/>
      <c r="F681" s="12"/>
    </row>
    <row r="682" spans="1:6">
      <c r="A682" s="3" t="s">
        <v>2007</v>
      </c>
      <c r="B682" s="7" t="s">
        <v>3</v>
      </c>
      <c r="C682" s="3">
        <v>84</v>
      </c>
      <c r="E682" s="1"/>
      <c r="F682" s="12"/>
    </row>
    <row r="683" spans="1:6">
      <c r="A683" s="3" t="s">
        <v>2008</v>
      </c>
      <c r="B683" s="7" t="s">
        <v>3</v>
      </c>
      <c r="C683" s="3">
        <v>12</v>
      </c>
      <c r="E683" s="1"/>
      <c r="F683" s="12"/>
    </row>
    <row r="684" spans="1:6">
      <c r="A684" s="3" t="s">
        <v>2009</v>
      </c>
      <c r="B684" s="7" t="s">
        <v>1</v>
      </c>
      <c r="C684" s="3">
        <v>55</v>
      </c>
      <c r="E684" s="1"/>
      <c r="F684" s="12"/>
    </row>
    <row r="685" spans="1:6">
      <c r="A685" s="3" t="s">
        <v>2010</v>
      </c>
      <c r="B685" s="7" t="s">
        <v>1</v>
      </c>
      <c r="C685" s="3">
        <v>41</v>
      </c>
      <c r="E685" s="1"/>
      <c r="F685" s="12"/>
    </row>
    <row r="686" spans="1:6">
      <c r="A686" s="3" t="s">
        <v>2011</v>
      </c>
      <c r="B686" s="7" t="s">
        <v>6</v>
      </c>
      <c r="C686" s="3">
        <v>13</v>
      </c>
      <c r="E686" s="1"/>
      <c r="F686" s="12"/>
    </row>
    <row r="687" spans="1:6">
      <c r="A687" s="3" t="s">
        <v>2012</v>
      </c>
      <c r="B687" s="7" t="s">
        <v>3</v>
      </c>
      <c r="C687" s="3">
        <v>18</v>
      </c>
      <c r="E687" s="1"/>
      <c r="F687" s="12"/>
    </row>
    <row r="688" spans="1:6">
      <c r="A688" s="3" t="s">
        <v>2013</v>
      </c>
      <c r="B688" s="7" t="s">
        <v>1</v>
      </c>
      <c r="C688" s="3">
        <v>30</v>
      </c>
      <c r="E688" s="1"/>
      <c r="F688" s="12"/>
    </row>
    <row r="689" spans="1:6">
      <c r="A689" s="3" t="s">
        <v>2014</v>
      </c>
      <c r="B689" s="7" t="s">
        <v>6</v>
      </c>
      <c r="C689" s="3">
        <v>60</v>
      </c>
      <c r="E689" s="1"/>
      <c r="F689" s="12"/>
    </row>
    <row r="690" spans="1:6">
      <c r="A690" s="3" t="s">
        <v>2015</v>
      </c>
      <c r="B690" s="7" t="s">
        <v>1</v>
      </c>
      <c r="C690" s="3">
        <v>18</v>
      </c>
      <c r="E690" s="1"/>
      <c r="F690" s="12"/>
    </row>
    <row r="691" spans="1:6">
      <c r="A691" s="3" t="s">
        <v>2016</v>
      </c>
      <c r="B691" s="7" t="s">
        <v>3</v>
      </c>
      <c r="C691" s="3">
        <v>29</v>
      </c>
      <c r="E691" s="1"/>
      <c r="F691" s="12"/>
    </row>
    <row r="692" spans="1:6">
      <c r="A692" s="3" t="s">
        <v>2017</v>
      </c>
      <c r="B692" s="7" t="s">
        <v>6</v>
      </c>
      <c r="C692" s="3">
        <v>61</v>
      </c>
      <c r="E692" s="1"/>
      <c r="F692" s="12"/>
    </row>
    <row r="693" spans="1:6">
      <c r="A693" s="3" t="s">
        <v>2018</v>
      </c>
      <c r="B693" s="7" t="s">
        <v>3</v>
      </c>
      <c r="C693" s="3">
        <v>88</v>
      </c>
      <c r="E693" s="1"/>
      <c r="F693" s="12"/>
    </row>
    <row r="694" spans="1:6">
      <c r="A694" s="3" t="s">
        <v>2019</v>
      </c>
      <c r="B694" s="7" t="s">
        <v>6</v>
      </c>
      <c r="C694" s="3">
        <v>25</v>
      </c>
      <c r="E694" s="1"/>
      <c r="F694" s="12"/>
    </row>
    <row r="695" spans="1:6">
      <c r="A695" s="3" t="s">
        <v>2020</v>
      </c>
      <c r="B695" s="7" t="s">
        <v>3</v>
      </c>
      <c r="C695" s="3">
        <v>15</v>
      </c>
      <c r="E695" s="1"/>
      <c r="F695" s="12"/>
    </row>
    <row r="696" spans="1:6">
      <c r="A696" s="3" t="s">
        <v>2021</v>
      </c>
      <c r="B696" s="7" t="s">
        <v>1</v>
      </c>
      <c r="C696" s="3">
        <v>37</v>
      </c>
      <c r="E696" s="1"/>
      <c r="F696" s="12"/>
    </row>
    <row r="697" spans="1:6">
      <c r="A697" s="3" t="s">
        <v>2022</v>
      </c>
      <c r="B697" s="7" t="s">
        <v>6</v>
      </c>
      <c r="C697" s="3">
        <v>58</v>
      </c>
      <c r="E697" s="1"/>
      <c r="F697" s="12"/>
    </row>
    <row r="698" spans="1:6">
      <c r="A698" s="3" t="s">
        <v>2023</v>
      </c>
      <c r="B698" s="7" t="s">
        <v>3</v>
      </c>
      <c r="C698" s="3">
        <v>25</v>
      </c>
      <c r="E698" s="1"/>
      <c r="F698" s="12"/>
    </row>
    <row r="699" spans="1:6">
      <c r="A699" s="3" t="s">
        <v>2024</v>
      </c>
      <c r="B699" s="7" t="s">
        <v>1</v>
      </c>
      <c r="C699" s="3">
        <v>16</v>
      </c>
      <c r="E699" s="1"/>
      <c r="F699" s="12"/>
    </row>
    <row r="700" spans="1:6">
      <c r="A700" s="3" t="s">
        <v>2025</v>
      </c>
      <c r="B700" s="7" t="s">
        <v>3</v>
      </c>
      <c r="C700" s="3">
        <v>34</v>
      </c>
      <c r="E700" s="1"/>
      <c r="F700" s="12"/>
    </row>
    <row r="701" spans="1:6">
      <c r="A701" s="3" t="s">
        <v>2026</v>
      </c>
      <c r="B701" s="7" t="s">
        <v>6</v>
      </c>
      <c r="C701" s="3">
        <v>53</v>
      </c>
      <c r="E701" s="1"/>
      <c r="F701" s="12"/>
    </row>
    <row r="702" spans="1:6">
      <c r="A702" s="3" t="s">
        <v>2027</v>
      </c>
      <c r="B702" s="7" t="s">
        <v>3</v>
      </c>
      <c r="C702" s="3">
        <v>55</v>
      </c>
      <c r="E702" s="1"/>
      <c r="F702" s="12"/>
    </row>
    <row r="703" spans="1:6">
      <c r="A703" s="3" t="s">
        <v>2028</v>
      </c>
      <c r="B703" s="7" t="s">
        <v>1</v>
      </c>
      <c r="C703" s="3">
        <v>29</v>
      </c>
      <c r="E703" s="1"/>
      <c r="F703" s="12"/>
    </row>
    <row r="704" spans="1:6">
      <c r="A704" s="3" t="s">
        <v>2029</v>
      </c>
      <c r="B704" s="7" t="s">
        <v>3</v>
      </c>
      <c r="C704" s="3">
        <v>40</v>
      </c>
      <c r="E704" s="1"/>
      <c r="F704" s="12"/>
    </row>
    <row r="705" spans="1:6">
      <c r="A705" s="3" t="s">
        <v>2030</v>
      </c>
      <c r="B705" s="7" t="s">
        <v>6</v>
      </c>
      <c r="C705" s="3">
        <v>35</v>
      </c>
      <c r="E705" s="1"/>
      <c r="F705" s="12"/>
    </row>
    <row r="706" spans="1:6">
      <c r="A706" s="3" t="s">
        <v>2031</v>
      </c>
      <c r="B706" s="7" t="s">
        <v>6</v>
      </c>
      <c r="C706" s="3">
        <v>68</v>
      </c>
      <c r="E706" s="1"/>
      <c r="F706" s="12"/>
    </row>
    <row r="707" spans="1:6">
      <c r="A707" s="3" t="s">
        <v>2032</v>
      </c>
      <c r="B707" s="7" t="s">
        <v>1</v>
      </c>
      <c r="C707" s="3">
        <v>85</v>
      </c>
      <c r="E707" s="1"/>
      <c r="F707" s="12"/>
    </row>
    <row r="708" spans="1:6">
      <c r="A708" s="3" t="s">
        <v>2033</v>
      </c>
      <c r="B708" s="7" t="s">
        <v>3</v>
      </c>
      <c r="C708" s="3">
        <v>45</v>
      </c>
      <c r="E708" s="1"/>
      <c r="F708" s="12"/>
    </row>
    <row r="709" spans="1:6">
      <c r="A709" s="3" t="s">
        <v>2034</v>
      </c>
      <c r="B709" s="7" t="s">
        <v>10</v>
      </c>
      <c r="C709" s="3">
        <v>7</v>
      </c>
      <c r="E709" s="1"/>
      <c r="F709" s="12"/>
    </row>
    <row r="710" spans="1:6">
      <c r="A710" s="3" t="s">
        <v>2035</v>
      </c>
      <c r="B710" s="7" t="s">
        <v>3</v>
      </c>
      <c r="C710" s="3">
        <v>22</v>
      </c>
      <c r="E710" s="1"/>
      <c r="F710" s="12"/>
    </row>
    <row r="711" spans="1:6">
      <c r="A711" s="3" t="s">
        <v>2036</v>
      </c>
      <c r="B711" s="7" t="s">
        <v>10</v>
      </c>
      <c r="C711" s="3">
        <v>15</v>
      </c>
      <c r="E711" s="1"/>
      <c r="F711" s="12"/>
    </row>
    <row r="712" spans="1:6">
      <c r="A712" s="3" t="s">
        <v>2037</v>
      </c>
      <c r="B712" s="7" t="s">
        <v>3</v>
      </c>
      <c r="C712" s="3">
        <v>47</v>
      </c>
      <c r="E712" s="1"/>
      <c r="F712" s="12"/>
    </row>
    <row r="713" spans="1:6">
      <c r="A713" s="3" t="s">
        <v>2038</v>
      </c>
      <c r="B713" s="7" t="s">
        <v>10</v>
      </c>
      <c r="C713" s="3">
        <v>4</v>
      </c>
      <c r="E713" s="1"/>
      <c r="F713" s="12"/>
    </row>
    <row r="714" spans="1:6">
      <c r="A714" s="3" t="s">
        <v>2039</v>
      </c>
      <c r="B714" s="7" t="s">
        <v>3</v>
      </c>
      <c r="C714" s="3">
        <v>34</v>
      </c>
      <c r="E714" s="1"/>
      <c r="F714" s="12"/>
    </row>
    <row r="715" spans="1:6">
      <c r="A715" s="3" t="s">
        <v>2040</v>
      </c>
      <c r="B715" s="7" t="s">
        <v>10</v>
      </c>
      <c r="C715" s="3">
        <v>8</v>
      </c>
      <c r="E715" s="1"/>
      <c r="F715" s="12"/>
    </row>
    <row r="716" spans="1:6">
      <c r="A716" s="3" t="s">
        <v>2041</v>
      </c>
      <c r="B716" s="7" t="s">
        <v>1</v>
      </c>
      <c r="C716" s="3">
        <v>14</v>
      </c>
      <c r="E716" s="1"/>
      <c r="F716" s="12"/>
    </row>
    <row r="717" spans="1:6">
      <c r="A717" s="3" t="s">
        <v>2042</v>
      </c>
      <c r="B717" s="7" t="s">
        <v>6</v>
      </c>
      <c r="C717" s="3">
        <v>22</v>
      </c>
      <c r="E717" s="1"/>
      <c r="F717" s="12"/>
    </row>
    <row r="718" spans="1:6">
      <c r="A718" s="3" t="s">
        <v>2043</v>
      </c>
      <c r="B718" s="7" t="s">
        <v>10</v>
      </c>
      <c r="C718" s="3">
        <v>67</v>
      </c>
      <c r="E718" s="1"/>
      <c r="F718" s="12"/>
    </row>
    <row r="719" spans="1:6">
      <c r="A719" s="3" t="s">
        <v>2044</v>
      </c>
      <c r="B719" s="7" t="s">
        <v>3</v>
      </c>
      <c r="C719" s="3">
        <v>23</v>
      </c>
      <c r="E719" s="1"/>
      <c r="F719" s="12"/>
    </row>
    <row r="720" spans="1:6">
      <c r="A720" s="3" t="s">
        <v>2045</v>
      </c>
      <c r="B720" s="7" t="s">
        <v>6</v>
      </c>
      <c r="C720" s="3">
        <v>19</v>
      </c>
      <c r="E720" s="1"/>
      <c r="F720" s="12"/>
    </row>
    <row r="721" spans="1:6">
      <c r="A721" s="3" t="s">
        <v>2046</v>
      </c>
      <c r="B721" s="7" t="s">
        <v>1</v>
      </c>
      <c r="C721" s="3">
        <v>55</v>
      </c>
      <c r="E721" s="1"/>
      <c r="F721" s="12"/>
    </row>
    <row r="722" spans="1:6">
      <c r="A722" s="3" t="s">
        <v>2047</v>
      </c>
      <c r="B722" s="7" t="s">
        <v>3</v>
      </c>
      <c r="C722" s="3">
        <v>43</v>
      </c>
      <c r="E722" s="1"/>
      <c r="F722" s="12"/>
    </row>
    <row r="723" spans="1:6">
      <c r="A723" s="3" t="s">
        <v>2048</v>
      </c>
      <c r="B723" s="7" t="s">
        <v>6</v>
      </c>
      <c r="C723" s="3">
        <v>15</v>
      </c>
      <c r="E723" s="1"/>
      <c r="F723" s="12"/>
    </row>
    <row r="724" spans="1:6">
      <c r="A724" s="3" t="s">
        <v>2049</v>
      </c>
      <c r="B724" s="7" t="s">
        <v>1</v>
      </c>
      <c r="C724" s="3">
        <v>24</v>
      </c>
      <c r="E724" s="1"/>
      <c r="F724" s="12"/>
    </row>
    <row r="725" spans="1:6">
      <c r="A725" s="3" t="s">
        <v>2050</v>
      </c>
      <c r="B725" s="7" t="s">
        <v>6</v>
      </c>
      <c r="C725" s="3">
        <v>55</v>
      </c>
      <c r="E725" s="1"/>
      <c r="F725" s="12"/>
    </row>
    <row r="726" spans="1:6">
      <c r="A726" s="3" t="s">
        <v>2051</v>
      </c>
      <c r="B726" s="7" t="s">
        <v>3</v>
      </c>
      <c r="C726" s="3">
        <v>31</v>
      </c>
      <c r="E726" s="1"/>
      <c r="F726" s="12"/>
    </row>
    <row r="727" spans="1:6">
      <c r="A727" s="3" t="s">
        <v>2052</v>
      </c>
      <c r="B727" s="7" t="s">
        <v>3</v>
      </c>
      <c r="C727" s="3">
        <v>86</v>
      </c>
      <c r="E727" s="1"/>
      <c r="F727" s="12"/>
    </row>
    <row r="728" spans="1:6">
      <c r="A728" s="3" t="s">
        <v>2053</v>
      </c>
      <c r="B728" s="7" t="s">
        <v>6</v>
      </c>
      <c r="C728" s="3">
        <v>31</v>
      </c>
      <c r="E728" s="1"/>
      <c r="F728" s="12"/>
    </row>
    <row r="729" spans="1:6">
      <c r="A729" s="3" t="s">
        <v>2054</v>
      </c>
      <c r="B729" s="7" t="s">
        <v>1</v>
      </c>
      <c r="C729" s="3">
        <v>22</v>
      </c>
      <c r="E729" s="1"/>
      <c r="F729" s="12"/>
    </row>
    <row r="730" spans="1:6">
      <c r="A730" s="3" t="s">
        <v>2055</v>
      </c>
      <c r="B730" s="7" t="s">
        <v>3</v>
      </c>
      <c r="C730" s="3">
        <v>72</v>
      </c>
      <c r="E730" s="1"/>
      <c r="F730" s="12"/>
    </row>
    <row r="731" spans="1:6">
      <c r="A731" s="3" t="s">
        <v>2056</v>
      </c>
      <c r="B731" s="7" t="s">
        <v>1</v>
      </c>
      <c r="C731" s="3">
        <v>54</v>
      </c>
      <c r="E731" s="1"/>
      <c r="F731" s="12"/>
    </row>
    <row r="732" spans="1:6">
      <c r="A732" s="3" t="s">
        <v>2057</v>
      </c>
      <c r="B732" s="7" t="s">
        <v>1</v>
      </c>
      <c r="C732" s="3">
        <v>58</v>
      </c>
      <c r="E732" s="1"/>
      <c r="F732" s="12"/>
    </row>
    <row r="733" spans="1:6">
      <c r="A733" s="3" t="s">
        <v>2058</v>
      </c>
      <c r="B733" s="7" t="s">
        <v>1</v>
      </c>
      <c r="C733" s="3">
        <v>74</v>
      </c>
      <c r="E733" s="1"/>
      <c r="F733" s="12"/>
    </row>
    <row r="734" spans="1:6">
      <c r="A734" s="3" t="s">
        <v>2059</v>
      </c>
      <c r="B734" s="7" t="s">
        <v>3</v>
      </c>
      <c r="C734" s="3">
        <v>43</v>
      </c>
      <c r="E734" s="1"/>
      <c r="F734" s="12"/>
    </row>
    <row r="735" spans="1:6">
      <c r="A735" s="3" t="s">
        <v>2060</v>
      </c>
      <c r="B735" s="7" t="s">
        <v>6</v>
      </c>
      <c r="C735" s="3">
        <v>50</v>
      </c>
      <c r="E735" s="1"/>
      <c r="F735" s="12"/>
    </row>
    <row r="736" spans="1:6">
      <c r="A736" s="3" t="s">
        <v>2061</v>
      </c>
      <c r="B736" s="7" t="s">
        <v>6</v>
      </c>
      <c r="C736" s="3">
        <v>61</v>
      </c>
      <c r="E736" s="1"/>
      <c r="F736" s="12"/>
    </row>
    <row r="737" spans="1:6">
      <c r="A737" s="3" t="s">
        <v>2062</v>
      </c>
      <c r="B737" s="7" t="s">
        <v>1</v>
      </c>
      <c r="C737" s="3">
        <v>46</v>
      </c>
      <c r="E737" s="1"/>
      <c r="F737" s="12"/>
    </row>
    <row r="738" spans="1:6">
      <c r="A738" s="3" t="s">
        <v>2063</v>
      </c>
      <c r="B738" s="7" t="s">
        <v>3</v>
      </c>
      <c r="C738" s="3">
        <v>28</v>
      </c>
      <c r="E738" s="1"/>
      <c r="F738" s="12"/>
    </row>
    <row r="739" spans="1:6">
      <c r="A739" s="3" t="s">
        <v>2064</v>
      </c>
      <c r="B739" s="7" t="s">
        <v>3</v>
      </c>
      <c r="C739" s="3">
        <v>67</v>
      </c>
      <c r="E739" s="1"/>
      <c r="F739" s="12"/>
    </row>
    <row r="740" spans="1:6">
      <c r="A740" s="3" t="s">
        <v>2065</v>
      </c>
      <c r="B740" s="7" t="s">
        <v>1</v>
      </c>
      <c r="C740" s="3">
        <v>78</v>
      </c>
      <c r="E740" s="1"/>
      <c r="F740" s="12"/>
    </row>
    <row r="741" spans="1:6">
      <c r="A741" s="3" t="s">
        <v>2066</v>
      </c>
      <c r="B741" s="7" t="s">
        <v>6</v>
      </c>
      <c r="C741" s="3">
        <v>43</v>
      </c>
      <c r="E741" s="1"/>
      <c r="F741" s="12"/>
    </row>
    <row r="742" spans="1:6">
      <c r="A742" s="3" t="s">
        <v>2067</v>
      </c>
      <c r="B742" s="7" t="s">
        <v>3</v>
      </c>
      <c r="C742" s="3">
        <v>39</v>
      </c>
      <c r="E742" s="1"/>
      <c r="F742" s="12"/>
    </row>
    <row r="743" spans="1:6">
      <c r="A743" s="3" t="s">
        <v>2068</v>
      </c>
      <c r="B743" s="7" t="s">
        <v>6</v>
      </c>
      <c r="C743" s="3">
        <v>51</v>
      </c>
      <c r="E743" s="1"/>
      <c r="F743" s="12"/>
    </row>
    <row r="744" spans="1:6">
      <c r="A744" s="3" t="s">
        <v>2069</v>
      </c>
      <c r="B744" s="7" t="s">
        <v>1</v>
      </c>
      <c r="C744" s="3">
        <v>33</v>
      </c>
      <c r="E744" s="1"/>
      <c r="F744" s="12"/>
    </row>
    <row r="745" spans="1:6">
      <c r="A745" s="3" t="s">
        <v>2070</v>
      </c>
      <c r="B745" s="7" t="s">
        <v>6</v>
      </c>
      <c r="C745" s="3">
        <v>12</v>
      </c>
      <c r="E745" s="1"/>
      <c r="F745" s="12"/>
    </row>
    <row r="746" spans="1:6">
      <c r="A746" s="3" t="s">
        <v>2071</v>
      </c>
      <c r="B746" s="7" t="s">
        <v>3</v>
      </c>
      <c r="C746" s="3">
        <v>27</v>
      </c>
      <c r="E746" s="1"/>
      <c r="F746" s="12"/>
    </row>
    <row r="747" spans="1:6">
      <c r="A747" s="3" t="s">
        <v>2072</v>
      </c>
      <c r="B747" s="7" t="s">
        <v>6</v>
      </c>
      <c r="C747" s="3">
        <v>70</v>
      </c>
      <c r="E747" s="1"/>
      <c r="F747" s="12"/>
    </row>
    <row r="748" spans="1:6">
      <c r="A748" s="3" t="s">
        <v>2073</v>
      </c>
      <c r="B748" s="7" t="s">
        <v>6</v>
      </c>
      <c r="C748" s="3">
        <v>70</v>
      </c>
      <c r="E748" s="1"/>
      <c r="F748" s="12"/>
    </row>
    <row r="749" spans="1:6">
      <c r="A749" s="3" t="s">
        <v>2074</v>
      </c>
      <c r="B749" s="7" t="s">
        <v>1</v>
      </c>
      <c r="C749" s="3">
        <v>10</v>
      </c>
      <c r="E749" s="1"/>
      <c r="F749" s="12"/>
    </row>
    <row r="750" spans="1:6">
      <c r="A750" s="3" t="s">
        <v>2075</v>
      </c>
      <c r="B750" s="7" t="s">
        <v>3</v>
      </c>
      <c r="C750" s="3">
        <v>32</v>
      </c>
      <c r="E750" s="1"/>
      <c r="F750" s="12"/>
    </row>
    <row r="751" spans="1:6">
      <c r="A751" s="3" t="s">
        <v>2076</v>
      </c>
      <c r="B751" s="7" t="s">
        <v>1</v>
      </c>
      <c r="C751" s="3">
        <v>66</v>
      </c>
      <c r="E751" s="1"/>
      <c r="F751" s="12"/>
    </row>
    <row r="752" spans="1:6">
      <c r="A752" s="3" t="s">
        <v>2077</v>
      </c>
      <c r="B752" s="7" t="s">
        <v>6</v>
      </c>
      <c r="C752" s="3">
        <v>14</v>
      </c>
      <c r="E752" s="1"/>
      <c r="F752" s="12"/>
    </row>
    <row r="753" spans="1:6">
      <c r="A753" s="3" t="s">
        <v>2078</v>
      </c>
      <c r="B753" s="7" t="s">
        <v>3</v>
      </c>
      <c r="C753" s="3">
        <v>20</v>
      </c>
      <c r="E753" s="1"/>
      <c r="F753" s="12"/>
    </row>
    <row r="754" spans="1:6">
      <c r="A754" s="3" t="s">
        <v>2079</v>
      </c>
      <c r="B754" s="7" t="s">
        <v>6</v>
      </c>
      <c r="C754" s="3">
        <v>24</v>
      </c>
      <c r="E754" s="1"/>
      <c r="F754" s="12"/>
    </row>
    <row r="755" spans="1:6">
      <c r="A755" s="3" t="s">
        <v>2080</v>
      </c>
      <c r="B755" s="7" t="s">
        <v>3</v>
      </c>
      <c r="C755" s="3">
        <v>14</v>
      </c>
      <c r="E755" s="1"/>
      <c r="F755" s="12"/>
    </row>
    <row r="756" spans="1:6">
      <c r="A756" s="3" t="s">
        <v>2081</v>
      </c>
      <c r="B756" s="7" t="s">
        <v>10</v>
      </c>
      <c r="C756" s="3">
        <v>2</v>
      </c>
      <c r="E756" s="1"/>
      <c r="F756" s="12"/>
    </row>
    <row r="757" spans="1:6">
      <c r="A757" s="3" t="s">
        <v>2082</v>
      </c>
      <c r="B757" s="7" t="s">
        <v>6</v>
      </c>
      <c r="C757" s="3">
        <v>27</v>
      </c>
      <c r="E757" s="1"/>
      <c r="F757" s="12"/>
    </row>
    <row r="758" spans="1:6">
      <c r="A758" s="3" t="s">
        <v>2083</v>
      </c>
      <c r="B758" s="7" t="s">
        <v>3</v>
      </c>
      <c r="C758" s="3">
        <v>26</v>
      </c>
      <c r="E758" s="1"/>
      <c r="F758" s="12"/>
    </row>
    <row r="759" spans="1:6">
      <c r="A759" s="3" t="s">
        <v>2084</v>
      </c>
      <c r="B759" s="7" t="s">
        <v>3</v>
      </c>
      <c r="C759" s="3">
        <v>41</v>
      </c>
      <c r="E759" s="1"/>
      <c r="F759" s="12"/>
    </row>
    <row r="760" spans="1:6">
      <c r="A760" s="3" t="s">
        <v>2085</v>
      </c>
      <c r="B760" s="7" t="s">
        <v>10</v>
      </c>
      <c r="C760" s="3">
        <v>5</v>
      </c>
      <c r="E760" s="1"/>
      <c r="F760" s="12"/>
    </row>
    <row r="761" spans="1:6">
      <c r="A761" s="3" t="s">
        <v>2086</v>
      </c>
      <c r="B761" s="7" t="s">
        <v>3</v>
      </c>
      <c r="C761" s="3">
        <v>25</v>
      </c>
      <c r="E761" s="1"/>
      <c r="F761" s="12"/>
    </row>
    <row r="762" spans="1:6">
      <c r="A762" s="3" t="s">
        <v>2087</v>
      </c>
      <c r="B762" s="7" t="s">
        <v>1</v>
      </c>
      <c r="C762" s="3">
        <v>27</v>
      </c>
      <c r="E762" s="1"/>
      <c r="F762" s="12"/>
    </row>
    <row r="763" spans="1:6">
      <c r="A763" s="3" t="s">
        <v>2088</v>
      </c>
      <c r="B763" s="7" t="s">
        <v>10</v>
      </c>
      <c r="C763" s="3"/>
      <c r="E763" s="1"/>
      <c r="F763" s="12"/>
    </row>
    <row r="764" spans="1:6">
      <c r="A764" s="3" t="s">
        <v>2089</v>
      </c>
      <c r="B764" s="7" t="s">
        <v>10</v>
      </c>
      <c r="C764" s="3"/>
      <c r="E764" s="1"/>
      <c r="F764" s="12"/>
    </row>
    <row r="765" spans="1:6">
      <c r="A765" s="3" t="s">
        <v>2090</v>
      </c>
      <c r="B765" s="7" t="s">
        <v>6</v>
      </c>
      <c r="C765" s="3">
        <v>43</v>
      </c>
      <c r="E765" s="1"/>
      <c r="F765" s="12"/>
    </row>
    <row r="766" spans="1:6">
      <c r="A766" s="3" t="s">
        <v>2091</v>
      </c>
      <c r="B766" s="7" t="s">
        <v>1</v>
      </c>
      <c r="C766" s="3">
        <v>27</v>
      </c>
      <c r="E766" s="1"/>
      <c r="F766" s="12"/>
    </row>
    <row r="767" spans="1:6">
      <c r="A767" s="3" t="s">
        <v>2092</v>
      </c>
      <c r="B767" s="7" t="s">
        <v>3</v>
      </c>
      <c r="C767" s="3">
        <v>14</v>
      </c>
      <c r="E767" s="1"/>
      <c r="F767" s="12"/>
    </row>
    <row r="768" spans="1:6">
      <c r="A768" s="3" t="s">
        <v>2093</v>
      </c>
      <c r="B768" s="7" t="s">
        <v>10</v>
      </c>
      <c r="C768" s="3">
        <v>5</v>
      </c>
      <c r="E768" s="1"/>
      <c r="F768" s="12"/>
    </row>
    <row r="769" spans="1:6">
      <c r="A769" s="3" t="s">
        <v>2094</v>
      </c>
      <c r="B769" s="7" t="s">
        <v>3</v>
      </c>
      <c r="C769" s="3">
        <v>23</v>
      </c>
      <c r="E769" s="1"/>
      <c r="F769" s="12"/>
    </row>
    <row r="770" spans="1:6">
      <c r="A770" s="3" t="s">
        <v>2095</v>
      </c>
      <c r="B770" s="7" t="s">
        <v>10</v>
      </c>
      <c r="C770" s="3">
        <v>4</v>
      </c>
      <c r="E770" s="1"/>
      <c r="F770" s="12"/>
    </row>
    <row r="771" spans="1:6">
      <c r="A771" s="3" t="s">
        <v>2096</v>
      </c>
      <c r="B771" s="7" t="s">
        <v>3</v>
      </c>
      <c r="C771" s="3">
        <v>32</v>
      </c>
      <c r="E771" s="1"/>
      <c r="F771" s="12"/>
    </row>
    <row r="772" spans="1:6">
      <c r="A772" s="3" t="s">
        <v>2097</v>
      </c>
      <c r="B772" s="7" t="s">
        <v>1</v>
      </c>
      <c r="C772" s="3">
        <v>11</v>
      </c>
      <c r="E772" s="1"/>
      <c r="F772" s="12"/>
    </row>
    <row r="773" spans="1:6">
      <c r="A773" s="3" t="s">
        <v>2098</v>
      </c>
      <c r="B773" s="7" t="s">
        <v>3</v>
      </c>
      <c r="C773" s="3">
        <v>28</v>
      </c>
      <c r="E773" s="1"/>
      <c r="F773" s="12"/>
    </row>
    <row r="774" spans="1:6">
      <c r="A774" s="3" t="s">
        <v>2099</v>
      </c>
      <c r="B774" s="7" t="s">
        <v>10</v>
      </c>
      <c r="C774" s="3">
        <v>5</v>
      </c>
      <c r="E774" s="1"/>
      <c r="F774" s="12"/>
    </row>
    <row r="775" spans="1:6">
      <c r="A775" s="3" t="s">
        <v>2100</v>
      </c>
      <c r="B775" s="7" t="s">
        <v>3</v>
      </c>
      <c r="C775" s="3">
        <v>18</v>
      </c>
      <c r="E775" s="1"/>
      <c r="F775" s="12"/>
    </row>
    <row r="776" spans="1:6">
      <c r="A776" s="3" t="s">
        <v>2101</v>
      </c>
      <c r="B776" s="7" t="s">
        <v>6</v>
      </c>
      <c r="C776" s="3">
        <v>22</v>
      </c>
      <c r="E776" s="1"/>
      <c r="F776" s="12"/>
    </row>
    <row r="777" spans="1:6">
      <c r="A777" s="3" t="s">
        <v>2102</v>
      </c>
      <c r="B777" s="7" t="s">
        <v>3</v>
      </c>
      <c r="C777" s="3">
        <v>21</v>
      </c>
      <c r="E777" s="1"/>
      <c r="F777" s="12"/>
    </row>
    <row r="778" spans="1:6">
      <c r="A778" s="3" t="s">
        <v>2103</v>
      </c>
      <c r="B778" s="7" t="s">
        <v>10</v>
      </c>
      <c r="C778" s="3">
        <v>14</v>
      </c>
      <c r="E778" s="1"/>
      <c r="F778" s="12"/>
    </row>
    <row r="779" spans="1:6">
      <c r="A779" s="3" t="s">
        <v>2104</v>
      </c>
      <c r="B779" s="7" t="s">
        <v>3</v>
      </c>
      <c r="C779" s="3">
        <v>30</v>
      </c>
      <c r="E779" s="1"/>
      <c r="F779" s="12"/>
    </row>
    <row r="780" spans="1:6">
      <c r="A780" s="3" t="s">
        <v>2105</v>
      </c>
      <c r="B780" s="7" t="s">
        <v>10</v>
      </c>
      <c r="C780" s="3">
        <v>3</v>
      </c>
      <c r="E780" s="1"/>
      <c r="F780" s="12"/>
    </row>
    <row r="781" spans="1:6">
      <c r="A781" s="3" t="s">
        <v>2106</v>
      </c>
      <c r="B781" s="7" t="s">
        <v>3</v>
      </c>
      <c r="C781" s="3">
        <v>50</v>
      </c>
      <c r="E781" s="1"/>
      <c r="F781" s="12"/>
    </row>
    <row r="782" spans="1:6">
      <c r="A782" s="3" t="s">
        <v>2107</v>
      </c>
      <c r="B782" s="7" t="s">
        <v>10</v>
      </c>
      <c r="C782" s="3">
        <v>2</v>
      </c>
      <c r="E782" s="1"/>
      <c r="F782" s="12"/>
    </row>
    <row r="783" spans="1:6">
      <c r="A783" s="3" t="s">
        <v>2108</v>
      </c>
      <c r="B783" s="7" t="s">
        <v>3</v>
      </c>
      <c r="C783" s="3">
        <v>30</v>
      </c>
      <c r="E783" s="1"/>
      <c r="F783" s="12"/>
    </row>
    <row r="784" spans="1:6">
      <c r="A784" s="3" t="s">
        <v>2109</v>
      </c>
      <c r="B784" s="7" t="s">
        <v>1</v>
      </c>
      <c r="C784" s="3">
        <v>37</v>
      </c>
      <c r="E784" s="1"/>
      <c r="F784" s="12"/>
    </row>
    <row r="785" spans="1:6">
      <c r="A785" s="3" t="s">
        <v>2110</v>
      </c>
      <c r="B785" s="7" t="s">
        <v>3</v>
      </c>
      <c r="C785" s="3">
        <v>25</v>
      </c>
      <c r="E785" s="1"/>
      <c r="F785" s="12"/>
    </row>
    <row r="786" spans="1:6">
      <c r="A786" s="3" t="s">
        <v>2111</v>
      </c>
      <c r="B786" s="7" t="s">
        <v>6</v>
      </c>
      <c r="C786" s="3">
        <v>24</v>
      </c>
      <c r="E786" s="1"/>
      <c r="F786" s="12"/>
    </row>
    <row r="787" spans="1:6">
      <c r="A787" s="3" t="s">
        <v>2112</v>
      </c>
      <c r="B787" s="7" t="s">
        <v>1</v>
      </c>
      <c r="C787" s="3">
        <v>33</v>
      </c>
      <c r="E787" s="1"/>
      <c r="F787" s="12"/>
    </row>
    <row r="788" spans="1:6">
      <c r="A788" s="3" t="s">
        <v>2113</v>
      </c>
      <c r="B788" s="7" t="s">
        <v>3</v>
      </c>
      <c r="C788" s="3">
        <v>47</v>
      </c>
      <c r="E788" s="1"/>
      <c r="F788" s="12"/>
    </row>
    <row r="789" spans="1:6">
      <c r="A789" s="3" t="s">
        <v>2114</v>
      </c>
      <c r="B789" s="7" t="s">
        <v>10</v>
      </c>
      <c r="C789" s="3">
        <v>7</v>
      </c>
      <c r="E789" s="1"/>
      <c r="F789" s="12"/>
    </row>
    <row r="790" spans="1:6">
      <c r="A790" s="3" t="s">
        <v>2115</v>
      </c>
      <c r="B790" s="7" t="s">
        <v>1</v>
      </c>
      <c r="C790" s="3">
        <v>18</v>
      </c>
      <c r="E790" s="1"/>
      <c r="F790" s="12"/>
    </row>
    <row r="791" spans="1:6">
      <c r="A791" s="3" t="s">
        <v>2116</v>
      </c>
      <c r="B791" s="7" t="s">
        <v>6</v>
      </c>
      <c r="C791" s="3">
        <v>21</v>
      </c>
      <c r="E791" s="1"/>
      <c r="F791" s="12"/>
    </row>
    <row r="792" spans="1:6">
      <c r="A792" s="3" t="s">
        <v>2117</v>
      </c>
      <c r="B792" s="7" t="s">
        <v>3</v>
      </c>
      <c r="C792" s="3">
        <v>13</v>
      </c>
      <c r="E792" s="1"/>
      <c r="F792" s="12"/>
    </row>
    <row r="793" spans="1:6">
      <c r="A793" s="3" t="s">
        <v>2118</v>
      </c>
      <c r="B793" s="7" t="s">
        <v>6</v>
      </c>
      <c r="C793" s="3">
        <v>32</v>
      </c>
      <c r="E793" s="1"/>
      <c r="F793" s="12"/>
    </row>
    <row r="794" spans="1:6">
      <c r="A794" s="3" t="s">
        <v>2119</v>
      </c>
      <c r="B794" s="7" t="s">
        <v>3</v>
      </c>
      <c r="C794" s="3">
        <v>34</v>
      </c>
      <c r="E794" s="1"/>
      <c r="F794" s="12"/>
    </row>
    <row r="795" spans="1:6">
      <c r="A795" s="3" t="s">
        <v>2120</v>
      </c>
      <c r="B795" s="7" t="s">
        <v>10</v>
      </c>
      <c r="C795" s="3">
        <v>2</v>
      </c>
      <c r="E795" s="1"/>
      <c r="F795" s="12"/>
    </row>
    <row r="796" spans="1:6">
      <c r="A796" s="3" t="s">
        <v>2121</v>
      </c>
      <c r="B796" s="7" t="s">
        <v>1</v>
      </c>
      <c r="C796" s="3">
        <v>13</v>
      </c>
      <c r="E796" s="1"/>
      <c r="F796" s="12"/>
    </row>
    <row r="797" spans="1:6">
      <c r="A797" s="3" t="s">
        <v>2122</v>
      </c>
      <c r="B797" s="7" t="s">
        <v>3</v>
      </c>
      <c r="C797" s="3">
        <v>20</v>
      </c>
      <c r="E797" s="1"/>
      <c r="F797" s="12"/>
    </row>
    <row r="798" spans="1:6">
      <c r="A798" s="3" t="s">
        <v>2123</v>
      </c>
      <c r="B798" s="7" t="s">
        <v>6</v>
      </c>
      <c r="C798" s="3">
        <v>28</v>
      </c>
      <c r="E798" s="1"/>
      <c r="F798" s="12"/>
    </row>
    <row r="799" spans="1:6">
      <c r="A799" s="3" t="s">
        <v>2124</v>
      </c>
      <c r="B799" s="7" t="s">
        <v>3</v>
      </c>
      <c r="C799" s="3">
        <v>19</v>
      </c>
      <c r="E799" s="1"/>
      <c r="F799" s="12"/>
    </row>
    <row r="800" spans="1:6">
      <c r="A800" s="3" t="s">
        <v>2125</v>
      </c>
      <c r="B800" s="7" t="s">
        <v>1</v>
      </c>
      <c r="C800" s="3">
        <v>37</v>
      </c>
      <c r="E800" s="1"/>
      <c r="F800" s="12"/>
    </row>
    <row r="801" spans="1:6">
      <c r="A801" s="3" t="s">
        <v>2126</v>
      </c>
      <c r="B801" s="7" t="s">
        <v>6</v>
      </c>
      <c r="C801" s="3">
        <v>49</v>
      </c>
      <c r="E801" s="1"/>
      <c r="F801" s="12"/>
    </row>
    <row r="802" spans="1:6">
      <c r="A802" s="3" t="s">
        <v>2127</v>
      </c>
      <c r="B802" s="7" t="s">
        <v>3</v>
      </c>
      <c r="C802" s="3">
        <v>27</v>
      </c>
      <c r="E802" s="1"/>
      <c r="F802" s="12"/>
    </row>
    <row r="803" spans="1:6">
      <c r="A803" s="3" t="s">
        <v>2128</v>
      </c>
      <c r="B803" s="7" t="s">
        <v>1</v>
      </c>
      <c r="C803" s="3">
        <v>17</v>
      </c>
      <c r="E803" s="1"/>
      <c r="F803" s="12"/>
    </row>
    <row r="804" spans="1:6">
      <c r="A804" s="3" t="s">
        <v>2129</v>
      </c>
      <c r="B804" s="7" t="s">
        <v>3</v>
      </c>
      <c r="C804" s="3">
        <v>7</v>
      </c>
      <c r="E804" s="1"/>
      <c r="F804" s="12"/>
    </row>
    <row r="805" spans="1:6">
      <c r="A805" s="3" t="s">
        <v>2130</v>
      </c>
      <c r="B805" s="7" t="s">
        <v>10</v>
      </c>
      <c r="C805" s="3">
        <v>7</v>
      </c>
      <c r="E805" s="1"/>
      <c r="F805" s="12"/>
    </row>
    <row r="806" spans="1:6">
      <c r="A806" s="3" t="s">
        <v>2131</v>
      </c>
      <c r="B806" s="7" t="s">
        <v>3</v>
      </c>
      <c r="C806" s="3">
        <v>44</v>
      </c>
      <c r="E806" s="1"/>
      <c r="F806" s="12"/>
    </row>
    <row r="807" spans="1:6">
      <c r="A807" s="3" t="s">
        <v>2132</v>
      </c>
      <c r="B807" s="7" t="s">
        <v>10</v>
      </c>
      <c r="C807" s="3">
        <v>13</v>
      </c>
      <c r="E807" s="1"/>
      <c r="F807" s="12"/>
    </row>
    <row r="808" spans="1:6">
      <c r="A808" s="3" t="s">
        <v>2133</v>
      </c>
      <c r="B808" s="7" t="s">
        <v>1</v>
      </c>
      <c r="C808" s="3">
        <v>21</v>
      </c>
      <c r="E808" s="1"/>
      <c r="F808" s="12"/>
    </row>
    <row r="809" spans="1:6">
      <c r="A809" s="3" t="s">
        <v>2134</v>
      </c>
      <c r="B809" s="7" t="s">
        <v>3</v>
      </c>
      <c r="C809" s="3">
        <v>51</v>
      </c>
      <c r="E809" s="1"/>
      <c r="F809" s="12"/>
    </row>
    <row r="810" spans="1:6">
      <c r="A810" s="3" t="s">
        <v>2135</v>
      </c>
      <c r="B810" s="7" t="s">
        <v>1</v>
      </c>
      <c r="C810" s="3">
        <v>28</v>
      </c>
      <c r="E810" s="1"/>
      <c r="F810" s="12"/>
    </row>
    <row r="811" spans="1:6">
      <c r="A811" s="3" t="s">
        <v>2136</v>
      </c>
      <c r="B811" s="7" t="s">
        <v>6</v>
      </c>
      <c r="C811" s="3">
        <v>59</v>
      </c>
      <c r="E811" s="1"/>
      <c r="F811" s="12"/>
    </row>
    <row r="812" spans="1:6">
      <c r="A812" s="3" t="s">
        <v>2137</v>
      </c>
      <c r="B812" s="7" t="s">
        <v>10</v>
      </c>
      <c r="C812" s="3">
        <v>7</v>
      </c>
      <c r="E812" s="1"/>
      <c r="F812" s="12"/>
    </row>
    <row r="813" spans="1:6">
      <c r="A813" s="3" t="s">
        <v>2138</v>
      </c>
      <c r="B813" s="7" t="s">
        <v>3</v>
      </c>
      <c r="C813" s="3">
        <v>15</v>
      </c>
      <c r="E813" s="1"/>
      <c r="F813" s="12"/>
    </row>
    <row r="814" spans="1:6">
      <c r="A814" s="3" t="s">
        <v>2139</v>
      </c>
      <c r="B814" s="7" t="s">
        <v>6</v>
      </c>
      <c r="C814" s="3">
        <v>35</v>
      </c>
      <c r="E814" s="1"/>
      <c r="F814" s="12"/>
    </row>
    <row r="815" spans="1:6">
      <c r="A815" s="3" t="s">
        <v>2140</v>
      </c>
      <c r="B815" s="7" t="s">
        <v>3</v>
      </c>
      <c r="C815" s="3">
        <v>41</v>
      </c>
      <c r="E815" s="1"/>
      <c r="F815" s="12"/>
    </row>
    <row r="816" spans="1:6">
      <c r="A816" s="3" t="s">
        <v>2141</v>
      </c>
      <c r="B816" s="7" t="s">
        <v>10</v>
      </c>
      <c r="C816" s="3">
        <v>2</v>
      </c>
      <c r="E816" s="1"/>
      <c r="F816" s="12"/>
    </row>
    <row r="817" spans="1:6">
      <c r="A817" s="3" t="s">
        <v>2142</v>
      </c>
      <c r="B817" s="7" t="s">
        <v>3</v>
      </c>
      <c r="C817" s="3">
        <v>26</v>
      </c>
      <c r="E817" s="1"/>
      <c r="F817" s="12"/>
    </row>
    <row r="818" spans="1:6">
      <c r="A818" s="3" t="s">
        <v>2143</v>
      </c>
      <c r="B818" s="7" t="s">
        <v>10</v>
      </c>
      <c r="C818" s="3">
        <v>3</v>
      </c>
      <c r="E818" s="1"/>
      <c r="F818" s="12"/>
    </row>
    <row r="819" spans="1:6">
      <c r="A819" s="3" t="s">
        <v>2144</v>
      </c>
      <c r="B819" s="7" t="s">
        <v>1</v>
      </c>
      <c r="C819" s="3">
        <v>32</v>
      </c>
      <c r="E819" s="1"/>
      <c r="F819" s="12"/>
    </row>
    <row r="820" spans="1:6">
      <c r="A820" s="3" t="s">
        <v>2145</v>
      </c>
      <c r="B820" s="7" t="s">
        <v>6</v>
      </c>
      <c r="C820" s="3">
        <v>71</v>
      </c>
      <c r="E820" s="1"/>
      <c r="F820" s="12"/>
    </row>
    <row r="821" spans="1:6">
      <c r="A821" s="3" t="s">
        <v>2146</v>
      </c>
      <c r="B821" s="7" t="s">
        <v>3</v>
      </c>
      <c r="C821" s="3">
        <v>39</v>
      </c>
      <c r="E821" s="1"/>
      <c r="F821" s="12"/>
    </row>
    <row r="822" spans="1:6">
      <c r="A822" s="3" t="s">
        <v>2147</v>
      </c>
      <c r="B822" s="7" t="s">
        <v>6</v>
      </c>
      <c r="C822" s="3">
        <v>10</v>
      </c>
      <c r="E822" s="1"/>
      <c r="F822" s="12"/>
    </row>
    <row r="823" spans="1:6">
      <c r="A823" s="3" t="s">
        <v>2148</v>
      </c>
      <c r="B823" s="7" t="s">
        <v>3</v>
      </c>
      <c r="C823" s="3">
        <v>74</v>
      </c>
      <c r="E823" s="1"/>
      <c r="F823" s="12"/>
    </row>
    <row r="824" spans="1:6">
      <c r="A824" s="3" t="s">
        <v>2149</v>
      </c>
      <c r="B824" s="7" t="s">
        <v>10</v>
      </c>
      <c r="C824" s="3">
        <v>37</v>
      </c>
      <c r="E824" s="1"/>
      <c r="F824" s="12"/>
    </row>
    <row r="825" spans="1:6">
      <c r="A825" s="3" t="s">
        <v>2150</v>
      </c>
      <c r="B825" s="7" t="s">
        <v>3</v>
      </c>
      <c r="C825" s="3">
        <v>16</v>
      </c>
      <c r="E825" s="1"/>
      <c r="F825" s="12"/>
    </row>
    <row r="826" spans="1:6">
      <c r="A826" s="3" t="s">
        <v>2151</v>
      </c>
      <c r="B826" s="7" t="s">
        <v>10</v>
      </c>
      <c r="C826" s="3">
        <v>14</v>
      </c>
      <c r="E826" s="1"/>
      <c r="F826" s="12"/>
    </row>
    <row r="827" spans="1:6">
      <c r="A827" s="3" t="s">
        <v>2152</v>
      </c>
      <c r="B827" s="7" t="s">
        <v>3</v>
      </c>
      <c r="C827" s="3">
        <v>14</v>
      </c>
      <c r="E827" s="1"/>
      <c r="F827" s="12"/>
    </row>
    <row r="828" spans="1:6">
      <c r="A828" s="3" t="s">
        <v>2153</v>
      </c>
      <c r="B828" s="7" t="s">
        <v>6</v>
      </c>
      <c r="C828" s="3">
        <v>22</v>
      </c>
      <c r="E828" s="1"/>
      <c r="F828" s="12"/>
    </row>
    <row r="829" spans="1:6">
      <c r="A829" s="3" t="s">
        <v>2154</v>
      </c>
      <c r="B829" s="7" t="s">
        <v>3</v>
      </c>
      <c r="C829" s="3">
        <v>53</v>
      </c>
      <c r="E829" s="1"/>
      <c r="F829" s="12"/>
    </row>
    <row r="830" spans="1:6">
      <c r="A830" s="3" t="s">
        <v>2155</v>
      </c>
      <c r="B830" s="7" t="s">
        <v>10</v>
      </c>
      <c r="C830" s="3">
        <v>19</v>
      </c>
      <c r="E830" s="1"/>
      <c r="F830" s="12"/>
    </row>
    <row r="831" spans="1:6">
      <c r="A831" s="3" t="s">
        <v>2156</v>
      </c>
      <c r="B831" s="7" t="s">
        <v>6</v>
      </c>
      <c r="C831" s="3">
        <v>34</v>
      </c>
      <c r="E831" s="1"/>
      <c r="F831" s="12"/>
    </row>
    <row r="832" spans="1:6">
      <c r="A832" s="3" t="s">
        <v>2157</v>
      </c>
      <c r="B832" s="7" t="s">
        <v>3</v>
      </c>
      <c r="C832" s="3">
        <v>25</v>
      </c>
      <c r="E832" s="1"/>
      <c r="F832" s="12"/>
    </row>
    <row r="833" spans="1:6">
      <c r="A833" s="3" t="s">
        <v>2158</v>
      </c>
      <c r="B833" s="7" t="s">
        <v>6</v>
      </c>
      <c r="C833" s="3">
        <v>6</v>
      </c>
      <c r="E833" s="1"/>
      <c r="F833" s="12"/>
    </row>
    <row r="834" spans="1:6">
      <c r="A834" s="3" t="s">
        <v>2159</v>
      </c>
      <c r="B834" s="7" t="s">
        <v>3</v>
      </c>
      <c r="C834" s="3">
        <v>15</v>
      </c>
      <c r="E834" s="1"/>
      <c r="F834" s="12"/>
    </row>
    <row r="835" spans="1:6">
      <c r="A835" s="3" t="s">
        <v>2160</v>
      </c>
      <c r="B835" s="7" t="s">
        <v>6</v>
      </c>
      <c r="C835" s="3">
        <v>55</v>
      </c>
      <c r="E835" s="1"/>
      <c r="F835" s="12"/>
    </row>
    <row r="836" spans="1:6">
      <c r="A836" s="3" t="s">
        <v>2161</v>
      </c>
      <c r="B836" s="7" t="s">
        <v>1</v>
      </c>
      <c r="C836" s="3">
        <v>41</v>
      </c>
      <c r="E836" s="1"/>
      <c r="F836" s="12"/>
    </row>
    <row r="837" spans="1:6">
      <c r="A837" s="3" t="s">
        <v>2162</v>
      </c>
      <c r="B837" s="7" t="s">
        <v>3</v>
      </c>
      <c r="C837" s="3">
        <v>27</v>
      </c>
      <c r="E837" s="1"/>
      <c r="F837" s="12"/>
    </row>
    <row r="838" spans="1:6">
      <c r="A838" s="3" t="s">
        <v>2163</v>
      </c>
      <c r="B838" s="7" t="s">
        <v>3</v>
      </c>
      <c r="C838" s="3">
        <v>25</v>
      </c>
      <c r="E838" s="1"/>
      <c r="F838" s="12"/>
    </row>
    <row r="839" spans="1:6">
      <c r="A839" s="3" t="s">
        <v>2164</v>
      </c>
      <c r="B839" s="7" t="s">
        <v>10</v>
      </c>
      <c r="C839" s="3">
        <v>9</v>
      </c>
      <c r="E839" s="1"/>
      <c r="F839" s="12"/>
    </row>
    <row r="840" spans="1:6">
      <c r="A840" s="3" t="s">
        <v>2165</v>
      </c>
      <c r="B840" s="7" t="s">
        <v>1</v>
      </c>
      <c r="C840" s="3">
        <v>11</v>
      </c>
      <c r="E840" s="1"/>
      <c r="F840" s="12"/>
    </row>
    <row r="841" spans="1:6">
      <c r="A841" s="3" t="s">
        <v>2166</v>
      </c>
      <c r="B841" s="7" t="s">
        <v>3</v>
      </c>
      <c r="C841" s="3">
        <v>20</v>
      </c>
      <c r="E841" s="1"/>
      <c r="F841" s="12"/>
    </row>
    <row r="842" spans="1:6">
      <c r="A842" s="3" t="s">
        <v>2167</v>
      </c>
      <c r="B842" s="7" t="s">
        <v>1</v>
      </c>
      <c r="C842" s="3">
        <v>11</v>
      </c>
      <c r="E842" s="1"/>
      <c r="F842" s="12"/>
    </row>
    <row r="843" spans="1:6">
      <c r="A843" s="3" t="s">
        <v>2168</v>
      </c>
      <c r="B843" s="7" t="s">
        <v>3</v>
      </c>
      <c r="C843" s="3">
        <v>43</v>
      </c>
      <c r="E843" s="1"/>
      <c r="F843" s="12"/>
    </row>
    <row r="844" spans="1:6">
      <c r="A844" s="3" t="s">
        <v>2169</v>
      </c>
      <c r="B844" s="7" t="s">
        <v>10</v>
      </c>
      <c r="C844" s="3">
        <v>5</v>
      </c>
      <c r="E844" s="1"/>
      <c r="F844" s="12"/>
    </row>
    <row r="845" spans="1:6">
      <c r="A845" s="3" t="s">
        <v>2170</v>
      </c>
      <c r="B845" s="7" t="s">
        <v>1</v>
      </c>
      <c r="C845" s="3">
        <v>18</v>
      </c>
      <c r="E845" s="1"/>
      <c r="F845" s="12"/>
    </row>
    <row r="846" spans="1:6">
      <c r="A846" s="3" t="s">
        <v>2171</v>
      </c>
      <c r="B846" s="7" t="s">
        <v>3</v>
      </c>
      <c r="C846" s="3">
        <v>29</v>
      </c>
      <c r="E846" s="1"/>
      <c r="F846" s="12"/>
    </row>
    <row r="847" spans="1:6">
      <c r="E847" s="1"/>
    </row>
    <row r="848" spans="1:6">
      <c r="E848" s="1"/>
    </row>
  </sheetData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1"/>
  <sheetViews>
    <sheetView workbookViewId="0"/>
  </sheetViews>
  <sheetFormatPr baseColWidth="10" defaultColWidth="9" defaultRowHeight="11.5" customHeight="1" x14ac:dyDescent="0"/>
  <cols>
    <col min="1" max="3" width="11.59765625" style="15" customWidth="1"/>
    <col min="4" max="4" width="9" style="15"/>
    <col min="5" max="6" width="10.59765625" style="41" customWidth="1"/>
    <col min="7" max="9" width="9" style="15"/>
  </cols>
  <sheetData>
    <row r="1" spans="1:9" ht="11.5" customHeight="1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3" t="s">
        <v>31</v>
      </c>
      <c r="H1" s="53" t="s">
        <v>27</v>
      </c>
      <c r="I1" s="53" t="s">
        <v>89</v>
      </c>
    </row>
    <row r="2" spans="1:9" ht="11.5" customHeight="1">
      <c r="A2" s="5" t="s">
        <v>26</v>
      </c>
      <c r="B2" s="12">
        <v>38913</v>
      </c>
      <c r="C2" s="5" t="s">
        <v>3</v>
      </c>
      <c r="D2" s="5">
        <v>230</v>
      </c>
      <c r="E2" s="39">
        <v>31.4</v>
      </c>
      <c r="F2" s="39">
        <v>3.25</v>
      </c>
      <c r="G2" s="36">
        <v>1</v>
      </c>
      <c r="H2" s="36">
        <v>0</v>
      </c>
      <c r="I2" s="36">
        <v>0</v>
      </c>
    </row>
    <row r="3" spans="1:9" ht="11.5" customHeight="1">
      <c r="A3" s="5" t="s">
        <v>26</v>
      </c>
      <c r="B3" s="12">
        <v>38913</v>
      </c>
      <c r="C3" s="5" t="s">
        <v>3</v>
      </c>
      <c r="D3" s="5">
        <v>230</v>
      </c>
      <c r="E3" s="39">
        <v>31.4</v>
      </c>
      <c r="F3" s="39">
        <v>3.25</v>
      </c>
      <c r="G3" s="36">
        <v>2</v>
      </c>
      <c r="H3" s="36">
        <v>0</v>
      </c>
      <c r="I3" s="36">
        <v>0</v>
      </c>
    </row>
    <row r="4" spans="1:9" ht="11.5" customHeight="1">
      <c r="A4" s="5" t="s">
        <v>26</v>
      </c>
      <c r="B4" s="12">
        <v>38913</v>
      </c>
      <c r="C4" s="5" t="s">
        <v>3</v>
      </c>
      <c r="D4" s="5">
        <v>230</v>
      </c>
      <c r="E4" s="39">
        <v>31.4</v>
      </c>
      <c r="F4" s="39">
        <v>3.25</v>
      </c>
      <c r="G4" s="36">
        <v>3</v>
      </c>
      <c r="H4" s="36">
        <v>0</v>
      </c>
      <c r="I4" s="36">
        <v>0</v>
      </c>
    </row>
    <row r="5" spans="1:9" ht="11.5" customHeight="1">
      <c r="A5" s="5" t="s">
        <v>26</v>
      </c>
      <c r="B5" s="12">
        <v>38913</v>
      </c>
      <c r="C5" s="5" t="s">
        <v>3</v>
      </c>
      <c r="D5" s="5">
        <v>230</v>
      </c>
      <c r="E5" s="39">
        <v>31.4</v>
      </c>
      <c r="F5" s="39">
        <v>3.25</v>
      </c>
      <c r="G5" s="36">
        <v>4</v>
      </c>
      <c r="H5" s="36"/>
      <c r="I5" s="36"/>
    </row>
    <row r="6" spans="1:9" ht="11.5" customHeight="1">
      <c r="A6" s="5" t="s">
        <v>26</v>
      </c>
      <c r="B6" s="12">
        <v>38913</v>
      </c>
      <c r="C6" s="5" t="s">
        <v>3</v>
      </c>
      <c r="D6" s="5">
        <v>230</v>
      </c>
      <c r="E6" s="39">
        <v>31.4</v>
      </c>
      <c r="F6" s="39">
        <v>3.25</v>
      </c>
      <c r="G6" s="5" t="s">
        <v>32</v>
      </c>
      <c r="H6" s="36">
        <v>0</v>
      </c>
      <c r="I6" s="36">
        <v>0</v>
      </c>
    </row>
    <row r="7" spans="1:9" ht="11.5" customHeight="1">
      <c r="A7" s="5" t="s">
        <v>28</v>
      </c>
      <c r="B7" s="12">
        <v>38913</v>
      </c>
      <c r="C7" s="5" t="s">
        <v>3</v>
      </c>
      <c r="D7" s="36">
        <v>292</v>
      </c>
      <c r="E7" s="40">
        <v>24.3</v>
      </c>
      <c r="F7" s="40">
        <v>2.2999999999999998</v>
      </c>
      <c r="G7" s="36">
        <v>1</v>
      </c>
      <c r="H7" s="36">
        <v>0</v>
      </c>
      <c r="I7" s="36">
        <v>0</v>
      </c>
    </row>
    <row r="8" spans="1:9" ht="11.5" customHeight="1">
      <c r="A8" s="5" t="s">
        <v>28</v>
      </c>
      <c r="B8" s="12">
        <v>38913</v>
      </c>
      <c r="C8" s="5" t="s">
        <v>3</v>
      </c>
      <c r="D8" s="36">
        <v>292</v>
      </c>
      <c r="E8" s="40">
        <v>24.3</v>
      </c>
      <c r="F8" s="40">
        <v>2.2999999999999998</v>
      </c>
      <c r="G8" s="36">
        <v>2</v>
      </c>
      <c r="H8" s="36">
        <v>0</v>
      </c>
      <c r="I8" s="36">
        <v>0</v>
      </c>
    </row>
    <row r="9" spans="1:9" ht="11.5" customHeight="1">
      <c r="A9" s="5" t="s">
        <v>28</v>
      </c>
      <c r="B9" s="12">
        <v>38913</v>
      </c>
      <c r="C9" s="5" t="s">
        <v>3</v>
      </c>
      <c r="D9" s="36">
        <v>292</v>
      </c>
      <c r="E9" s="40">
        <v>24.3</v>
      </c>
      <c r="F9" s="40">
        <v>2.2999999999999998</v>
      </c>
      <c r="G9" s="36">
        <v>3</v>
      </c>
      <c r="H9" s="36">
        <v>0</v>
      </c>
      <c r="I9" s="36">
        <v>0</v>
      </c>
    </row>
    <row r="10" spans="1:9" ht="11.5" customHeight="1">
      <c r="A10" s="5" t="s">
        <v>28</v>
      </c>
      <c r="B10" s="12">
        <v>38913</v>
      </c>
      <c r="C10" s="5" t="s">
        <v>3</v>
      </c>
      <c r="D10" s="36">
        <v>292</v>
      </c>
      <c r="E10" s="40">
        <v>24.3</v>
      </c>
      <c r="F10" s="40">
        <v>2.2999999999999998</v>
      </c>
      <c r="G10" s="36">
        <v>4</v>
      </c>
      <c r="H10" s="36"/>
      <c r="I10" s="36"/>
    </row>
    <row r="11" spans="1:9" ht="11.5" customHeight="1">
      <c r="A11" s="5" t="s">
        <v>28</v>
      </c>
      <c r="B11" s="12">
        <v>38913</v>
      </c>
      <c r="C11" s="5" t="s">
        <v>3</v>
      </c>
      <c r="D11" s="36">
        <v>292</v>
      </c>
      <c r="E11" s="40">
        <v>24.3</v>
      </c>
      <c r="F11" s="40">
        <v>2.2999999999999998</v>
      </c>
      <c r="G11" s="5" t="s">
        <v>32</v>
      </c>
      <c r="H11" s="36">
        <v>0</v>
      </c>
      <c r="I11" s="36">
        <v>0</v>
      </c>
    </row>
    <row r="12" spans="1:9" ht="11.5" customHeight="1">
      <c r="A12" s="5" t="s">
        <v>29</v>
      </c>
      <c r="B12" s="12">
        <v>38913</v>
      </c>
      <c r="C12" s="5" t="s">
        <v>3</v>
      </c>
      <c r="D12" s="36">
        <v>235</v>
      </c>
      <c r="E12" s="40">
        <v>56.4</v>
      </c>
      <c r="F12" s="40">
        <v>2.2000000000000002</v>
      </c>
      <c r="G12" s="36">
        <v>1</v>
      </c>
      <c r="H12" s="36">
        <v>0</v>
      </c>
      <c r="I12" s="36">
        <v>0</v>
      </c>
    </row>
    <row r="13" spans="1:9" ht="11.5" customHeight="1">
      <c r="A13" s="5" t="s">
        <v>29</v>
      </c>
      <c r="B13" s="12">
        <v>38913</v>
      </c>
      <c r="C13" s="5" t="s">
        <v>3</v>
      </c>
      <c r="D13" s="36">
        <v>235</v>
      </c>
      <c r="E13" s="40">
        <v>56.4</v>
      </c>
      <c r="F13" s="40">
        <v>2.2000000000000002</v>
      </c>
      <c r="G13" s="36">
        <v>2</v>
      </c>
      <c r="H13" s="36">
        <v>0</v>
      </c>
      <c r="I13" s="36">
        <v>0</v>
      </c>
    </row>
    <row r="14" spans="1:9" ht="11.5" customHeight="1">
      <c r="A14" s="5" t="s">
        <v>29</v>
      </c>
      <c r="B14" s="12">
        <v>38913</v>
      </c>
      <c r="C14" s="5" t="s">
        <v>3</v>
      </c>
      <c r="D14" s="36">
        <v>235</v>
      </c>
      <c r="E14" s="40">
        <v>56.4</v>
      </c>
      <c r="F14" s="40">
        <v>2.2000000000000002</v>
      </c>
      <c r="G14" s="36">
        <v>3</v>
      </c>
      <c r="H14" s="36">
        <v>0</v>
      </c>
      <c r="I14" s="36">
        <v>0</v>
      </c>
    </row>
    <row r="15" spans="1:9" ht="11.5" customHeight="1">
      <c r="A15" s="5" t="s">
        <v>29</v>
      </c>
      <c r="B15" s="12">
        <v>38913</v>
      </c>
      <c r="C15" s="5" t="s">
        <v>3</v>
      </c>
      <c r="D15" s="36">
        <v>235</v>
      </c>
      <c r="E15" s="40">
        <v>56.4</v>
      </c>
      <c r="F15" s="40">
        <v>2.2000000000000002</v>
      </c>
      <c r="G15" s="36">
        <v>4</v>
      </c>
      <c r="H15" s="36"/>
      <c r="I15" s="36"/>
    </row>
    <row r="16" spans="1:9" ht="11.5" customHeight="1">
      <c r="A16" s="5" t="s">
        <v>29</v>
      </c>
      <c r="B16" s="12">
        <v>38913</v>
      </c>
      <c r="C16" s="5" t="s">
        <v>3</v>
      </c>
      <c r="D16" s="36">
        <v>235</v>
      </c>
      <c r="E16" s="40">
        <v>56.4</v>
      </c>
      <c r="F16" s="40">
        <v>2.2000000000000002</v>
      </c>
      <c r="G16" s="5" t="s">
        <v>32</v>
      </c>
      <c r="H16" s="36">
        <v>0</v>
      </c>
      <c r="I16" s="36">
        <v>0</v>
      </c>
    </row>
    <row r="17" spans="1:9" ht="11.5" customHeight="1">
      <c r="A17" s="5" t="s">
        <v>30</v>
      </c>
      <c r="B17" s="12">
        <v>38913</v>
      </c>
      <c r="C17" s="5" t="s">
        <v>3</v>
      </c>
      <c r="D17" s="36">
        <v>74</v>
      </c>
      <c r="E17" s="40">
        <v>37.299999999999997</v>
      </c>
      <c r="F17" s="40">
        <v>2.4</v>
      </c>
      <c r="G17" s="36">
        <v>1</v>
      </c>
      <c r="H17" s="36">
        <v>0</v>
      </c>
      <c r="I17" s="36">
        <v>0</v>
      </c>
    </row>
    <row r="18" spans="1:9" ht="11.5" customHeight="1">
      <c r="A18" s="5" t="s">
        <v>30</v>
      </c>
      <c r="B18" s="12">
        <v>38913</v>
      </c>
      <c r="C18" s="5" t="s">
        <v>3</v>
      </c>
      <c r="D18" s="36">
        <v>74</v>
      </c>
      <c r="E18" s="40">
        <v>37.299999999999997</v>
      </c>
      <c r="F18" s="40">
        <v>2.4</v>
      </c>
      <c r="G18" s="36">
        <v>2</v>
      </c>
      <c r="H18" s="36"/>
      <c r="I18" s="36"/>
    </row>
    <row r="19" spans="1:9" ht="11.5" customHeight="1">
      <c r="A19" s="5" t="s">
        <v>30</v>
      </c>
      <c r="B19" s="12">
        <v>38913</v>
      </c>
      <c r="C19" s="5" t="s">
        <v>3</v>
      </c>
      <c r="D19" s="36">
        <v>74</v>
      </c>
      <c r="E19" s="40">
        <v>37.299999999999997</v>
      </c>
      <c r="F19" s="40">
        <v>2.4</v>
      </c>
      <c r="G19" s="36">
        <v>3</v>
      </c>
      <c r="H19" s="36"/>
      <c r="I19" s="36"/>
    </row>
    <row r="20" spans="1:9" ht="11.5" customHeight="1">
      <c r="A20" s="5" t="s">
        <v>30</v>
      </c>
      <c r="B20" s="12">
        <v>38913</v>
      </c>
      <c r="C20" s="5" t="s">
        <v>3</v>
      </c>
      <c r="D20" s="36">
        <v>74</v>
      </c>
      <c r="E20" s="40">
        <v>37.299999999999997</v>
      </c>
      <c r="F20" s="40">
        <v>2.4</v>
      </c>
      <c r="G20" s="36">
        <v>4</v>
      </c>
      <c r="H20" s="36"/>
      <c r="I20" s="36"/>
    </row>
    <row r="21" spans="1:9" ht="11.5" customHeight="1">
      <c r="A21" s="5" t="s">
        <v>30</v>
      </c>
      <c r="B21" s="12">
        <v>38913</v>
      </c>
      <c r="C21" s="5" t="s">
        <v>3</v>
      </c>
      <c r="D21" s="36">
        <v>74</v>
      </c>
      <c r="E21" s="40">
        <v>37.299999999999997</v>
      </c>
      <c r="F21" s="40">
        <v>2.4</v>
      </c>
      <c r="G21" s="5" t="s">
        <v>32</v>
      </c>
      <c r="H21" s="36"/>
      <c r="I21" s="36"/>
    </row>
    <row r="22" spans="1:9" ht="11.5" customHeight="1">
      <c r="A22" s="5" t="s">
        <v>33</v>
      </c>
      <c r="B22" s="12">
        <v>38913</v>
      </c>
      <c r="C22" s="5" t="s">
        <v>1</v>
      </c>
      <c r="D22" s="5">
        <v>65</v>
      </c>
      <c r="E22" s="39">
        <v>18.899999999999999</v>
      </c>
      <c r="F22" s="39">
        <v>1.6</v>
      </c>
      <c r="G22" s="36">
        <v>1</v>
      </c>
      <c r="H22" s="36">
        <v>0</v>
      </c>
      <c r="I22" s="36">
        <v>0</v>
      </c>
    </row>
    <row r="23" spans="1:9" ht="11.5" customHeight="1">
      <c r="A23" s="5" t="s">
        <v>33</v>
      </c>
      <c r="B23" s="12">
        <v>38913</v>
      </c>
      <c r="C23" s="5" t="s">
        <v>1</v>
      </c>
      <c r="D23" s="5">
        <v>65</v>
      </c>
      <c r="E23" s="39">
        <v>18.899999999999999</v>
      </c>
      <c r="F23" s="39">
        <v>1.6</v>
      </c>
      <c r="G23" s="36">
        <v>2</v>
      </c>
      <c r="H23" s="36">
        <v>0</v>
      </c>
      <c r="I23" s="36">
        <v>0</v>
      </c>
    </row>
    <row r="24" spans="1:9" ht="11.5" customHeight="1">
      <c r="A24" s="5" t="s">
        <v>33</v>
      </c>
      <c r="B24" s="12">
        <v>38913</v>
      </c>
      <c r="C24" s="5" t="s">
        <v>1</v>
      </c>
      <c r="D24" s="5">
        <v>65</v>
      </c>
      <c r="E24" s="39">
        <v>18.899999999999999</v>
      </c>
      <c r="F24" s="39">
        <v>1.6</v>
      </c>
      <c r="G24" s="36">
        <v>3</v>
      </c>
      <c r="H24" s="36">
        <v>0</v>
      </c>
      <c r="I24" s="36">
        <v>0</v>
      </c>
    </row>
    <row r="25" spans="1:9" ht="11.5" customHeight="1">
      <c r="A25" s="5" t="s">
        <v>33</v>
      </c>
      <c r="B25" s="12">
        <v>38913</v>
      </c>
      <c r="C25" s="5" t="s">
        <v>1</v>
      </c>
      <c r="D25" s="5">
        <v>65</v>
      </c>
      <c r="E25" s="39">
        <v>18.899999999999999</v>
      </c>
      <c r="F25" s="39">
        <v>1.6</v>
      </c>
      <c r="G25" s="36">
        <v>4</v>
      </c>
      <c r="H25" s="36"/>
      <c r="I25" s="36"/>
    </row>
    <row r="26" spans="1:9" ht="11.5" customHeight="1">
      <c r="A26" s="5" t="s">
        <v>33</v>
      </c>
      <c r="B26" s="12">
        <v>38913</v>
      </c>
      <c r="C26" s="5" t="s">
        <v>1</v>
      </c>
      <c r="D26" s="5">
        <v>65</v>
      </c>
      <c r="E26" s="39">
        <v>18.899999999999999</v>
      </c>
      <c r="F26" s="39">
        <v>1.6</v>
      </c>
      <c r="G26" s="5" t="s">
        <v>32</v>
      </c>
      <c r="H26" s="36">
        <v>0</v>
      </c>
      <c r="I26" s="36">
        <v>0</v>
      </c>
    </row>
    <row r="27" spans="1:9" ht="11.5" customHeight="1">
      <c r="A27" s="5" t="s">
        <v>34</v>
      </c>
      <c r="B27" s="12">
        <v>38913</v>
      </c>
      <c r="C27" s="5" t="s">
        <v>1</v>
      </c>
      <c r="D27" s="36">
        <v>108</v>
      </c>
      <c r="E27" s="40">
        <v>28.1</v>
      </c>
      <c r="F27" s="40">
        <v>1.6</v>
      </c>
      <c r="G27" s="36">
        <v>1</v>
      </c>
      <c r="H27" s="36">
        <v>0</v>
      </c>
      <c r="I27" s="36">
        <v>0</v>
      </c>
    </row>
    <row r="28" spans="1:9" ht="11.5" customHeight="1">
      <c r="A28" s="5" t="s">
        <v>34</v>
      </c>
      <c r="B28" s="12">
        <v>38913</v>
      </c>
      <c r="C28" s="5" t="s">
        <v>1</v>
      </c>
      <c r="D28" s="36">
        <v>108</v>
      </c>
      <c r="E28" s="40">
        <v>28.1</v>
      </c>
      <c r="F28" s="40">
        <v>1.6</v>
      </c>
      <c r="G28" s="36">
        <v>2</v>
      </c>
      <c r="H28" s="36">
        <v>0</v>
      </c>
      <c r="I28" s="36">
        <v>0</v>
      </c>
    </row>
    <row r="29" spans="1:9" ht="11.5" customHeight="1">
      <c r="A29" s="5" t="s">
        <v>34</v>
      </c>
      <c r="B29" s="12">
        <v>38913</v>
      </c>
      <c r="C29" s="5" t="s">
        <v>1</v>
      </c>
      <c r="D29" s="36">
        <v>108</v>
      </c>
      <c r="E29" s="40">
        <v>28.1</v>
      </c>
      <c r="F29" s="40">
        <v>1.6</v>
      </c>
      <c r="G29" s="36">
        <v>3</v>
      </c>
      <c r="H29" s="36">
        <v>0</v>
      </c>
      <c r="I29" s="36">
        <v>0</v>
      </c>
    </row>
    <row r="30" spans="1:9" ht="11.5" customHeight="1">
      <c r="A30" s="5" t="s">
        <v>34</v>
      </c>
      <c r="B30" s="12">
        <v>38913</v>
      </c>
      <c r="C30" s="5" t="s">
        <v>1</v>
      </c>
      <c r="D30" s="36">
        <v>108</v>
      </c>
      <c r="E30" s="40">
        <v>28.1</v>
      </c>
      <c r="F30" s="40">
        <v>1.6</v>
      </c>
      <c r="G30" s="36">
        <v>4</v>
      </c>
      <c r="H30" s="36"/>
      <c r="I30" s="36"/>
    </row>
    <row r="31" spans="1:9" ht="11.5" customHeight="1">
      <c r="A31" s="5" t="s">
        <v>34</v>
      </c>
      <c r="B31" s="12">
        <v>38913</v>
      </c>
      <c r="C31" s="5" t="s">
        <v>1</v>
      </c>
      <c r="D31" s="36">
        <v>108</v>
      </c>
      <c r="E31" s="40">
        <v>28.1</v>
      </c>
      <c r="F31" s="40">
        <v>1.6</v>
      </c>
      <c r="G31" s="5" t="s">
        <v>32</v>
      </c>
      <c r="H31" s="36">
        <v>0</v>
      </c>
      <c r="I31" s="36">
        <v>0</v>
      </c>
    </row>
    <row r="32" spans="1:9" ht="11.5" customHeight="1">
      <c r="A32" s="1" t="s">
        <v>35</v>
      </c>
      <c r="B32" s="12">
        <v>38913</v>
      </c>
      <c r="C32" s="1" t="s">
        <v>1</v>
      </c>
      <c r="D32" s="15">
        <v>64</v>
      </c>
      <c r="E32" s="41">
        <v>14.9</v>
      </c>
      <c r="F32" s="41">
        <v>2</v>
      </c>
      <c r="G32" s="15">
        <v>1</v>
      </c>
      <c r="H32" s="15">
        <v>0</v>
      </c>
      <c r="I32" s="15">
        <v>0</v>
      </c>
    </row>
    <row r="33" spans="1:9" ht="11.5" customHeight="1">
      <c r="A33" s="1" t="s">
        <v>35</v>
      </c>
      <c r="B33" s="12">
        <v>38913</v>
      </c>
      <c r="C33" s="1" t="s">
        <v>1</v>
      </c>
      <c r="D33" s="15">
        <v>64</v>
      </c>
      <c r="E33" s="41">
        <v>14.9</v>
      </c>
      <c r="F33" s="41">
        <v>2</v>
      </c>
      <c r="G33" s="15">
        <v>2</v>
      </c>
      <c r="H33" s="15">
        <v>0</v>
      </c>
      <c r="I33" s="15">
        <v>0</v>
      </c>
    </row>
    <row r="34" spans="1:9" ht="11.5" customHeight="1">
      <c r="A34" s="1" t="s">
        <v>35</v>
      </c>
      <c r="B34" s="12">
        <v>38913</v>
      </c>
      <c r="C34" s="1" t="s">
        <v>1</v>
      </c>
      <c r="D34" s="15">
        <v>64</v>
      </c>
      <c r="E34" s="41">
        <v>14.9</v>
      </c>
      <c r="F34" s="41">
        <v>2</v>
      </c>
      <c r="G34" s="15">
        <v>3</v>
      </c>
      <c r="H34" s="15">
        <v>0</v>
      </c>
      <c r="I34" s="15">
        <v>0</v>
      </c>
    </row>
    <row r="35" spans="1:9" ht="11.5" customHeight="1">
      <c r="A35" s="1" t="s">
        <v>35</v>
      </c>
      <c r="B35" s="12">
        <v>38913</v>
      </c>
      <c r="C35" s="1" t="s">
        <v>1</v>
      </c>
      <c r="D35" s="15">
        <v>64</v>
      </c>
      <c r="E35" s="41">
        <v>14.9</v>
      </c>
      <c r="F35" s="41">
        <v>2</v>
      </c>
      <c r="G35" s="15">
        <v>4</v>
      </c>
    </row>
    <row r="36" spans="1:9" ht="11.5" customHeight="1">
      <c r="A36" s="1" t="s">
        <v>35</v>
      </c>
      <c r="B36" s="12">
        <v>38913</v>
      </c>
      <c r="C36" s="1" t="s">
        <v>1</v>
      </c>
      <c r="D36" s="15">
        <v>64</v>
      </c>
      <c r="E36" s="41">
        <v>14.9</v>
      </c>
      <c r="F36" s="41">
        <v>2</v>
      </c>
      <c r="G36" s="1" t="s">
        <v>32</v>
      </c>
      <c r="H36" s="15">
        <v>0</v>
      </c>
      <c r="I36" s="15">
        <v>0</v>
      </c>
    </row>
    <row r="37" spans="1:9" ht="11.5" customHeight="1">
      <c r="A37" s="1" t="s">
        <v>36</v>
      </c>
      <c r="B37" s="12">
        <v>38913</v>
      </c>
      <c r="C37" s="1" t="s">
        <v>1</v>
      </c>
      <c r="D37" s="15">
        <v>137</v>
      </c>
      <c r="E37" s="41">
        <v>27.1</v>
      </c>
      <c r="F37" s="41">
        <v>1.4</v>
      </c>
      <c r="G37" s="15">
        <v>1</v>
      </c>
      <c r="H37" s="15">
        <v>0</v>
      </c>
      <c r="I37" s="15">
        <v>0</v>
      </c>
    </row>
    <row r="38" spans="1:9" ht="11.5" customHeight="1">
      <c r="A38" s="1" t="s">
        <v>36</v>
      </c>
      <c r="B38" s="12">
        <v>38913</v>
      </c>
      <c r="C38" s="1" t="s">
        <v>1</v>
      </c>
      <c r="D38" s="15">
        <v>137</v>
      </c>
      <c r="E38" s="41">
        <v>27.1</v>
      </c>
      <c r="F38" s="41">
        <v>1.4</v>
      </c>
      <c r="G38" s="15">
        <v>2</v>
      </c>
    </row>
    <row r="39" spans="1:9" ht="11.5" customHeight="1">
      <c r="A39" s="1" t="s">
        <v>36</v>
      </c>
      <c r="B39" s="12">
        <v>38913</v>
      </c>
      <c r="C39" s="1" t="s">
        <v>1</v>
      </c>
      <c r="D39" s="15">
        <v>137</v>
      </c>
      <c r="E39" s="41">
        <v>27.1</v>
      </c>
      <c r="F39" s="41">
        <v>1.4</v>
      </c>
      <c r="G39" s="15">
        <v>3</v>
      </c>
    </row>
    <row r="40" spans="1:9" ht="11.5" customHeight="1">
      <c r="A40" s="1" t="s">
        <v>36</v>
      </c>
      <c r="B40" s="12">
        <v>38913</v>
      </c>
      <c r="C40" s="1" t="s">
        <v>1</v>
      </c>
      <c r="D40" s="15">
        <v>137</v>
      </c>
      <c r="E40" s="41">
        <v>27.1</v>
      </c>
      <c r="F40" s="41">
        <v>1.4</v>
      </c>
      <c r="G40" s="15">
        <v>4</v>
      </c>
    </row>
    <row r="41" spans="1:9" ht="11.5" customHeight="1">
      <c r="A41" s="1" t="s">
        <v>36</v>
      </c>
      <c r="B41" s="12">
        <v>38913</v>
      </c>
      <c r="C41" s="1" t="s">
        <v>1</v>
      </c>
      <c r="D41" s="15">
        <v>137</v>
      </c>
      <c r="E41" s="41">
        <v>27.1</v>
      </c>
      <c r="F41" s="41">
        <v>1.4</v>
      </c>
      <c r="G41" s="1" t="s">
        <v>32</v>
      </c>
    </row>
    <row r="42" spans="1:9" ht="11.5" customHeight="1">
      <c r="A42" s="1" t="s">
        <v>37</v>
      </c>
      <c r="B42" s="12">
        <v>38912</v>
      </c>
      <c r="C42" s="1" t="s">
        <v>3</v>
      </c>
      <c r="D42" s="1">
        <v>149</v>
      </c>
      <c r="E42" s="42">
        <v>31.6</v>
      </c>
      <c r="F42" s="42">
        <v>1.79</v>
      </c>
      <c r="G42" s="15">
        <v>1</v>
      </c>
      <c r="H42" s="15">
        <v>0</v>
      </c>
      <c r="I42" s="15">
        <v>0</v>
      </c>
    </row>
    <row r="43" spans="1:9" ht="11.5" customHeight="1">
      <c r="A43" s="1" t="s">
        <v>37</v>
      </c>
      <c r="B43" s="12">
        <v>38912</v>
      </c>
      <c r="C43" s="1" t="s">
        <v>3</v>
      </c>
      <c r="D43" s="1">
        <v>149</v>
      </c>
      <c r="E43" s="42">
        <v>31.6</v>
      </c>
      <c r="F43" s="42">
        <v>1.79</v>
      </c>
      <c r="G43" s="15">
        <v>2</v>
      </c>
      <c r="H43" s="15">
        <v>0</v>
      </c>
      <c r="I43" s="15">
        <v>0</v>
      </c>
    </row>
    <row r="44" spans="1:9" ht="11.5" customHeight="1">
      <c r="A44" s="1" t="s">
        <v>37</v>
      </c>
      <c r="B44" s="12">
        <v>38912</v>
      </c>
      <c r="C44" s="1" t="s">
        <v>3</v>
      </c>
      <c r="D44" s="1">
        <v>149</v>
      </c>
      <c r="E44" s="42">
        <v>31.6</v>
      </c>
      <c r="F44" s="42">
        <v>1.79</v>
      </c>
      <c r="G44" s="15">
        <v>3</v>
      </c>
      <c r="H44" s="15">
        <v>0</v>
      </c>
      <c r="I44" s="15">
        <v>0</v>
      </c>
    </row>
    <row r="45" spans="1:9" ht="11.5" customHeight="1">
      <c r="A45" s="1" t="s">
        <v>37</v>
      </c>
      <c r="B45" s="12">
        <v>38912</v>
      </c>
      <c r="C45" s="1" t="s">
        <v>3</v>
      </c>
      <c r="D45" s="1">
        <v>149</v>
      </c>
      <c r="E45" s="42">
        <v>31.6</v>
      </c>
      <c r="F45" s="42">
        <v>1.79</v>
      </c>
      <c r="G45" s="15">
        <v>4</v>
      </c>
    </row>
    <row r="46" spans="1:9" ht="11.5" customHeight="1">
      <c r="A46" s="1" t="s">
        <v>37</v>
      </c>
      <c r="B46" s="12">
        <v>38912</v>
      </c>
      <c r="C46" s="1" t="s">
        <v>3</v>
      </c>
      <c r="D46" s="1">
        <v>149</v>
      </c>
      <c r="E46" s="42">
        <v>31.6</v>
      </c>
      <c r="F46" s="42">
        <v>1.79</v>
      </c>
      <c r="G46" s="1" t="s">
        <v>32</v>
      </c>
      <c r="H46" s="15">
        <v>0</v>
      </c>
      <c r="I46" s="15">
        <v>0</v>
      </c>
    </row>
    <row r="47" spans="1:9" ht="11.5" customHeight="1">
      <c r="A47" s="1" t="s">
        <v>38</v>
      </c>
      <c r="B47" s="12">
        <v>38912</v>
      </c>
      <c r="C47" s="1" t="s">
        <v>3</v>
      </c>
      <c r="D47" s="1">
        <v>236</v>
      </c>
      <c r="E47" s="41">
        <v>29.5</v>
      </c>
      <c r="F47" s="41">
        <v>3.6</v>
      </c>
      <c r="G47" s="15">
        <v>1</v>
      </c>
      <c r="H47" s="15">
        <v>0</v>
      </c>
      <c r="I47" s="15">
        <v>0</v>
      </c>
    </row>
    <row r="48" spans="1:9" ht="11.5" customHeight="1">
      <c r="A48" s="1" t="s">
        <v>38</v>
      </c>
      <c r="B48" s="12">
        <v>38912</v>
      </c>
      <c r="C48" s="1" t="s">
        <v>3</v>
      </c>
      <c r="D48" s="1">
        <v>236</v>
      </c>
      <c r="E48" s="41">
        <v>29.5</v>
      </c>
      <c r="F48" s="41">
        <v>3.6</v>
      </c>
      <c r="G48" s="15">
        <v>2</v>
      </c>
      <c r="H48" s="15">
        <v>0</v>
      </c>
      <c r="I48" s="15">
        <v>0</v>
      </c>
    </row>
    <row r="49" spans="1:9" ht="11.5" customHeight="1">
      <c r="A49" s="1" t="s">
        <v>38</v>
      </c>
      <c r="B49" s="12">
        <v>38912</v>
      </c>
      <c r="C49" s="1" t="s">
        <v>3</v>
      </c>
      <c r="D49" s="1">
        <v>236</v>
      </c>
      <c r="E49" s="41">
        <v>29.5</v>
      </c>
      <c r="F49" s="41">
        <v>3.6</v>
      </c>
      <c r="G49" s="15">
        <v>3</v>
      </c>
      <c r="H49" s="15">
        <v>0</v>
      </c>
      <c r="I49" s="15">
        <v>0</v>
      </c>
    </row>
    <row r="50" spans="1:9" ht="11.5" customHeight="1">
      <c r="A50" s="1" t="s">
        <v>38</v>
      </c>
      <c r="B50" s="12">
        <v>38912</v>
      </c>
      <c r="C50" s="1" t="s">
        <v>3</v>
      </c>
      <c r="D50" s="1">
        <v>236</v>
      </c>
      <c r="E50" s="41">
        <v>29.5</v>
      </c>
      <c r="F50" s="41">
        <v>3.6</v>
      </c>
      <c r="G50" s="15">
        <v>4</v>
      </c>
    </row>
    <row r="51" spans="1:9" ht="11.5" customHeight="1">
      <c r="A51" s="1" t="s">
        <v>38</v>
      </c>
      <c r="B51" s="12">
        <v>38912</v>
      </c>
      <c r="C51" s="1" t="s">
        <v>3</v>
      </c>
      <c r="D51" s="1">
        <v>236</v>
      </c>
      <c r="E51" s="41">
        <v>29.5</v>
      </c>
      <c r="F51" s="41">
        <v>3.6</v>
      </c>
      <c r="G51" s="1" t="s">
        <v>32</v>
      </c>
      <c r="H51" s="15">
        <v>0</v>
      </c>
      <c r="I51" s="15">
        <v>0</v>
      </c>
    </row>
    <row r="52" spans="1:9" ht="11.5" customHeight="1">
      <c r="A52" s="1" t="s">
        <v>39</v>
      </c>
      <c r="B52" s="12">
        <v>38912</v>
      </c>
      <c r="C52" s="1" t="s">
        <v>3</v>
      </c>
      <c r="D52" s="1">
        <v>272</v>
      </c>
      <c r="E52" s="41">
        <v>36.1</v>
      </c>
      <c r="F52" s="41">
        <v>2.2000000000000002</v>
      </c>
      <c r="G52" s="15">
        <v>1</v>
      </c>
      <c r="H52" s="15">
        <v>0</v>
      </c>
      <c r="I52" s="15">
        <v>0</v>
      </c>
    </row>
    <row r="53" spans="1:9" ht="11.5" customHeight="1">
      <c r="A53" s="1" t="s">
        <v>39</v>
      </c>
      <c r="B53" s="12">
        <v>38912</v>
      </c>
      <c r="C53" s="1" t="s">
        <v>3</v>
      </c>
      <c r="D53" s="1">
        <v>272</v>
      </c>
      <c r="E53" s="41">
        <v>36.1</v>
      </c>
      <c r="F53" s="41">
        <v>2.2000000000000002</v>
      </c>
      <c r="G53" s="15">
        <v>2</v>
      </c>
      <c r="H53" s="15">
        <v>0</v>
      </c>
      <c r="I53" s="15">
        <v>0</v>
      </c>
    </row>
    <row r="54" spans="1:9" ht="11.5" customHeight="1">
      <c r="A54" s="1" t="s">
        <v>39</v>
      </c>
      <c r="B54" s="12">
        <v>38912</v>
      </c>
      <c r="C54" s="1" t="s">
        <v>3</v>
      </c>
      <c r="D54" s="1">
        <v>272</v>
      </c>
      <c r="E54" s="41">
        <v>36.1</v>
      </c>
      <c r="F54" s="41">
        <v>2.2000000000000002</v>
      </c>
      <c r="G54" s="15">
        <v>3</v>
      </c>
      <c r="H54" s="15">
        <v>0</v>
      </c>
      <c r="I54" s="15">
        <v>0</v>
      </c>
    </row>
    <row r="55" spans="1:9" ht="11.5" customHeight="1">
      <c r="A55" s="1" t="s">
        <v>39</v>
      </c>
      <c r="B55" s="12">
        <v>38912</v>
      </c>
      <c r="C55" s="1" t="s">
        <v>3</v>
      </c>
      <c r="D55" s="1">
        <v>272</v>
      </c>
      <c r="E55" s="41">
        <v>36.1</v>
      </c>
      <c r="F55" s="41">
        <v>2.2000000000000002</v>
      </c>
      <c r="G55" s="15">
        <v>4</v>
      </c>
    </row>
    <row r="56" spans="1:9" ht="11.5" customHeight="1">
      <c r="A56" s="1" t="s">
        <v>39</v>
      </c>
      <c r="B56" s="12">
        <v>38912</v>
      </c>
      <c r="C56" s="1" t="s">
        <v>3</v>
      </c>
      <c r="D56" s="1">
        <v>272</v>
      </c>
      <c r="E56" s="41">
        <v>36.1</v>
      </c>
      <c r="F56" s="41">
        <v>2.2000000000000002</v>
      </c>
      <c r="G56" s="1" t="s">
        <v>32</v>
      </c>
      <c r="H56" s="15">
        <v>0</v>
      </c>
      <c r="I56" s="15">
        <v>0</v>
      </c>
    </row>
    <row r="57" spans="1:9" ht="11.5" customHeight="1">
      <c r="A57" s="1" t="s">
        <v>40</v>
      </c>
      <c r="B57" s="12">
        <v>38912</v>
      </c>
      <c r="C57" s="1" t="s">
        <v>3</v>
      </c>
      <c r="D57" s="1">
        <v>91</v>
      </c>
      <c r="E57" s="41">
        <v>25.4</v>
      </c>
      <c r="F57" s="41">
        <v>2.2999999999999998</v>
      </c>
      <c r="G57" s="15">
        <v>1</v>
      </c>
      <c r="H57" s="15">
        <v>0</v>
      </c>
      <c r="I57" s="15">
        <v>0</v>
      </c>
    </row>
    <row r="58" spans="1:9" ht="11.5" customHeight="1">
      <c r="A58" s="1" t="s">
        <v>40</v>
      </c>
      <c r="B58" s="12">
        <v>38912</v>
      </c>
      <c r="C58" s="1" t="s">
        <v>3</v>
      </c>
      <c r="D58" s="1">
        <v>91</v>
      </c>
      <c r="E58" s="41">
        <v>25.4</v>
      </c>
      <c r="F58" s="41">
        <v>2.2999999999999998</v>
      </c>
      <c r="G58" s="15">
        <v>2</v>
      </c>
      <c r="H58" s="15">
        <v>0</v>
      </c>
      <c r="I58" s="15">
        <v>0</v>
      </c>
    </row>
    <row r="59" spans="1:9" ht="11.5" customHeight="1">
      <c r="A59" s="1" t="s">
        <v>40</v>
      </c>
      <c r="B59" s="12">
        <v>38912</v>
      </c>
      <c r="C59" s="1" t="s">
        <v>3</v>
      </c>
      <c r="D59" s="1">
        <v>91</v>
      </c>
      <c r="E59" s="41">
        <v>25.4</v>
      </c>
      <c r="F59" s="41">
        <v>2.2999999999999998</v>
      </c>
      <c r="G59" s="15">
        <v>3</v>
      </c>
      <c r="H59" s="15">
        <v>0</v>
      </c>
      <c r="I59" s="15">
        <v>0</v>
      </c>
    </row>
    <row r="60" spans="1:9" ht="11.5" customHeight="1">
      <c r="A60" s="1" t="s">
        <v>40</v>
      </c>
      <c r="B60" s="12">
        <v>38912</v>
      </c>
      <c r="C60" s="1" t="s">
        <v>3</v>
      </c>
      <c r="D60" s="1">
        <v>91</v>
      </c>
      <c r="E60" s="41">
        <v>25.4</v>
      </c>
      <c r="F60" s="41">
        <v>2.2999999999999998</v>
      </c>
      <c r="G60" s="15">
        <v>4</v>
      </c>
    </row>
    <row r="61" spans="1:9" ht="11.5" customHeight="1">
      <c r="A61" s="1" t="s">
        <v>40</v>
      </c>
      <c r="B61" s="12">
        <v>38912</v>
      </c>
      <c r="C61" s="1" t="s">
        <v>3</v>
      </c>
      <c r="D61" s="1">
        <v>91</v>
      </c>
      <c r="E61" s="41">
        <v>25.4</v>
      </c>
      <c r="F61" s="41">
        <v>2.2999999999999998</v>
      </c>
      <c r="G61" s="1" t="s">
        <v>32</v>
      </c>
      <c r="H61" s="15">
        <v>0</v>
      </c>
      <c r="I61" s="15">
        <v>0</v>
      </c>
    </row>
    <row r="62" spans="1:9" ht="11.5" customHeight="1">
      <c r="A62" s="1" t="s">
        <v>41</v>
      </c>
      <c r="B62" s="12">
        <v>38912</v>
      </c>
      <c r="C62" s="1" t="s">
        <v>3</v>
      </c>
      <c r="D62" s="1">
        <v>113</v>
      </c>
      <c r="E62" s="42">
        <v>23.6</v>
      </c>
      <c r="F62" s="42">
        <v>3.2</v>
      </c>
      <c r="G62" s="15">
        <v>1</v>
      </c>
      <c r="H62" s="15">
        <v>0</v>
      </c>
      <c r="I62" s="15">
        <v>0</v>
      </c>
    </row>
    <row r="63" spans="1:9" ht="11.5" customHeight="1">
      <c r="A63" s="1" t="s">
        <v>41</v>
      </c>
      <c r="B63" s="12">
        <v>38912</v>
      </c>
      <c r="C63" s="1" t="s">
        <v>3</v>
      </c>
      <c r="D63" s="1">
        <v>113</v>
      </c>
      <c r="E63" s="42">
        <v>23.6</v>
      </c>
      <c r="F63" s="42">
        <v>3.2</v>
      </c>
      <c r="G63" s="15">
        <v>2</v>
      </c>
    </row>
    <row r="64" spans="1:9" ht="11.5" customHeight="1">
      <c r="A64" s="1" t="s">
        <v>41</v>
      </c>
      <c r="B64" s="12">
        <v>38912</v>
      </c>
      <c r="C64" s="1" t="s">
        <v>3</v>
      </c>
      <c r="D64" s="1">
        <v>113</v>
      </c>
      <c r="E64" s="42">
        <v>23.6</v>
      </c>
      <c r="F64" s="42">
        <v>3.2</v>
      </c>
      <c r="G64" s="15">
        <v>3</v>
      </c>
    </row>
    <row r="65" spans="1:9" ht="11.5" customHeight="1">
      <c r="A65" s="1" t="s">
        <v>41</v>
      </c>
      <c r="B65" s="12">
        <v>38912</v>
      </c>
      <c r="C65" s="1" t="s">
        <v>3</v>
      </c>
      <c r="D65" s="1">
        <v>113</v>
      </c>
      <c r="E65" s="42">
        <v>23.6</v>
      </c>
      <c r="F65" s="42">
        <v>3.2</v>
      </c>
      <c r="G65" s="15">
        <v>4</v>
      </c>
    </row>
    <row r="66" spans="1:9" ht="11.5" customHeight="1">
      <c r="A66" s="1" t="s">
        <v>41</v>
      </c>
      <c r="B66" s="12">
        <v>38912</v>
      </c>
      <c r="C66" s="1" t="s">
        <v>3</v>
      </c>
      <c r="D66" s="1">
        <v>113</v>
      </c>
      <c r="E66" s="42">
        <v>23.6</v>
      </c>
      <c r="F66" s="42">
        <v>3.2</v>
      </c>
      <c r="G66" s="1" t="s">
        <v>32</v>
      </c>
    </row>
    <row r="67" spans="1:9" ht="11.5" customHeight="1">
      <c r="A67" s="1" t="s">
        <v>42</v>
      </c>
      <c r="B67" s="12">
        <v>38912</v>
      </c>
      <c r="C67" s="1" t="s">
        <v>3</v>
      </c>
      <c r="D67" s="1">
        <v>95</v>
      </c>
      <c r="E67" s="41">
        <v>16.399999999999999</v>
      </c>
      <c r="F67" s="41">
        <v>2.8</v>
      </c>
      <c r="G67" s="15">
        <v>1</v>
      </c>
      <c r="H67" s="15">
        <v>0</v>
      </c>
      <c r="I67" s="15">
        <v>0</v>
      </c>
    </row>
    <row r="68" spans="1:9" ht="11.5" customHeight="1">
      <c r="A68" s="1" t="s">
        <v>42</v>
      </c>
      <c r="B68" s="12">
        <v>38912</v>
      </c>
      <c r="C68" s="1" t="s">
        <v>3</v>
      </c>
      <c r="D68" s="1">
        <v>95</v>
      </c>
      <c r="E68" s="41">
        <v>16.399999999999999</v>
      </c>
      <c r="F68" s="41">
        <v>2.8</v>
      </c>
      <c r="G68" s="15">
        <v>2</v>
      </c>
    </row>
    <row r="69" spans="1:9" ht="11.5" customHeight="1">
      <c r="A69" s="1" t="s">
        <v>42</v>
      </c>
      <c r="B69" s="12">
        <v>38912</v>
      </c>
      <c r="C69" s="1" t="s">
        <v>3</v>
      </c>
      <c r="D69" s="1">
        <v>95</v>
      </c>
      <c r="E69" s="41">
        <v>16.399999999999999</v>
      </c>
      <c r="F69" s="41">
        <v>2.8</v>
      </c>
      <c r="G69" s="15">
        <v>3</v>
      </c>
    </row>
    <row r="70" spans="1:9" ht="11.5" customHeight="1">
      <c r="A70" s="1" t="s">
        <v>42</v>
      </c>
      <c r="B70" s="12">
        <v>38912</v>
      </c>
      <c r="C70" s="1" t="s">
        <v>3</v>
      </c>
      <c r="D70" s="1">
        <v>95</v>
      </c>
      <c r="E70" s="41">
        <v>16.399999999999999</v>
      </c>
      <c r="F70" s="41">
        <v>2.8</v>
      </c>
      <c r="G70" s="15">
        <v>4</v>
      </c>
    </row>
    <row r="71" spans="1:9" ht="11.5" customHeight="1">
      <c r="A71" s="1" t="s">
        <v>42</v>
      </c>
      <c r="B71" s="12">
        <v>38912</v>
      </c>
      <c r="C71" s="1" t="s">
        <v>3</v>
      </c>
      <c r="D71" s="1">
        <v>95</v>
      </c>
      <c r="E71" s="41">
        <v>16.399999999999999</v>
      </c>
      <c r="F71" s="41">
        <v>2.8</v>
      </c>
      <c r="G71" s="1" t="s">
        <v>32</v>
      </c>
      <c r="H71" s="15">
        <v>0</v>
      </c>
      <c r="I71" s="15">
        <v>0</v>
      </c>
    </row>
    <row r="72" spans="1:9" ht="11.5" customHeight="1">
      <c r="A72" s="1" t="s">
        <v>43</v>
      </c>
      <c r="B72" s="12">
        <v>38912</v>
      </c>
      <c r="C72" s="1" t="s">
        <v>1</v>
      </c>
      <c r="D72" s="1">
        <v>83</v>
      </c>
      <c r="E72" s="41">
        <v>34.299999999999997</v>
      </c>
      <c r="F72" s="41">
        <v>1.2</v>
      </c>
      <c r="G72" s="15">
        <v>1</v>
      </c>
      <c r="H72" s="15">
        <v>0</v>
      </c>
      <c r="I72" s="15">
        <v>0</v>
      </c>
    </row>
    <row r="73" spans="1:9" ht="11.5" customHeight="1">
      <c r="A73" s="1" t="s">
        <v>43</v>
      </c>
      <c r="B73" s="12">
        <v>38912</v>
      </c>
      <c r="C73" s="1" t="s">
        <v>1</v>
      </c>
      <c r="D73" s="1">
        <v>83</v>
      </c>
      <c r="E73" s="41">
        <v>34.299999999999997</v>
      </c>
      <c r="F73" s="41">
        <v>1.2</v>
      </c>
      <c r="G73" s="15">
        <v>2</v>
      </c>
      <c r="H73" s="15">
        <v>0</v>
      </c>
      <c r="I73" s="15">
        <v>0</v>
      </c>
    </row>
    <row r="74" spans="1:9" ht="11.5" customHeight="1">
      <c r="A74" s="1" t="s">
        <v>43</v>
      </c>
      <c r="B74" s="12">
        <v>38912</v>
      </c>
      <c r="C74" s="1" t="s">
        <v>1</v>
      </c>
      <c r="D74" s="1">
        <v>83</v>
      </c>
      <c r="E74" s="41">
        <v>34.299999999999997</v>
      </c>
      <c r="F74" s="41">
        <v>1.2</v>
      </c>
      <c r="G74" s="15">
        <v>3</v>
      </c>
      <c r="H74" s="15">
        <v>0</v>
      </c>
      <c r="I74" s="15">
        <v>0</v>
      </c>
    </row>
    <row r="75" spans="1:9" ht="11.5" customHeight="1">
      <c r="A75" s="1" t="s">
        <v>43</v>
      </c>
      <c r="B75" s="12">
        <v>38912</v>
      </c>
      <c r="C75" s="1" t="s">
        <v>1</v>
      </c>
      <c r="D75" s="1">
        <v>83</v>
      </c>
      <c r="E75" s="41">
        <v>34.299999999999997</v>
      </c>
      <c r="F75" s="41">
        <v>1.2</v>
      </c>
      <c r="G75" s="15">
        <v>4</v>
      </c>
    </row>
    <row r="76" spans="1:9" ht="11.5" customHeight="1">
      <c r="A76" s="1" t="s">
        <v>43</v>
      </c>
      <c r="B76" s="12">
        <v>38912</v>
      </c>
      <c r="C76" s="1" t="s">
        <v>1</v>
      </c>
      <c r="D76" s="1">
        <v>83</v>
      </c>
      <c r="E76" s="41">
        <v>34.299999999999997</v>
      </c>
      <c r="F76" s="41">
        <v>1.2</v>
      </c>
      <c r="G76" s="1" t="s">
        <v>32</v>
      </c>
      <c r="H76" s="15">
        <v>0</v>
      </c>
      <c r="I76" s="15">
        <v>0</v>
      </c>
    </row>
    <row r="77" spans="1:9" ht="11.5" customHeight="1">
      <c r="A77" s="1" t="s">
        <v>44</v>
      </c>
      <c r="B77" s="12">
        <v>38912</v>
      </c>
      <c r="C77" s="1" t="s">
        <v>1</v>
      </c>
      <c r="D77" s="1">
        <v>97</v>
      </c>
      <c r="E77" s="41">
        <v>51</v>
      </c>
      <c r="F77" s="41">
        <v>0.8</v>
      </c>
      <c r="G77" s="15">
        <v>1</v>
      </c>
      <c r="H77" s="15">
        <v>0</v>
      </c>
      <c r="I77" s="15">
        <v>0</v>
      </c>
    </row>
    <row r="78" spans="1:9" ht="11.5" customHeight="1">
      <c r="A78" s="1" t="s">
        <v>44</v>
      </c>
      <c r="B78" s="12">
        <v>38912</v>
      </c>
      <c r="C78" s="1" t="s">
        <v>1</v>
      </c>
      <c r="D78" s="1">
        <v>97</v>
      </c>
      <c r="E78" s="41">
        <v>51</v>
      </c>
      <c r="F78" s="41">
        <v>0.8</v>
      </c>
      <c r="G78" s="15">
        <v>2</v>
      </c>
      <c r="H78" s="15">
        <v>0</v>
      </c>
      <c r="I78" s="15">
        <v>0</v>
      </c>
    </row>
    <row r="79" spans="1:9" ht="11.5" customHeight="1">
      <c r="A79" s="1" t="s">
        <v>44</v>
      </c>
      <c r="B79" s="12">
        <v>38912</v>
      </c>
      <c r="C79" s="1" t="s">
        <v>1</v>
      </c>
      <c r="D79" s="1">
        <v>97</v>
      </c>
      <c r="E79" s="41">
        <v>51</v>
      </c>
      <c r="F79" s="41">
        <v>0.8</v>
      </c>
      <c r="G79" s="15">
        <v>3</v>
      </c>
      <c r="H79" s="15">
        <v>0</v>
      </c>
      <c r="I79" s="15">
        <v>0</v>
      </c>
    </row>
    <row r="80" spans="1:9" ht="11.5" customHeight="1">
      <c r="A80" s="1" t="s">
        <v>44</v>
      </c>
      <c r="B80" s="12">
        <v>38912</v>
      </c>
      <c r="C80" s="1" t="s">
        <v>1</v>
      </c>
      <c r="D80" s="1">
        <v>97</v>
      </c>
      <c r="E80" s="41">
        <v>51</v>
      </c>
      <c r="F80" s="41">
        <v>0.8</v>
      </c>
      <c r="G80" s="15">
        <v>4</v>
      </c>
    </row>
    <row r="81" spans="1:9" ht="11.5" customHeight="1">
      <c r="A81" s="1" t="s">
        <v>44</v>
      </c>
      <c r="B81" s="12">
        <v>38912</v>
      </c>
      <c r="C81" s="1" t="s">
        <v>1</v>
      </c>
      <c r="D81" s="1">
        <v>97</v>
      </c>
      <c r="E81" s="41">
        <v>51</v>
      </c>
      <c r="F81" s="41">
        <v>0.8</v>
      </c>
      <c r="G81" s="1" t="s">
        <v>32</v>
      </c>
      <c r="H81" s="15">
        <v>0</v>
      </c>
      <c r="I81" s="15">
        <v>0</v>
      </c>
    </row>
    <row r="82" spans="1:9" ht="11.5" customHeight="1">
      <c r="A82" s="1" t="s">
        <v>45</v>
      </c>
      <c r="B82" s="12">
        <v>38912</v>
      </c>
      <c r="C82" s="1" t="s">
        <v>1</v>
      </c>
      <c r="D82" s="1">
        <v>65</v>
      </c>
      <c r="E82" s="41">
        <v>29</v>
      </c>
      <c r="F82" s="41">
        <v>1</v>
      </c>
      <c r="G82" s="15">
        <v>1</v>
      </c>
      <c r="H82" s="15">
        <v>0</v>
      </c>
      <c r="I82" s="15">
        <v>0</v>
      </c>
    </row>
    <row r="83" spans="1:9" ht="11.5" customHeight="1">
      <c r="A83" s="1" t="s">
        <v>45</v>
      </c>
      <c r="B83" s="12">
        <v>38912</v>
      </c>
      <c r="C83" s="1" t="s">
        <v>1</v>
      </c>
      <c r="D83" s="1">
        <v>65</v>
      </c>
      <c r="E83" s="41">
        <v>29</v>
      </c>
      <c r="F83" s="41">
        <v>1</v>
      </c>
      <c r="G83" s="15">
        <v>2</v>
      </c>
      <c r="H83" s="15">
        <v>0</v>
      </c>
      <c r="I83" s="15">
        <v>0</v>
      </c>
    </row>
    <row r="84" spans="1:9" ht="11.5" customHeight="1">
      <c r="A84" s="1" t="s">
        <v>45</v>
      </c>
      <c r="B84" s="12">
        <v>38912</v>
      </c>
      <c r="C84" s="1" t="s">
        <v>1</v>
      </c>
      <c r="D84" s="1">
        <v>65</v>
      </c>
      <c r="E84" s="41">
        <v>29</v>
      </c>
      <c r="F84" s="41">
        <v>1</v>
      </c>
      <c r="G84" s="15">
        <v>3</v>
      </c>
      <c r="H84" s="15">
        <v>0</v>
      </c>
      <c r="I84" s="15">
        <v>0</v>
      </c>
    </row>
    <row r="85" spans="1:9" ht="11.5" customHeight="1">
      <c r="A85" s="1" t="s">
        <v>45</v>
      </c>
      <c r="B85" s="12">
        <v>38912</v>
      </c>
      <c r="C85" s="1" t="s">
        <v>1</v>
      </c>
      <c r="D85" s="1">
        <v>65</v>
      </c>
      <c r="E85" s="41">
        <v>29</v>
      </c>
      <c r="F85" s="41">
        <v>1</v>
      </c>
      <c r="G85" s="15">
        <v>4</v>
      </c>
    </row>
    <row r="86" spans="1:9" ht="11.5" customHeight="1">
      <c r="A86" s="1" t="s">
        <v>45</v>
      </c>
      <c r="B86" s="12">
        <v>38912</v>
      </c>
      <c r="C86" s="1" t="s">
        <v>1</v>
      </c>
      <c r="D86" s="1">
        <v>65</v>
      </c>
      <c r="E86" s="41">
        <v>29</v>
      </c>
      <c r="F86" s="41">
        <v>1</v>
      </c>
      <c r="G86" s="1" t="s">
        <v>32</v>
      </c>
      <c r="H86" s="15">
        <v>0</v>
      </c>
      <c r="I86" s="15">
        <v>0</v>
      </c>
    </row>
    <row r="87" spans="1:9" ht="11.5" customHeight="1">
      <c r="A87" s="1" t="s">
        <v>46</v>
      </c>
      <c r="B87" s="12">
        <v>38912</v>
      </c>
      <c r="C87" s="1" t="s">
        <v>1</v>
      </c>
      <c r="D87" s="1">
        <v>96</v>
      </c>
      <c r="E87" s="41">
        <v>21.8</v>
      </c>
      <c r="F87" s="41">
        <v>1.5</v>
      </c>
      <c r="G87" s="15">
        <v>1</v>
      </c>
      <c r="H87" s="15">
        <v>0</v>
      </c>
      <c r="I87" s="15">
        <v>0</v>
      </c>
    </row>
    <row r="88" spans="1:9" ht="11.5" customHeight="1">
      <c r="A88" s="1" t="s">
        <v>46</v>
      </c>
      <c r="B88" s="12">
        <v>38912</v>
      </c>
      <c r="C88" s="1" t="s">
        <v>1</v>
      </c>
      <c r="D88" s="1">
        <v>96</v>
      </c>
      <c r="E88" s="41">
        <v>21.8</v>
      </c>
      <c r="F88" s="41">
        <v>1.5</v>
      </c>
      <c r="G88" s="15">
        <v>2</v>
      </c>
      <c r="H88" s="15">
        <v>0</v>
      </c>
      <c r="I88" s="15">
        <v>0</v>
      </c>
    </row>
    <row r="89" spans="1:9" ht="11.5" customHeight="1">
      <c r="A89" s="1" t="s">
        <v>46</v>
      </c>
      <c r="B89" s="12">
        <v>38912</v>
      </c>
      <c r="C89" s="1" t="s">
        <v>1</v>
      </c>
      <c r="D89" s="1">
        <v>96</v>
      </c>
      <c r="E89" s="41">
        <v>21.8</v>
      </c>
      <c r="F89" s="41">
        <v>1.5</v>
      </c>
      <c r="G89" s="15">
        <v>3</v>
      </c>
      <c r="H89" s="15">
        <v>0</v>
      </c>
      <c r="I89" s="15">
        <v>0</v>
      </c>
    </row>
    <row r="90" spans="1:9" ht="11.5" customHeight="1">
      <c r="A90" s="1" t="s">
        <v>46</v>
      </c>
      <c r="B90" s="12">
        <v>38912</v>
      </c>
      <c r="C90" s="1" t="s">
        <v>1</v>
      </c>
      <c r="D90" s="1">
        <v>96</v>
      </c>
      <c r="E90" s="41">
        <v>21.8</v>
      </c>
      <c r="F90" s="41">
        <v>1.5</v>
      </c>
      <c r="G90" s="15">
        <v>4</v>
      </c>
    </row>
    <row r="91" spans="1:9" ht="11.5" customHeight="1">
      <c r="A91" s="1" t="s">
        <v>46</v>
      </c>
      <c r="B91" s="12">
        <v>38912</v>
      </c>
      <c r="C91" s="1" t="s">
        <v>1</v>
      </c>
      <c r="D91" s="1">
        <v>96</v>
      </c>
      <c r="E91" s="41">
        <v>21.8</v>
      </c>
      <c r="F91" s="41">
        <v>1.5</v>
      </c>
      <c r="G91" s="1" t="s">
        <v>32</v>
      </c>
      <c r="H91" s="15">
        <v>0</v>
      </c>
      <c r="I91" s="15">
        <v>0</v>
      </c>
    </row>
    <row r="92" spans="1:9" ht="11.5" customHeight="1">
      <c r="A92" s="1" t="s">
        <v>47</v>
      </c>
      <c r="B92" s="12">
        <v>38912</v>
      </c>
      <c r="C92" s="1" t="s">
        <v>1</v>
      </c>
      <c r="D92" s="1">
        <v>89</v>
      </c>
      <c r="E92" s="41">
        <v>30.8</v>
      </c>
      <c r="F92" s="41">
        <v>1.7</v>
      </c>
      <c r="G92" s="15">
        <v>1</v>
      </c>
      <c r="H92" s="15">
        <v>0</v>
      </c>
      <c r="I92" s="15">
        <v>0</v>
      </c>
    </row>
    <row r="93" spans="1:9" ht="11.5" customHeight="1">
      <c r="A93" s="1" t="s">
        <v>47</v>
      </c>
      <c r="B93" s="12">
        <v>38912</v>
      </c>
      <c r="C93" s="1" t="s">
        <v>1</v>
      </c>
      <c r="D93" s="1">
        <v>89</v>
      </c>
      <c r="E93" s="41">
        <v>30.8</v>
      </c>
      <c r="F93" s="41">
        <v>1.7</v>
      </c>
      <c r="G93" s="15">
        <v>2</v>
      </c>
    </row>
    <row r="94" spans="1:9" ht="11.5" customHeight="1">
      <c r="A94" s="1" t="s">
        <v>47</v>
      </c>
      <c r="B94" s="12">
        <v>38912</v>
      </c>
      <c r="C94" s="1" t="s">
        <v>1</v>
      </c>
      <c r="D94" s="1">
        <v>89</v>
      </c>
      <c r="E94" s="41">
        <v>30.8</v>
      </c>
      <c r="F94" s="41">
        <v>1.7</v>
      </c>
      <c r="G94" s="15">
        <v>3</v>
      </c>
    </row>
    <row r="95" spans="1:9" ht="11.5" customHeight="1">
      <c r="A95" s="1" t="s">
        <v>47</v>
      </c>
      <c r="B95" s="12">
        <v>38912</v>
      </c>
      <c r="C95" s="1" t="s">
        <v>1</v>
      </c>
      <c r="D95" s="1">
        <v>89</v>
      </c>
      <c r="E95" s="41">
        <v>30.8</v>
      </c>
      <c r="F95" s="41">
        <v>1.7</v>
      </c>
      <c r="G95" s="15">
        <v>4</v>
      </c>
    </row>
    <row r="96" spans="1:9" ht="11.5" customHeight="1">
      <c r="A96" s="1" t="s">
        <v>47</v>
      </c>
      <c r="B96" s="12">
        <v>38912</v>
      </c>
      <c r="C96" s="1" t="s">
        <v>1</v>
      </c>
      <c r="D96" s="1">
        <v>89</v>
      </c>
      <c r="E96" s="41">
        <v>30.8</v>
      </c>
      <c r="F96" s="41">
        <v>1.7</v>
      </c>
      <c r="G96" s="1" t="s">
        <v>32</v>
      </c>
    </row>
    <row r="97" spans="1:9" ht="11.5" customHeight="1">
      <c r="A97" s="1" t="s">
        <v>48</v>
      </c>
      <c r="B97" s="12">
        <v>38912</v>
      </c>
      <c r="C97" s="1" t="s">
        <v>1</v>
      </c>
      <c r="D97" s="1">
        <v>66</v>
      </c>
      <c r="E97" s="41">
        <v>40.799999999999997</v>
      </c>
      <c r="F97" s="41">
        <v>0.8</v>
      </c>
      <c r="G97" s="15">
        <v>1</v>
      </c>
      <c r="H97" s="15">
        <v>0</v>
      </c>
      <c r="I97" s="15">
        <v>0</v>
      </c>
    </row>
    <row r="98" spans="1:9" ht="11.5" customHeight="1">
      <c r="A98" s="1" t="s">
        <v>48</v>
      </c>
      <c r="B98" s="12">
        <v>38912</v>
      </c>
      <c r="C98" s="1" t="s">
        <v>1</v>
      </c>
      <c r="D98" s="1">
        <v>66</v>
      </c>
      <c r="E98" s="41">
        <v>40.799999999999997</v>
      </c>
      <c r="F98" s="41">
        <v>0.8</v>
      </c>
      <c r="G98" s="15">
        <v>2</v>
      </c>
    </row>
    <row r="99" spans="1:9" ht="11.5" customHeight="1">
      <c r="A99" s="1" t="s">
        <v>48</v>
      </c>
      <c r="B99" s="12">
        <v>38912</v>
      </c>
      <c r="C99" s="1" t="s">
        <v>1</v>
      </c>
      <c r="D99" s="1">
        <v>66</v>
      </c>
      <c r="E99" s="41">
        <v>40.799999999999997</v>
      </c>
      <c r="F99" s="41">
        <v>0.8</v>
      </c>
      <c r="G99" s="15">
        <v>3</v>
      </c>
    </row>
    <row r="100" spans="1:9" ht="11.5" customHeight="1">
      <c r="A100" s="1" t="s">
        <v>48</v>
      </c>
      <c r="B100" s="12">
        <v>38912</v>
      </c>
      <c r="C100" s="1" t="s">
        <v>1</v>
      </c>
      <c r="D100" s="1">
        <v>66</v>
      </c>
      <c r="E100" s="41">
        <v>40.799999999999997</v>
      </c>
      <c r="F100" s="41">
        <v>0.8</v>
      </c>
      <c r="G100" s="15">
        <v>4</v>
      </c>
    </row>
    <row r="101" spans="1:9" ht="11.5" customHeight="1">
      <c r="A101" s="1" t="s">
        <v>48</v>
      </c>
      <c r="B101" s="12">
        <v>38912</v>
      </c>
      <c r="C101" s="1" t="s">
        <v>1</v>
      </c>
      <c r="D101" s="1">
        <v>66</v>
      </c>
      <c r="E101" s="41">
        <v>40.799999999999997</v>
      </c>
      <c r="F101" s="41">
        <v>0.8</v>
      </c>
      <c r="G101" s="1" t="s">
        <v>32</v>
      </c>
    </row>
    <row r="102" spans="1:9" ht="11.5" customHeight="1">
      <c r="A102" s="1" t="s">
        <v>49</v>
      </c>
      <c r="B102" s="12">
        <v>38912</v>
      </c>
      <c r="C102" s="1" t="s">
        <v>1</v>
      </c>
      <c r="D102" s="1">
        <v>108</v>
      </c>
      <c r="E102" s="41">
        <v>22.6</v>
      </c>
      <c r="F102" s="41">
        <v>1.3</v>
      </c>
      <c r="G102" s="15">
        <v>1</v>
      </c>
      <c r="H102" s="15">
        <v>0</v>
      </c>
      <c r="I102" s="15">
        <v>0</v>
      </c>
    </row>
    <row r="103" spans="1:9" ht="11.5" customHeight="1">
      <c r="A103" s="1" t="s">
        <v>49</v>
      </c>
      <c r="B103" s="12">
        <v>38912</v>
      </c>
      <c r="C103" s="1" t="s">
        <v>1</v>
      </c>
      <c r="D103" s="1">
        <v>108</v>
      </c>
      <c r="E103" s="41">
        <v>22.6</v>
      </c>
      <c r="F103" s="41">
        <v>1.3</v>
      </c>
      <c r="G103" s="15">
        <v>2</v>
      </c>
    </row>
    <row r="104" spans="1:9" ht="11.5" customHeight="1">
      <c r="A104" s="1" t="s">
        <v>49</v>
      </c>
      <c r="B104" s="12">
        <v>38912</v>
      </c>
      <c r="C104" s="1" t="s">
        <v>1</v>
      </c>
      <c r="D104" s="1">
        <v>108</v>
      </c>
      <c r="E104" s="41">
        <v>22.6</v>
      </c>
      <c r="F104" s="41">
        <v>1.3</v>
      </c>
      <c r="G104" s="15">
        <v>3</v>
      </c>
    </row>
    <row r="105" spans="1:9" ht="11.5" customHeight="1">
      <c r="A105" s="1" t="s">
        <v>49</v>
      </c>
      <c r="B105" s="12">
        <v>38912</v>
      </c>
      <c r="C105" s="1" t="s">
        <v>1</v>
      </c>
      <c r="D105" s="1">
        <v>108</v>
      </c>
      <c r="E105" s="41">
        <v>22.6</v>
      </c>
      <c r="F105" s="41">
        <v>1.3</v>
      </c>
      <c r="G105" s="15">
        <v>4</v>
      </c>
    </row>
    <row r="106" spans="1:9" ht="11.5" customHeight="1">
      <c r="A106" s="1" t="s">
        <v>49</v>
      </c>
      <c r="B106" s="12">
        <v>38912</v>
      </c>
      <c r="C106" s="1" t="s">
        <v>1</v>
      </c>
      <c r="D106" s="1">
        <v>108</v>
      </c>
      <c r="E106" s="41">
        <v>22.6</v>
      </c>
      <c r="F106" s="41">
        <v>1.3</v>
      </c>
      <c r="G106" s="1" t="s">
        <v>32</v>
      </c>
    </row>
    <row r="107" spans="1:9" ht="11.5" customHeight="1">
      <c r="A107" s="1" t="s">
        <v>50</v>
      </c>
      <c r="B107" s="12">
        <v>38912</v>
      </c>
      <c r="C107" s="1" t="s">
        <v>1</v>
      </c>
      <c r="D107" s="1">
        <v>138</v>
      </c>
      <c r="E107" s="41">
        <v>27.1</v>
      </c>
      <c r="F107" s="41">
        <v>1.6</v>
      </c>
      <c r="G107" s="15">
        <v>1</v>
      </c>
      <c r="H107" s="15">
        <v>0</v>
      </c>
      <c r="I107" s="15">
        <v>0</v>
      </c>
    </row>
    <row r="108" spans="1:9" ht="11.5" customHeight="1">
      <c r="A108" s="1" t="s">
        <v>50</v>
      </c>
      <c r="B108" s="12">
        <v>38912</v>
      </c>
      <c r="C108" s="1" t="s">
        <v>1</v>
      </c>
      <c r="D108" s="1">
        <v>138</v>
      </c>
      <c r="E108" s="41">
        <v>27.1</v>
      </c>
      <c r="F108" s="41">
        <v>1.6</v>
      </c>
      <c r="G108" s="15">
        <v>2</v>
      </c>
    </row>
    <row r="109" spans="1:9" ht="11.5" customHeight="1">
      <c r="A109" s="1" t="s">
        <v>50</v>
      </c>
      <c r="B109" s="12">
        <v>38912</v>
      </c>
      <c r="C109" s="1" t="s">
        <v>1</v>
      </c>
      <c r="D109" s="1">
        <v>138</v>
      </c>
      <c r="E109" s="41">
        <v>27.1</v>
      </c>
      <c r="F109" s="41">
        <v>1.6</v>
      </c>
      <c r="G109" s="15">
        <v>3</v>
      </c>
    </row>
    <row r="110" spans="1:9" ht="11.5" customHeight="1">
      <c r="A110" s="1" t="s">
        <v>50</v>
      </c>
      <c r="B110" s="12">
        <v>38912</v>
      </c>
      <c r="C110" s="1" t="s">
        <v>1</v>
      </c>
      <c r="D110" s="1">
        <v>138</v>
      </c>
      <c r="E110" s="41">
        <v>27.1</v>
      </c>
      <c r="F110" s="41">
        <v>1.6</v>
      </c>
      <c r="G110" s="15">
        <v>4</v>
      </c>
    </row>
    <row r="111" spans="1:9" ht="11.5" customHeight="1">
      <c r="A111" s="1" t="s">
        <v>50</v>
      </c>
      <c r="B111" s="12">
        <v>38912</v>
      </c>
      <c r="C111" s="1" t="s">
        <v>1</v>
      </c>
      <c r="D111" s="1">
        <v>138</v>
      </c>
      <c r="E111" s="41">
        <v>27.1</v>
      </c>
      <c r="F111" s="41">
        <v>1.6</v>
      </c>
      <c r="G111" s="1" t="s">
        <v>32</v>
      </c>
    </row>
    <row r="112" spans="1:9" ht="11.5" customHeight="1">
      <c r="A112" s="1" t="s">
        <v>51</v>
      </c>
      <c r="B112" s="12">
        <v>38919</v>
      </c>
      <c r="C112" s="1" t="s">
        <v>3</v>
      </c>
      <c r="D112" s="15">
        <v>729</v>
      </c>
      <c r="E112">
        <v>62</v>
      </c>
      <c r="F112" s="43">
        <v>2</v>
      </c>
      <c r="G112" s="15">
        <v>1</v>
      </c>
      <c r="H112" s="15">
        <v>0</v>
      </c>
      <c r="I112" s="15">
        <v>0</v>
      </c>
    </row>
    <row r="113" spans="1:9" ht="11.5" customHeight="1">
      <c r="A113" s="1" t="s">
        <v>51</v>
      </c>
      <c r="B113" s="12">
        <v>38919</v>
      </c>
      <c r="C113" s="1" t="s">
        <v>3</v>
      </c>
      <c r="D113" s="15">
        <v>729</v>
      </c>
      <c r="E113">
        <v>62</v>
      </c>
      <c r="F113" s="43">
        <v>2</v>
      </c>
      <c r="G113" s="15">
        <v>2</v>
      </c>
      <c r="H113" s="15">
        <v>0</v>
      </c>
      <c r="I113" s="15">
        <v>0</v>
      </c>
    </row>
    <row r="114" spans="1:9" ht="11.5" customHeight="1">
      <c r="A114" s="1" t="s">
        <v>51</v>
      </c>
      <c r="B114" s="12">
        <v>38919</v>
      </c>
      <c r="C114" s="1" t="s">
        <v>3</v>
      </c>
      <c r="D114" s="15">
        <v>729</v>
      </c>
      <c r="E114">
        <v>62</v>
      </c>
      <c r="F114" s="43">
        <v>2</v>
      </c>
      <c r="G114" s="15">
        <v>3</v>
      </c>
      <c r="H114" s="15">
        <v>0</v>
      </c>
      <c r="I114" s="15">
        <v>0</v>
      </c>
    </row>
    <row r="115" spans="1:9" ht="11.5" customHeight="1">
      <c r="A115" s="1" t="s">
        <v>51</v>
      </c>
      <c r="B115" s="12">
        <v>38919</v>
      </c>
      <c r="C115" s="1" t="s">
        <v>3</v>
      </c>
      <c r="D115" s="15">
        <v>729</v>
      </c>
      <c r="E115">
        <v>62</v>
      </c>
      <c r="F115" s="43">
        <v>2</v>
      </c>
      <c r="G115" s="15">
        <v>4</v>
      </c>
    </row>
    <row r="116" spans="1:9" ht="11.5" customHeight="1">
      <c r="A116" s="1" t="s">
        <v>51</v>
      </c>
      <c r="B116" s="12">
        <v>38919</v>
      </c>
      <c r="C116" s="1" t="s">
        <v>3</v>
      </c>
      <c r="D116" s="15">
        <v>729</v>
      </c>
      <c r="E116">
        <v>62</v>
      </c>
      <c r="F116" s="43">
        <v>2</v>
      </c>
      <c r="G116" s="1" t="s">
        <v>32</v>
      </c>
      <c r="H116" s="15">
        <v>0</v>
      </c>
      <c r="I116" s="15">
        <v>0</v>
      </c>
    </row>
    <row r="117" spans="1:9" ht="11.5" customHeight="1">
      <c r="A117" s="1" t="s">
        <v>52</v>
      </c>
      <c r="B117" s="12">
        <v>38919</v>
      </c>
      <c r="C117" s="1" t="s">
        <v>3</v>
      </c>
      <c r="D117" s="15">
        <v>135</v>
      </c>
      <c r="E117">
        <v>27</v>
      </c>
      <c r="F117" s="43">
        <v>1.83</v>
      </c>
      <c r="G117" s="15">
        <v>1</v>
      </c>
      <c r="H117" s="15">
        <v>0</v>
      </c>
      <c r="I117" s="15">
        <v>0</v>
      </c>
    </row>
    <row r="118" spans="1:9" ht="11.5" customHeight="1">
      <c r="A118" s="1" t="s">
        <v>52</v>
      </c>
      <c r="B118" s="12">
        <v>38919</v>
      </c>
      <c r="C118" s="1" t="s">
        <v>3</v>
      </c>
      <c r="D118" s="15">
        <v>135</v>
      </c>
      <c r="E118">
        <v>27</v>
      </c>
      <c r="F118" s="43">
        <v>1.83</v>
      </c>
      <c r="G118" s="15">
        <v>2</v>
      </c>
      <c r="H118" s="15">
        <v>0</v>
      </c>
      <c r="I118" s="15">
        <v>0</v>
      </c>
    </row>
    <row r="119" spans="1:9" ht="11.5" customHeight="1">
      <c r="A119" s="1" t="s">
        <v>52</v>
      </c>
      <c r="B119" s="12">
        <v>38919</v>
      </c>
      <c r="C119" s="1" t="s">
        <v>3</v>
      </c>
      <c r="D119" s="15">
        <v>135</v>
      </c>
      <c r="E119">
        <v>27</v>
      </c>
      <c r="F119" s="43">
        <v>1.83</v>
      </c>
      <c r="G119" s="15">
        <v>3</v>
      </c>
      <c r="H119" s="15">
        <v>0</v>
      </c>
      <c r="I119" s="15">
        <v>0</v>
      </c>
    </row>
    <row r="120" spans="1:9" ht="11.5" customHeight="1">
      <c r="A120" s="1" t="s">
        <v>52</v>
      </c>
      <c r="B120" s="12">
        <v>38919</v>
      </c>
      <c r="C120" s="1" t="s">
        <v>3</v>
      </c>
      <c r="D120" s="15">
        <v>135</v>
      </c>
      <c r="E120">
        <v>27</v>
      </c>
      <c r="F120" s="43">
        <v>1.83</v>
      </c>
      <c r="G120" s="15">
        <v>4</v>
      </c>
    </row>
    <row r="121" spans="1:9" ht="11.5" customHeight="1">
      <c r="A121" s="1" t="s">
        <v>52</v>
      </c>
      <c r="B121" s="12">
        <v>38919</v>
      </c>
      <c r="C121" s="1" t="s">
        <v>3</v>
      </c>
      <c r="D121" s="15">
        <v>135</v>
      </c>
      <c r="E121">
        <v>27</v>
      </c>
      <c r="F121" s="43">
        <v>1.83</v>
      </c>
      <c r="G121" s="1" t="s">
        <v>32</v>
      </c>
      <c r="H121" s="15">
        <v>0</v>
      </c>
      <c r="I121" s="15">
        <v>0</v>
      </c>
    </row>
    <row r="122" spans="1:9" ht="11.5" customHeight="1">
      <c r="A122" s="1" t="s">
        <v>53</v>
      </c>
      <c r="B122" s="12">
        <v>38919</v>
      </c>
      <c r="C122" s="1" t="s">
        <v>3</v>
      </c>
      <c r="D122" s="15">
        <v>142</v>
      </c>
      <c r="E122">
        <v>43.4</v>
      </c>
      <c r="F122" s="43">
        <v>3.64</v>
      </c>
      <c r="G122" s="15">
        <v>1</v>
      </c>
      <c r="H122" s="15">
        <v>0</v>
      </c>
      <c r="I122" s="15">
        <v>4</v>
      </c>
    </row>
    <row r="123" spans="1:9" ht="11.5" customHeight="1">
      <c r="A123" s="1" t="s">
        <v>53</v>
      </c>
      <c r="B123" s="12">
        <v>38919</v>
      </c>
      <c r="C123" s="1" t="s">
        <v>3</v>
      </c>
      <c r="D123" s="15">
        <v>142</v>
      </c>
      <c r="E123">
        <v>43.4</v>
      </c>
      <c r="F123" s="43">
        <v>3.64</v>
      </c>
      <c r="G123" s="15">
        <v>2</v>
      </c>
      <c r="H123" s="15">
        <v>0</v>
      </c>
      <c r="I123" s="15">
        <v>5</v>
      </c>
    </row>
    <row r="124" spans="1:9" ht="11.5" customHeight="1">
      <c r="A124" s="1" t="s">
        <v>53</v>
      </c>
      <c r="B124" s="12">
        <v>38919</v>
      </c>
      <c r="C124" s="1" t="s">
        <v>3</v>
      </c>
      <c r="D124" s="15">
        <v>142</v>
      </c>
      <c r="E124">
        <v>43.4</v>
      </c>
      <c r="F124" s="43">
        <v>3.64</v>
      </c>
      <c r="G124" s="15">
        <v>3</v>
      </c>
      <c r="H124" s="15">
        <v>0</v>
      </c>
      <c r="I124" s="15">
        <v>6</v>
      </c>
    </row>
    <row r="125" spans="1:9" ht="11.5" customHeight="1">
      <c r="A125" s="1" t="s">
        <v>53</v>
      </c>
      <c r="B125" s="12">
        <v>38919</v>
      </c>
      <c r="C125" s="1" t="s">
        <v>3</v>
      </c>
      <c r="D125" s="15">
        <v>142</v>
      </c>
      <c r="E125">
        <v>43.4</v>
      </c>
      <c r="F125" s="43">
        <v>3.64</v>
      </c>
      <c r="G125" s="15">
        <v>4</v>
      </c>
      <c r="H125" s="15">
        <v>0</v>
      </c>
      <c r="I125" s="15">
        <v>6</v>
      </c>
    </row>
    <row r="126" spans="1:9" ht="11.5" customHeight="1">
      <c r="A126" s="1" t="s">
        <v>53</v>
      </c>
      <c r="B126" s="12">
        <v>38919</v>
      </c>
      <c r="C126" s="1" t="s">
        <v>3</v>
      </c>
      <c r="D126" s="15">
        <v>142</v>
      </c>
      <c r="E126">
        <v>43.4</v>
      </c>
      <c r="F126" s="43">
        <v>3.64</v>
      </c>
      <c r="G126" s="1" t="s">
        <v>32</v>
      </c>
      <c r="H126" s="15">
        <v>0</v>
      </c>
      <c r="I126" s="15">
        <v>6</v>
      </c>
    </row>
    <row r="127" spans="1:9" ht="11.5" customHeight="1">
      <c r="A127" s="1" t="s">
        <v>54</v>
      </c>
      <c r="B127" s="12">
        <v>38919</v>
      </c>
      <c r="C127" s="1" t="s">
        <v>3</v>
      </c>
      <c r="D127" s="15">
        <v>99</v>
      </c>
      <c r="E127">
        <v>23.1</v>
      </c>
      <c r="F127" s="43">
        <v>2.78</v>
      </c>
      <c r="G127" s="15">
        <v>1</v>
      </c>
      <c r="H127" s="15">
        <v>0</v>
      </c>
      <c r="I127" s="15">
        <v>0</v>
      </c>
    </row>
    <row r="128" spans="1:9" ht="11.5" customHeight="1">
      <c r="A128" s="1" t="s">
        <v>54</v>
      </c>
      <c r="B128" s="12">
        <v>38919</v>
      </c>
      <c r="C128" s="1" t="s">
        <v>3</v>
      </c>
      <c r="D128" s="15">
        <v>99</v>
      </c>
      <c r="E128">
        <v>23.1</v>
      </c>
      <c r="F128" s="43">
        <v>2.78</v>
      </c>
      <c r="G128" s="15">
        <v>2</v>
      </c>
      <c r="H128" s="15">
        <v>0</v>
      </c>
      <c r="I128" s="15">
        <v>0</v>
      </c>
    </row>
    <row r="129" spans="1:9" ht="11.5" customHeight="1">
      <c r="A129" s="1" t="s">
        <v>54</v>
      </c>
      <c r="B129" s="12">
        <v>38919</v>
      </c>
      <c r="C129" s="1" t="s">
        <v>3</v>
      </c>
      <c r="D129" s="15">
        <v>99</v>
      </c>
      <c r="E129">
        <v>23.1</v>
      </c>
      <c r="F129" s="43">
        <v>2.78</v>
      </c>
      <c r="G129" s="15">
        <v>3</v>
      </c>
      <c r="H129" s="15">
        <v>0</v>
      </c>
      <c r="I129" s="15">
        <v>0</v>
      </c>
    </row>
    <row r="130" spans="1:9" ht="11.5" customHeight="1">
      <c r="A130" s="1" t="s">
        <v>54</v>
      </c>
      <c r="B130" s="12">
        <v>38919</v>
      </c>
      <c r="C130" s="1" t="s">
        <v>3</v>
      </c>
      <c r="D130" s="15">
        <v>99</v>
      </c>
      <c r="E130">
        <v>23.1</v>
      </c>
      <c r="F130" s="43">
        <v>2.78</v>
      </c>
      <c r="G130" s="15">
        <v>4</v>
      </c>
    </row>
    <row r="131" spans="1:9" ht="11.5" customHeight="1">
      <c r="A131" s="1" t="s">
        <v>54</v>
      </c>
      <c r="B131" s="12">
        <v>38919</v>
      </c>
      <c r="C131" s="1" t="s">
        <v>3</v>
      </c>
      <c r="D131" s="15">
        <v>99</v>
      </c>
      <c r="E131">
        <v>23.1</v>
      </c>
      <c r="F131" s="43">
        <v>2.78</v>
      </c>
      <c r="G131" s="1" t="s">
        <v>32</v>
      </c>
      <c r="H131" s="15">
        <v>0</v>
      </c>
      <c r="I131" s="15">
        <v>0</v>
      </c>
    </row>
    <row r="132" spans="1:9" ht="11.5" customHeight="1">
      <c r="A132" s="1" t="s">
        <v>55</v>
      </c>
      <c r="B132" s="12">
        <v>38919</v>
      </c>
      <c r="C132" s="1" t="s">
        <v>3</v>
      </c>
      <c r="D132" s="15">
        <v>110</v>
      </c>
      <c r="E132">
        <v>24.4</v>
      </c>
      <c r="F132" s="43">
        <v>1.9</v>
      </c>
      <c r="G132" s="15">
        <v>1</v>
      </c>
      <c r="H132" s="15">
        <v>0</v>
      </c>
      <c r="I132" s="15">
        <v>0</v>
      </c>
    </row>
    <row r="133" spans="1:9" ht="11.5" customHeight="1">
      <c r="A133" s="1" t="s">
        <v>55</v>
      </c>
      <c r="B133" s="12">
        <v>38919</v>
      </c>
      <c r="C133" s="1" t="s">
        <v>3</v>
      </c>
      <c r="D133" s="15">
        <v>110</v>
      </c>
      <c r="E133">
        <v>24.4</v>
      </c>
      <c r="F133" s="43">
        <v>1.9</v>
      </c>
      <c r="G133" s="15">
        <v>2</v>
      </c>
    </row>
    <row r="134" spans="1:9" ht="11.5" customHeight="1">
      <c r="A134" s="1" t="s">
        <v>55</v>
      </c>
      <c r="B134" s="12">
        <v>38919</v>
      </c>
      <c r="C134" s="1" t="s">
        <v>3</v>
      </c>
      <c r="D134" s="15">
        <v>110</v>
      </c>
      <c r="E134">
        <v>24.4</v>
      </c>
      <c r="F134" s="43">
        <v>1.9</v>
      </c>
      <c r="G134" s="15">
        <v>3</v>
      </c>
    </row>
    <row r="135" spans="1:9" ht="11.5" customHeight="1">
      <c r="A135" s="1" t="s">
        <v>55</v>
      </c>
      <c r="B135" s="12">
        <v>38919</v>
      </c>
      <c r="C135" s="1" t="s">
        <v>3</v>
      </c>
      <c r="D135" s="15">
        <v>110</v>
      </c>
      <c r="E135">
        <v>24.4</v>
      </c>
      <c r="F135" s="43">
        <v>1.9</v>
      </c>
      <c r="G135" s="15">
        <v>4</v>
      </c>
    </row>
    <row r="136" spans="1:9" ht="11.5" customHeight="1">
      <c r="A136" s="1" t="s">
        <v>55</v>
      </c>
      <c r="B136" s="12">
        <v>38919</v>
      </c>
      <c r="C136" s="1" t="s">
        <v>3</v>
      </c>
      <c r="D136" s="15">
        <v>110</v>
      </c>
      <c r="E136">
        <v>24.4</v>
      </c>
      <c r="F136" s="43">
        <v>1.9</v>
      </c>
      <c r="G136" s="1" t="s">
        <v>32</v>
      </c>
    </row>
    <row r="137" spans="1:9" ht="11.5" customHeight="1">
      <c r="A137" s="1" t="s">
        <v>56</v>
      </c>
      <c r="B137" s="12">
        <v>38919</v>
      </c>
      <c r="C137" s="1" t="s">
        <v>3</v>
      </c>
      <c r="D137" s="15">
        <v>130</v>
      </c>
      <c r="E137">
        <v>33.1</v>
      </c>
      <c r="F137" s="43">
        <v>2.59</v>
      </c>
      <c r="G137" s="15">
        <v>1</v>
      </c>
      <c r="H137" s="15">
        <v>0</v>
      </c>
      <c r="I137" s="15">
        <v>0</v>
      </c>
    </row>
    <row r="138" spans="1:9" ht="11.5" customHeight="1">
      <c r="A138" s="1" t="s">
        <v>56</v>
      </c>
      <c r="B138" s="12">
        <v>38919</v>
      </c>
      <c r="C138" s="1" t="s">
        <v>3</v>
      </c>
      <c r="D138" s="15">
        <v>130</v>
      </c>
      <c r="E138">
        <v>33.1</v>
      </c>
      <c r="F138" s="43">
        <v>2.59</v>
      </c>
      <c r="G138" s="15">
        <v>2</v>
      </c>
    </row>
    <row r="139" spans="1:9" ht="11.5" customHeight="1">
      <c r="A139" s="1" t="s">
        <v>56</v>
      </c>
      <c r="B139" s="12">
        <v>38919</v>
      </c>
      <c r="C139" s="1" t="s">
        <v>3</v>
      </c>
      <c r="D139" s="15">
        <v>130</v>
      </c>
      <c r="E139">
        <v>33.1</v>
      </c>
      <c r="F139" s="43">
        <v>2.59</v>
      </c>
      <c r="G139" s="15">
        <v>3</v>
      </c>
    </row>
    <row r="140" spans="1:9" ht="11.5" customHeight="1">
      <c r="A140" s="1" t="s">
        <v>56</v>
      </c>
      <c r="B140" s="12">
        <v>38919</v>
      </c>
      <c r="C140" s="1" t="s">
        <v>3</v>
      </c>
      <c r="D140" s="15">
        <v>130</v>
      </c>
      <c r="E140">
        <v>33.1</v>
      </c>
      <c r="F140" s="43">
        <v>2.59</v>
      </c>
      <c r="G140" s="15">
        <v>4</v>
      </c>
    </row>
    <row r="141" spans="1:9" ht="11.5" customHeight="1">
      <c r="A141" s="1" t="s">
        <v>56</v>
      </c>
      <c r="B141" s="12">
        <v>38919</v>
      </c>
      <c r="C141" s="1" t="s">
        <v>3</v>
      </c>
      <c r="D141" s="15">
        <v>130</v>
      </c>
      <c r="E141">
        <v>33.1</v>
      </c>
      <c r="F141" s="43">
        <v>2.59</v>
      </c>
      <c r="G141" s="1" t="s">
        <v>32</v>
      </c>
    </row>
    <row r="142" spans="1:9" ht="11.5" customHeight="1">
      <c r="A142" s="1" t="s">
        <v>57</v>
      </c>
      <c r="B142" s="12">
        <v>38919</v>
      </c>
      <c r="C142" s="1" t="s">
        <v>1</v>
      </c>
      <c r="D142" s="15">
        <v>102</v>
      </c>
      <c r="E142">
        <v>56</v>
      </c>
      <c r="F142" s="43">
        <v>0.88</v>
      </c>
      <c r="G142" s="15">
        <v>1</v>
      </c>
      <c r="H142" s="15">
        <v>0</v>
      </c>
      <c r="I142" s="15">
        <v>0</v>
      </c>
    </row>
    <row r="143" spans="1:9" ht="11.5" customHeight="1">
      <c r="A143" s="1" t="s">
        <v>57</v>
      </c>
      <c r="B143" s="12">
        <v>38919</v>
      </c>
      <c r="C143" s="1" t="s">
        <v>1</v>
      </c>
      <c r="D143" s="15">
        <v>102</v>
      </c>
      <c r="E143">
        <v>56</v>
      </c>
      <c r="F143" s="43">
        <v>0.88</v>
      </c>
      <c r="G143" s="15">
        <v>2</v>
      </c>
      <c r="H143" s="15">
        <v>0</v>
      </c>
      <c r="I143" s="15">
        <v>0</v>
      </c>
    </row>
    <row r="144" spans="1:9" ht="11.5" customHeight="1">
      <c r="A144" s="1" t="s">
        <v>57</v>
      </c>
      <c r="B144" s="12">
        <v>38919</v>
      </c>
      <c r="C144" s="1" t="s">
        <v>1</v>
      </c>
      <c r="D144" s="15">
        <v>102</v>
      </c>
      <c r="E144">
        <v>56</v>
      </c>
      <c r="F144" s="43">
        <v>0.88</v>
      </c>
      <c r="G144" s="15">
        <v>3</v>
      </c>
      <c r="H144" s="15">
        <v>0</v>
      </c>
      <c r="I144" s="15">
        <v>0</v>
      </c>
    </row>
    <row r="145" spans="1:9" ht="11.5" customHeight="1">
      <c r="A145" s="1" t="s">
        <v>57</v>
      </c>
      <c r="B145" s="12">
        <v>38919</v>
      </c>
      <c r="C145" s="1" t="s">
        <v>1</v>
      </c>
      <c r="D145" s="15">
        <v>102</v>
      </c>
      <c r="E145">
        <v>56</v>
      </c>
      <c r="F145" s="43">
        <v>0.88</v>
      </c>
      <c r="G145" s="15">
        <v>4</v>
      </c>
    </row>
    <row r="146" spans="1:9" ht="11.5" customHeight="1">
      <c r="A146" s="1" t="s">
        <v>57</v>
      </c>
      <c r="B146" s="12">
        <v>38919</v>
      </c>
      <c r="C146" s="1" t="s">
        <v>1</v>
      </c>
      <c r="D146" s="15">
        <v>102</v>
      </c>
      <c r="E146">
        <v>56</v>
      </c>
      <c r="F146" s="43">
        <v>0.88</v>
      </c>
      <c r="G146" s="1" t="s">
        <v>32</v>
      </c>
      <c r="H146" s="15">
        <v>0</v>
      </c>
      <c r="I146" s="15">
        <v>0</v>
      </c>
    </row>
    <row r="147" spans="1:9" ht="11.5" customHeight="1">
      <c r="A147" s="1" t="s">
        <v>58</v>
      </c>
      <c r="B147" s="12">
        <v>38919</v>
      </c>
      <c r="C147" s="1" t="s">
        <v>1</v>
      </c>
      <c r="D147" s="15">
        <v>45</v>
      </c>
      <c r="E147">
        <v>29.8</v>
      </c>
      <c r="F147" s="43">
        <v>1.36</v>
      </c>
      <c r="G147" s="15">
        <v>1</v>
      </c>
      <c r="H147" s="15">
        <v>0</v>
      </c>
      <c r="I147" s="15">
        <v>0</v>
      </c>
    </row>
    <row r="148" spans="1:9" ht="11.5" customHeight="1">
      <c r="A148" s="1" t="s">
        <v>58</v>
      </c>
      <c r="B148" s="12">
        <v>38919</v>
      </c>
      <c r="C148" s="1" t="s">
        <v>1</v>
      </c>
      <c r="D148" s="15">
        <v>45</v>
      </c>
      <c r="E148">
        <v>29.8</v>
      </c>
      <c r="F148" s="43">
        <v>1.36</v>
      </c>
      <c r="G148" s="15">
        <v>2</v>
      </c>
      <c r="H148" s="15">
        <v>0</v>
      </c>
      <c r="I148" s="15">
        <v>0</v>
      </c>
    </row>
    <row r="149" spans="1:9" ht="11.5" customHeight="1">
      <c r="A149" s="1" t="s">
        <v>58</v>
      </c>
      <c r="B149" s="12">
        <v>38919</v>
      </c>
      <c r="C149" s="1" t="s">
        <v>1</v>
      </c>
      <c r="D149" s="15">
        <v>45</v>
      </c>
      <c r="E149">
        <v>29.8</v>
      </c>
      <c r="F149" s="43">
        <v>1.36</v>
      </c>
      <c r="G149" s="15">
        <v>3</v>
      </c>
      <c r="H149" s="15">
        <v>0</v>
      </c>
      <c r="I149" s="15">
        <v>0</v>
      </c>
    </row>
    <row r="150" spans="1:9" ht="11.5" customHeight="1">
      <c r="A150" s="1" t="s">
        <v>58</v>
      </c>
      <c r="B150" s="12">
        <v>38919</v>
      </c>
      <c r="C150" s="1" t="s">
        <v>1</v>
      </c>
      <c r="D150" s="15">
        <v>45</v>
      </c>
      <c r="E150">
        <v>29.8</v>
      </c>
      <c r="F150" s="43">
        <v>1.36</v>
      </c>
      <c r="G150" s="15">
        <v>4</v>
      </c>
    </row>
    <row r="151" spans="1:9" ht="11.5" customHeight="1">
      <c r="A151" s="1" t="s">
        <v>58</v>
      </c>
      <c r="B151" s="12">
        <v>38919</v>
      </c>
      <c r="C151" s="1" t="s">
        <v>1</v>
      </c>
      <c r="D151" s="15">
        <v>45</v>
      </c>
      <c r="E151">
        <v>29.8</v>
      </c>
      <c r="F151" s="43">
        <v>1.36</v>
      </c>
      <c r="G151" s="1" t="s">
        <v>32</v>
      </c>
      <c r="H151" s="15">
        <v>0</v>
      </c>
      <c r="I151" s="15">
        <v>0</v>
      </c>
    </row>
    <row r="152" spans="1:9" ht="11.5" customHeight="1">
      <c r="A152" s="1" t="s">
        <v>59</v>
      </c>
      <c r="B152" s="12">
        <v>38919</v>
      </c>
      <c r="C152" s="1" t="s">
        <v>1</v>
      </c>
      <c r="D152" s="15">
        <v>142</v>
      </c>
      <c r="E152">
        <v>24</v>
      </c>
      <c r="F152" s="43">
        <v>1.38</v>
      </c>
      <c r="G152" s="15">
        <v>1</v>
      </c>
      <c r="H152" s="15">
        <v>0</v>
      </c>
      <c r="I152" s="15">
        <v>0</v>
      </c>
    </row>
    <row r="153" spans="1:9" ht="11.5" customHeight="1">
      <c r="A153" s="1" t="s">
        <v>59</v>
      </c>
      <c r="B153" s="12">
        <v>38919</v>
      </c>
      <c r="C153" s="1" t="s">
        <v>1</v>
      </c>
      <c r="D153" s="15">
        <v>142</v>
      </c>
      <c r="E153">
        <v>24</v>
      </c>
      <c r="F153" s="43">
        <v>1.38</v>
      </c>
      <c r="G153" s="15">
        <v>2</v>
      </c>
      <c r="H153" s="15">
        <v>0</v>
      </c>
      <c r="I153" s="15">
        <v>0</v>
      </c>
    </row>
    <row r="154" spans="1:9" ht="11.5" customHeight="1">
      <c r="A154" s="1" t="s">
        <v>59</v>
      </c>
      <c r="B154" s="12">
        <v>38919</v>
      </c>
      <c r="C154" s="1" t="s">
        <v>1</v>
      </c>
      <c r="D154" s="15">
        <v>142</v>
      </c>
      <c r="E154">
        <v>24</v>
      </c>
      <c r="F154" s="43">
        <v>1.38</v>
      </c>
      <c r="G154" s="15">
        <v>3</v>
      </c>
      <c r="H154" s="15">
        <v>0</v>
      </c>
      <c r="I154" s="15">
        <v>0</v>
      </c>
    </row>
    <row r="155" spans="1:9" ht="11.5" customHeight="1">
      <c r="A155" s="1" t="s">
        <v>59</v>
      </c>
      <c r="B155" s="12">
        <v>38919</v>
      </c>
      <c r="C155" s="1" t="s">
        <v>1</v>
      </c>
      <c r="D155" s="15">
        <v>142</v>
      </c>
      <c r="E155">
        <v>24</v>
      </c>
      <c r="F155" s="43">
        <v>1.38</v>
      </c>
      <c r="G155" s="15">
        <v>4</v>
      </c>
    </row>
    <row r="156" spans="1:9" ht="11.5" customHeight="1">
      <c r="A156" s="1" t="s">
        <v>59</v>
      </c>
      <c r="B156" s="12">
        <v>38919</v>
      </c>
      <c r="C156" s="1" t="s">
        <v>1</v>
      </c>
      <c r="D156" s="15">
        <v>142</v>
      </c>
      <c r="E156">
        <v>24</v>
      </c>
      <c r="F156" s="43">
        <v>1.38</v>
      </c>
      <c r="G156" s="1" t="s">
        <v>32</v>
      </c>
      <c r="H156" s="15">
        <v>0</v>
      </c>
      <c r="I156" s="15">
        <v>0</v>
      </c>
    </row>
    <row r="157" spans="1:9" ht="11.5" customHeight="1">
      <c r="A157" s="1" t="s">
        <v>60</v>
      </c>
      <c r="B157" s="12">
        <v>38919</v>
      </c>
      <c r="C157" s="1" t="s">
        <v>1</v>
      </c>
      <c r="D157" s="15">
        <v>84</v>
      </c>
      <c r="E157">
        <v>22.4</v>
      </c>
      <c r="F157" s="43">
        <v>1.26</v>
      </c>
      <c r="G157" s="15">
        <v>1</v>
      </c>
      <c r="H157" s="15">
        <v>0</v>
      </c>
      <c r="I157" s="15">
        <v>0</v>
      </c>
    </row>
    <row r="158" spans="1:9" ht="11.5" customHeight="1">
      <c r="A158" s="1" t="s">
        <v>60</v>
      </c>
      <c r="B158" s="12">
        <v>38919</v>
      </c>
      <c r="C158" s="1" t="s">
        <v>1</v>
      </c>
      <c r="D158" s="15">
        <v>84</v>
      </c>
      <c r="E158">
        <v>22.4</v>
      </c>
      <c r="F158" s="43">
        <v>1.26</v>
      </c>
      <c r="G158" s="15">
        <v>2</v>
      </c>
      <c r="H158" s="15">
        <v>0</v>
      </c>
      <c r="I158" s="15">
        <v>0</v>
      </c>
    </row>
    <row r="159" spans="1:9" ht="11.5" customHeight="1">
      <c r="A159" s="1" t="s">
        <v>60</v>
      </c>
      <c r="B159" s="12">
        <v>38919</v>
      </c>
      <c r="C159" s="1" t="s">
        <v>1</v>
      </c>
      <c r="D159" s="15">
        <v>84</v>
      </c>
      <c r="E159">
        <v>22.4</v>
      </c>
      <c r="F159" s="43">
        <v>1.26</v>
      </c>
      <c r="G159" s="15">
        <v>3</v>
      </c>
      <c r="H159" s="15">
        <v>0</v>
      </c>
      <c r="I159" s="15">
        <v>0</v>
      </c>
    </row>
    <row r="160" spans="1:9" ht="11.5" customHeight="1">
      <c r="A160" s="1" t="s">
        <v>60</v>
      </c>
      <c r="B160" s="12">
        <v>38919</v>
      </c>
      <c r="C160" s="1" t="s">
        <v>1</v>
      </c>
      <c r="D160" s="15">
        <v>84</v>
      </c>
      <c r="E160">
        <v>22.4</v>
      </c>
      <c r="F160" s="43">
        <v>1.26</v>
      </c>
      <c r="G160" s="15">
        <v>4</v>
      </c>
    </row>
    <row r="161" spans="1:9" ht="11.5" customHeight="1">
      <c r="A161" s="1" t="s">
        <v>60</v>
      </c>
      <c r="B161" s="12">
        <v>38919</v>
      </c>
      <c r="C161" s="1" t="s">
        <v>1</v>
      </c>
      <c r="D161" s="15">
        <v>84</v>
      </c>
      <c r="E161">
        <v>22.4</v>
      </c>
      <c r="F161" s="43">
        <v>1.26</v>
      </c>
      <c r="G161" s="1" t="s">
        <v>32</v>
      </c>
      <c r="H161" s="15">
        <v>0</v>
      </c>
      <c r="I161" s="15">
        <v>0</v>
      </c>
    </row>
    <row r="162" spans="1:9" ht="11.5" customHeight="1">
      <c r="A162" s="1" t="s">
        <v>61</v>
      </c>
      <c r="B162" s="12">
        <v>38919</v>
      </c>
      <c r="C162" s="1" t="s">
        <v>1</v>
      </c>
      <c r="D162" s="15">
        <v>137</v>
      </c>
      <c r="E162">
        <v>23.8</v>
      </c>
      <c r="F162" s="43">
        <v>1.4</v>
      </c>
      <c r="G162" s="15">
        <v>1</v>
      </c>
      <c r="H162" s="15">
        <v>0</v>
      </c>
      <c r="I162" s="15">
        <v>0</v>
      </c>
    </row>
    <row r="163" spans="1:9" ht="11.5" customHeight="1">
      <c r="A163" s="1" t="s">
        <v>61</v>
      </c>
      <c r="B163" s="12">
        <v>38919</v>
      </c>
      <c r="C163" s="1" t="s">
        <v>1</v>
      </c>
      <c r="D163" s="15">
        <v>137</v>
      </c>
      <c r="E163">
        <v>23.8</v>
      </c>
      <c r="F163" s="43">
        <v>1.4</v>
      </c>
      <c r="G163" s="15">
        <v>2</v>
      </c>
    </row>
    <row r="164" spans="1:9" ht="11.5" customHeight="1">
      <c r="A164" s="1" t="s">
        <v>61</v>
      </c>
      <c r="B164" s="12">
        <v>38919</v>
      </c>
      <c r="C164" s="1" t="s">
        <v>1</v>
      </c>
      <c r="D164" s="15">
        <v>137</v>
      </c>
      <c r="E164">
        <v>23.8</v>
      </c>
      <c r="F164" s="43">
        <v>1.4</v>
      </c>
      <c r="G164" s="15">
        <v>3</v>
      </c>
    </row>
    <row r="165" spans="1:9" ht="11.5" customHeight="1">
      <c r="A165" s="1" t="s">
        <v>61</v>
      </c>
      <c r="B165" s="12">
        <v>38919</v>
      </c>
      <c r="C165" s="1" t="s">
        <v>1</v>
      </c>
      <c r="D165" s="15">
        <v>137</v>
      </c>
      <c r="E165">
        <v>23.8</v>
      </c>
      <c r="F165" s="43">
        <v>1.4</v>
      </c>
      <c r="G165" s="15">
        <v>4</v>
      </c>
    </row>
    <row r="166" spans="1:9" ht="11.5" customHeight="1">
      <c r="A166" s="1" t="s">
        <v>61</v>
      </c>
      <c r="B166" s="12">
        <v>38919</v>
      </c>
      <c r="C166" s="1" t="s">
        <v>1</v>
      </c>
      <c r="D166" s="15">
        <v>137</v>
      </c>
      <c r="E166">
        <v>23.8</v>
      </c>
      <c r="F166" s="43">
        <v>1.4</v>
      </c>
      <c r="G166" s="1" t="s">
        <v>32</v>
      </c>
    </row>
    <row r="167" spans="1:9" ht="11.5" customHeight="1">
      <c r="A167" s="1" t="s">
        <v>62</v>
      </c>
      <c r="B167" s="12">
        <v>38919</v>
      </c>
      <c r="C167" s="1" t="s">
        <v>1</v>
      </c>
      <c r="D167" s="15">
        <v>130</v>
      </c>
      <c r="E167">
        <v>21.6</v>
      </c>
      <c r="F167" s="43">
        <v>1.1000000000000001</v>
      </c>
      <c r="G167" s="15">
        <v>1</v>
      </c>
      <c r="H167" s="15">
        <v>0</v>
      </c>
      <c r="I167" s="15">
        <v>0</v>
      </c>
    </row>
    <row r="168" spans="1:9" ht="11.5" customHeight="1">
      <c r="A168" s="1" t="s">
        <v>62</v>
      </c>
      <c r="B168" s="12">
        <v>38919</v>
      </c>
      <c r="C168" s="1" t="s">
        <v>1</v>
      </c>
      <c r="D168" s="15">
        <v>130</v>
      </c>
      <c r="E168">
        <v>21.6</v>
      </c>
      <c r="F168" s="43">
        <v>1.1000000000000001</v>
      </c>
      <c r="G168" s="15">
        <v>2</v>
      </c>
    </row>
    <row r="169" spans="1:9" ht="11.5" customHeight="1">
      <c r="A169" s="1" t="s">
        <v>62</v>
      </c>
      <c r="B169" s="12">
        <v>38919</v>
      </c>
      <c r="C169" s="1" t="s">
        <v>1</v>
      </c>
      <c r="D169" s="15">
        <v>130</v>
      </c>
      <c r="E169">
        <v>21.6</v>
      </c>
      <c r="F169" s="43">
        <v>1.1000000000000001</v>
      </c>
      <c r="G169" s="15">
        <v>3</v>
      </c>
    </row>
    <row r="170" spans="1:9" ht="11.5" customHeight="1">
      <c r="A170" s="1" t="s">
        <v>62</v>
      </c>
      <c r="B170" s="12">
        <v>38919</v>
      </c>
      <c r="C170" s="1" t="s">
        <v>1</v>
      </c>
      <c r="D170" s="15">
        <v>130</v>
      </c>
      <c r="E170">
        <v>21.6</v>
      </c>
      <c r="F170" s="43">
        <v>1.1000000000000001</v>
      </c>
      <c r="G170" s="15">
        <v>4</v>
      </c>
    </row>
    <row r="171" spans="1:9" ht="11.5" customHeight="1">
      <c r="A171" s="1" t="s">
        <v>62</v>
      </c>
      <c r="B171" s="12">
        <v>38919</v>
      </c>
      <c r="C171" s="1" t="s">
        <v>1</v>
      </c>
      <c r="D171" s="15">
        <v>130</v>
      </c>
      <c r="E171">
        <v>21.6</v>
      </c>
      <c r="F171" s="43">
        <v>1.1000000000000001</v>
      </c>
      <c r="G171" s="1" t="s">
        <v>32</v>
      </c>
    </row>
    <row r="172" spans="1:9" ht="11.5" customHeight="1">
      <c r="A172" s="1" t="s">
        <v>63</v>
      </c>
      <c r="B172" s="12">
        <v>38919</v>
      </c>
      <c r="C172" s="1" t="s">
        <v>1</v>
      </c>
      <c r="D172" s="15">
        <v>81</v>
      </c>
      <c r="E172">
        <v>16.100000000000001</v>
      </c>
      <c r="F172" s="43">
        <v>1.31</v>
      </c>
      <c r="G172" s="15">
        <v>1</v>
      </c>
      <c r="H172" s="15">
        <v>0</v>
      </c>
      <c r="I172" s="15">
        <v>0</v>
      </c>
    </row>
    <row r="173" spans="1:9" ht="11.5" customHeight="1">
      <c r="A173" s="1" t="s">
        <v>63</v>
      </c>
      <c r="B173" s="12">
        <v>38919</v>
      </c>
      <c r="C173" s="1" t="s">
        <v>1</v>
      </c>
      <c r="D173" s="15">
        <v>81</v>
      </c>
      <c r="E173">
        <v>16.100000000000001</v>
      </c>
      <c r="F173" s="43">
        <v>1.31</v>
      </c>
      <c r="G173" s="15">
        <v>2</v>
      </c>
    </row>
    <row r="174" spans="1:9" ht="11.5" customHeight="1">
      <c r="A174" s="1" t="s">
        <v>63</v>
      </c>
      <c r="B174" s="12">
        <v>38919</v>
      </c>
      <c r="C174" s="1" t="s">
        <v>1</v>
      </c>
      <c r="D174" s="15">
        <v>81</v>
      </c>
      <c r="E174">
        <v>16.100000000000001</v>
      </c>
      <c r="F174" s="43">
        <v>1.31</v>
      </c>
      <c r="G174" s="15">
        <v>3</v>
      </c>
    </row>
    <row r="175" spans="1:9" ht="11.5" customHeight="1">
      <c r="A175" s="1" t="s">
        <v>63</v>
      </c>
      <c r="B175" s="12">
        <v>38919</v>
      </c>
      <c r="C175" s="1" t="s">
        <v>1</v>
      </c>
      <c r="D175" s="15">
        <v>81</v>
      </c>
      <c r="E175">
        <v>16.100000000000001</v>
      </c>
      <c r="F175" s="43">
        <v>1.31</v>
      </c>
      <c r="G175" s="15">
        <v>4</v>
      </c>
    </row>
    <row r="176" spans="1:9" ht="11.5" customHeight="1">
      <c r="A176" s="1" t="s">
        <v>63</v>
      </c>
      <c r="B176" s="12">
        <v>38919</v>
      </c>
      <c r="C176" s="1" t="s">
        <v>1</v>
      </c>
      <c r="D176" s="15">
        <v>81</v>
      </c>
      <c r="E176">
        <v>16.100000000000001</v>
      </c>
      <c r="F176" s="43">
        <v>1.31</v>
      </c>
      <c r="G176" s="1" t="s">
        <v>32</v>
      </c>
      <c r="H176" s="15">
        <v>0</v>
      </c>
      <c r="I176" s="15">
        <v>0</v>
      </c>
    </row>
    <row r="177" spans="1:13" ht="11.5" customHeight="1">
      <c r="A177" s="1" t="s">
        <v>64</v>
      </c>
      <c r="B177" s="12">
        <v>38919</v>
      </c>
      <c r="C177" s="1" t="s">
        <v>1</v>
      </c>
      <c r="D177" s="15">
        <v>110</v>
      </c>
      <c r="E177">
        <v>46.8</v>
      </c>
      <c r="F177" s="43">
        <v>1.43</v>
      </c>
      <c r="G177" s="15">
        <v>1</v>
      </c>
      <c r="H177" s="15">
        <v>0</v>
      </c>
      <c r="I177" s="15">
        <v>0</v>
      </c>
    </row>
    <row r="178" spans="1:13" ht="11.5" customHeight="1">
      <c r="A178" s="1" t="s">
        <v>64</v>
      </c>
      <c r="B178" s="12">
        <v>38919</v>
      </c>
      <c r="C178" s="1" t="s">
        <v>1</v>
      </c>
      <c r="D178" s="15">
        <v>110</v>
      </c>
      <c r="E178">
        <v>46.8</v>
      </c>
      <c r="F178" s="43">
        <v>1.43</v>
      </c>
      <c r="G178" s="15">
        <v>2</v>
      </c>
    </row>
    <row r="179" spans="1:13" ht="11.5" customHeight="1">
      <c r="A179" s="1" t="s">
        <v>64</v>
      </c>
      <c r="B179" s="12">
        <v>38919</v>
      </c>
      <c r="C179" s="1" t="s">
        <v>1</v>
      </c>
      <c r="D179" s="15">
        <v>110</v>
      </c>
      <c r="E179">
        <v>46.8</v>
      </c>
      <c r="F179" s="43">
        <v>1.43</v>
      </c>
      <c r="G179" s="15">
        <v>3</v>
      </c>
    </row>
    <row r="180" spans="1:13" ht="11.5" customHeight="1">
      <c r="A180" s="1" t="s">
        <v>64</v>
      </c>
      <c r="B180" s="12">
        <v>38919</v>
      </c>
      <c r="C180" s="1" t="s">
        <v>1</v>
      </c>
      <c r="D180" s="15">
        <v>110</v>
      </c>
      <c r="E180">
        <v>46.8</v>
      </c>
      <c r="F180" s="43">
        <v>1.43</v>
      </c>
      <c r="G180" s="15">
        <v>4</v>
      </c>
    </row>
    <row r="181" spans="1:13" ht="11.5" customHeight="1">
      <c r="A181" s="1" t="s">
        <v>64</v>
      </c>
      <c r="B181" s="12">
        <v>38919</v>
      </c>
      <c r="C181" s="1" t="s">
        <v>1</v>
      </c>
      <c r="D181" s="15">
        <v>110</v>
      </c>
      <c r="E181">
        <v>46.8</v>
      </c>
      <c r="F181" s="43">
        <v>1.43</v>
      </c>
      <c r="G181" s="1" t="s">
        <v>32</v>
      </c>
    </row>
    <row r="182" spans="1:13" ht="11.5" customHeight="1">
      <c r="A182" s="1" t="s">
        <v>65</v>
      </c>
      <c r="B182" s="12">
        <v>38910</v>
      </c>
      <c r="C182" s="1" t="s">
        <v>3</v>
      </c>
      <c r="D182" s="15">
        <v>111</v>
      </c>
      <c r="E182" s="15">
        <v>28.5</v>
      </c>
      <c r="F182" s="15">
        <v>1.63</v>
      </c>
      <c r="G182" s="15">
        <v>1</v>
      </c>
      <c r="H182" s="15">
        <v>0</v>
      </c>
      <c r="I182" s="15">
        <v>0</v>
      </c>
      <c r="K182" s="9"/>
      <c r="L182" s="17"/>
      <c r="M182" s="9"/>
    </row>
    <row r="183" spans="1:13" ht="11.5" customHeight="1">
      <c r="A183" s="1" t="s">
        <v>65</v>
      </c>
      <c r="B183" s="12">
        <v>38910</v>
      </c>
      <c r="C183" s="1" t="s">
        <v>3</v>
      </c>
      <c r="D183" s="15">
        <v>111</v>
      </c>
      <c r="E183" s="15">
        <v>28.5</v>
      </c>
      <c r="F183" s="15">
        <v>1.63</v>
      </c>
      <c r="G183" s="15">
        <v>2</v>
      </c>
      <c r="H183" s="15">
        <v>0</v>
      </c>
      <c r="I183" s="15">
        <v>0</v>
      </c>
      <c r="K183" s="22"/>
      <c r="L183" s="21"/>
      <c r="M183" s="9"/>
    </row>
    <row r="184" spans="1:13" ht="11.5" customHeight="1">
      <c r="A184" s="1" t="s">
        <v>65</v>
      </c>
      <c r="B184" s="12">
        <v>38910</v>
      </c>
      <c r="C184" s="1" t="s">
        <v>3</v>
      </c>
      <c r="D184" s="15">
        <v>111</v>
      </c>
      <c r="E184" s="15">
        <v>28.5</v>
      </c>
      <c r="F184" s="15">
        <v>1.63</v>
      </c>
      <c r="G184" s="15">
        <v>3</v>
      </c>
      <c r="H184" s="15">
        <v>0</v>
      </c>
      <c r="I184" s="15">
        <v>0</v>
      </c>
      <c r="K184" s="22"/>
      <c r="L184" s="21"/>
      <c r="M184" s="9"/>
    </row>
    <row r="185" spans="1:13" ht="11.5" customHeight="1">
      <c r="A185" s="1" t="s">
        <v>65</v>
      </c>
      <c r="B185" s="12">
        <v>38910</v>
      </c>
      <c r="C185" s="1" t="s">
        <v>3</v>
      </c>
      <c r="D185" s="15">
        <v>111</v>
      </c>
      <c r="E185" s="15">
        <v>28.5</v>
      </c>
      <c r="F185" s="15">
        <v>1.63</v>
      </c>
      <c r="G185" s="15">
        <v>4</v>
      </c>
      <c r="K185" s="11"/>
      <c r="L185" s="16"/>
      <c r="M185" s="9"/>
    </row>
    <row r="186" spans="1:13" ht="11.5" customHeight="1">
      <c r="A186" s="1" t="s">
        <v>65</v>
      </c>
      <c r="B186" s="12">
        <v>38910</v>
      </c>
      <c r="C186" s="1" t="s">
        <v>3</v>
      </c>
      <c r="D186" s="15">
        <v>111</v>
      </c>
      <c r="E186" s="15">
        <v>28.5</v>
      </c>
      <c r="F186" s="15">
        <v>1.63</v>
      </c>
      <c r="G186" s="1" t="s">
        <v>32</v>
      </c>
      <c r="H186" s="15">
        <v>0</v>
      </c>
      <c r="I186" s="15">
        <v>0</v>
      </c>
      <c r="K186" s="11"/>
      <c r="L186" s="16"/>
      <c r="M186" s="9"/>
    </row>
    <row r="187" spans="1:13" ht="11.5" customHeight="1">
      <c r="A187" s="1" t="s">
        <v>66</v>
      </c>
      <c r="B187" s="12">
        <v>38910</v>
      </c>
      <c r="C187" s="1" t="s">
        <v>3</v>
      </c>
      <c r="D187" s="15">
        <v>212</v>
      </c>
      <c r="E187" s="15">
        <v>54.8</v>
      </c>
      <c r="F187" s="15">
        <v>3.39</v>
      </c>
      <c r="G187" s="15">
        <v>1</v>
      </c>
      <c r="H187" s="15">
        <v>0</v>
      </c>
      <c r="I187" s="15">
        <v>0</v>
      </c>
      <c r="K187" s="11"/>
      <c r="L187" s="16"/>
      <c r="M187" s="9"/>
    </row>
    <row r="188" spans="1:13" ht="11.5" customHeight="1">
      <c r="A188" s="1" t="s">
        <v>66</v>
      </c>
      <c r="B188" s="12">
        <v>38910</v>
      </c>
      <c r="C188" s="1" t="s">
        <v>3</v>
      </c>
      <c r="D188" s="15">
        <v>212</v>
      </c>
      <c r="E188" s="15">
        <v>54.8</v>
      </c>
      <c r="F188" s="15">
        <v>3.39</v>
      </c>
      <c r="G188" s="15">
        <v>2</v>
      </c>
      <c r="H188" s="15">
        <v>0</v>
      </c>
      <c r="I188" s="15">
        <v>0</v>
      </c>
      <c r="K188" s="11"/>
      <c r="L188" s="18"/>
      <c r="M188" s="9"/>
    </row>
    <row r="189" spans="1:13" ht="11.5" customHeight="1">
      <c r="A189" s="1" t="s">
        <v>66</v>
      </c>
      <c r="B189" s="12">
        <v>38910</v>
      </c>
      <c r="C189" s="1" t="s">
        <v>3</v>
      </c>
      <c r="D189" s="15">
        <v>212</v>
      </c>
      <c r="E189" s="15">
        <v>54.8</v>
      </c>
      <c r="F189" s="15">
        <v>3.39</v>
      </c>
      <c r="G189" s="15">
        <v>3</v>
      </c>
      <c r="H189" s="15">
        <v>0</v>
      </c>
      <c r="I189" s="15">
        <v>0</v>
      </c>
      <c r="K189" s="11"/>
      <c r="L189" s="18"/>
      <c r="M189" s="9"/>
    </row>
    <row r="190" spans="1:13" ht="11.5" customHeight="1">
      <c r="A190" s="1" t="s">
        <v>66</v>
      </c>
      <c r="B190" s="12">
        <v>38910</v>
      </c>
      <c r="C190" s="1" t="s">
        <v>3</v>
      </c>
      <c r="D190" s="15">
        <v>212</v>
      </c>
      <c r="E190" s="15">
        <v>54.8</v>
      </c>
      <c r="F190" s="15">
        <v>3.39</v>
      </c>
      <c r="G190" s="15">
        <v>4</v>
      </c>
      <c r="K190" s="11"/>
      <c r="L190" s="16"/>
      <c r="M190" s="9"/>
    </row>
    <row r="191" spans="1:13" ht="11.5" customHeight="1">
      <c r="A191" s="1" t="s">
        <v>66</v>
      </c>
      <c r="B191" s="12">
        <v>38910</v>
      </c>
      <c r="C191" s="1" t="s">
        <v>3</v>
      </c>
      <c r="D191" s="15">
        <v>212</v>
      </c>
      <c r="E191" s="15">
        <v>54.8</v>
      </c>
      <c r="F191" s="15">
        <v>3.39</v>
      </c>
      <c r="G191" s="1" t="s">
        <v>32</v>
      </c>
      <c r="H191" s="15">
        <v>0</v>
      </c>
      <c r="I191" s="15">
        <v>0</v>
      </c>
      <c r="K191" s="11"/>
      <c r="L191" s="16"/>
      <c r="M191" s="9"/>
    </row>
    <row r="192" spans="1:13" ht="11.5" customHeight="1">
      <c r="A192" s="1" t="s">
        <v>67</v>
      </c>
      <c r="B192" s="12">
        <v>38910</v>
      </c>
      <c r="C192" s="1" t="s">
        <v>3</v>
      </c>
      <c r="D192" s="15">
        <v>118</v>
      </c>
      <c r="E192" s="15">
        <v>36.6</v>
      </c>
      <c r="F192" s="15">
        <v>3.61</v>
      </c>
      <c r="G192" s="15">
        <v>1</v>
      </c>
      <c r="H192" s="15">
        <v>0</v>
      </c>
      <c r="I192" s="15">
        <v>0</v>
      </c>
      <c r="K192" s="11"/>
      <c r="L192" s="16"/>
      <c r="M192" s="9"/>
    </row>
    <row r="193" spans="1:13" ht="11.5" customHeight="1">
      <c r="A193" s="1" t="s">
        <v>67</v>
      </c>
      <c r="B193" s="12">
        <v>38910</v>
      </c>
      <c r="C193" s="1" t="s">
        <v>3</v>
      </c>
      <c r="D193" s="15">
        <v>118</v>
      </c>
      <c r="E193" s="15">
        <v>36.6</v>
      </c>
      <c r="F193" s="15">
        <v>3.61</v>
      </c>
      <c r="G193" s="15">
        <v>2</v>
      </c>
      <c r="H193" s="15">
        <v>0</v>
      </c>
      <c r="I193" s="15">
        <v>0</v>
      </c>
      <c r="K193" s="19"/>
      <c r="L193" s="19"/>
      <c r="M193" s="9"/>
    </row>
    <row r="194" spans="1:13" ht="11.5" customHeight="1">
      <c r="A194" s="1" t="s">
        <v>67</v>
      </c>
      <c r="B194" s="12">
        <v>38910</v>
      </c>
      <c r="C194" s="1" t="s">
        <v>3</v>
      </c>
      <c r="D194" s="15">
        <v>118</v>
      </c>
      <c r="E194" s="15">
        <v>36.6</v>
      </c>
      <c r="F194" s="15">
        <v>3.61</v>
      </c>
      <c r="G194" s="15">
        <v>3</v>
      </c>
      <c r="H194" s="15">
        <v>0</v>
      </c>
      <c r="I194" s="15">
        <v>0</v>
      </c>
      <c r="K194" s="20"/>
      <c r="L194" s="20"/>
      <c r="M194" s="9"/>
    </row>
    <row r="195" spans="1:13" ht="11.5" customHeight="1">
      <c r="A195" s="1" t="s">
        <v>67</v>
      </c>
      <c r="B195" s="12">
        <v>38910</v>
      </c>
      <c r="C195" s="1" t="s">
        <v>3</v>
      </c>
      <c r="D195" s="15">
        <v>118</v>
      </c>
      <c r="E195" s="15">
        <v>36.6</v>
      </c>
      <c r="F195" s="15">
        <v>3.61</v>
      </c>
      <c r="G195" s="15">
        <v>4</v>
      </c>
      <c r="K195" s="9"/>
      <c r="L195" s="9"/>
    </row>
    <row r="196" spans="1:13" ht="11.5" customHeight="1">
      <c r="A196" s="1" t="s">
        <v>67</v>
      </c>
      <c r="B196" s="12">
        <v>38910</v>
      </c>
      <c r="C196" s="1" t="s">
        <v>3</v>
      </c>
      <c r="D196" s="15">
        <v>118</v>
      </c>
      <c r="E196" s="15">
        <v>36.6</v>
      </c>
      <c r="F196" s="15">
        <v>3.61</v>
      </c>
      <c r="G196" s="1" t="s">
        <v>32</v>
      </c>
      <c r="H196" s="15">
        <v>0</v>
      </c>
      <c r="I196" s="15">
        <v>0</v>
      </c>
      <c r="J196" s="9"/>
      <c r="K196" s="9"/>
      <c r="L196" s="17"/>
      <c r="M196" s="9"/>
    </row>
    <row r="197" spans="1:13" ht="11.5" customHeight="1">
      <c r="A197" s="1" t="s">
        <v>68</v>
      </c>
      <c r="B197" s="12">
        <v>38910</v>
      </c>
      <c r="C197" s="1" t="s">
        <v>3</v>
      </c>
      <c r="D197" s="15">
        <v>133</v>
      </c>
      <c r="E197" s="15">
        <v>38.25</v>
      </c>
      <c r="F197" s="15">
        <v>1.48</v>
      </c>
      <c r="G197" s="15">
        <v>1</v>
      </c>
      <c r="H197" s="15">
        <v>0</v>
      </c>
      <c r="I197" s="15">
        <v>0</v>
      </c>
      <c r="J197" s="9"/>
      <c r="K197" s="22"/>
      <c r="L197" s="21"/>
      <c r="M197" s="9"/>
    </row>
    <row r="198" spans="1:13" ht="11.5" customHeight="1">
      <c r="A198" s="1" t="s">
        <v>68</v>
      </c>
      <c r="B198" s="12">
        <v>38910</v>
      </c>
      <c r="C198" s="1" t="s">
        <v>3</v>
      </c>
      <c r="D198" s="15">
        <v>133</v>
      </c>
      <c r="E198" s="15">
        <v>38.25</v>
      </c>
      <c r="F198" s="15">
        <v>1.48</v>
      </c>
      <c r="G198" s="15">
        <v>2</v>
      </c>
      <c r="H198" s="15">
        <v>0</v>
      </c>
      <c r="I198" s="15">
        <v>0</v>
      </c>
      <c r="J198" s="9"/>
      <c r="K198" s="22"/>
      <c r="L198" s="21"/>
      <c r="M198" s="9"/>
    </row>
    <row r="199" spans="1:13" ht="11.5" customHeight="1">
      <c r="A199" s="1" t="s">
        <v>68</v>
      </c>
      <c r="B199" s="12">
        <v>38910</v>
      </c>
      <c r="C199" s="1" t="s">
        <v>3</v>
      </c>
      <c r="D199" s="15">
        <v>133</v>
      </c>
      <c r="E199" s="15">
        <v>38.25</v>
      </c>
      <c r="F199" s="15">
        <v>1.48</v>
      </c>
      <c r="G199" s="15">
        <v>3</v>
      </c>
      <c r="H199" s="15">
        <v>0</v>
      </c>
      <c r="I199" s="15">
        <v>0</v>
      </c>
      <c r="J199" s="9"/>
      <c r="K199" s="11"/>
      <c r="L199" s="16"/>
      <c r="M199" s="9"/>
    </row>
    <row r="200" spans="1:13" ht="11.5" customHeight="1">
      <c r="A200" s="1" t="s">
        <v>68</v>
      </c>
      <c r="B200" s="12">
        <v>38910</v>
      </c>
      <c r="C200" s="1" t="s">
        <v>3</v>
      </c>
      <c r="D200" s="15">
        <v>133</v>
      </c>
      <c r="E200" s="15">
        <v>38.25</v>
      </c>
      <c r="F200" s="15">
        <v>1.48</v>
      </c>
      <c r="G200" s="15">
        <v>4</v>
      </c>
      <c r="J200" s="9"/>
      <c r="K200" s="11"/>
      <c r="L200" s="16"/>
      <c r="M200" s="9"/>
    </row>
    <row r="201" spans="1:13" ht="11.5" customHeight="1">
      <c r="A201" s="1" t="s">
        <v>68</v>
      </c>
      <c r="B201" s="12">
        <v>38910</v>
      </c>
      <c r="C201" s="1" t="s">
        <v>3</v>
      </c>
      <c r="D201" s="15">
        <v>133</v>
      </c>
      <c r="E201" s="15">
        <v>38.25</v>
      </c>
      <c r="F201" s="15">
        <v>1.48</v>
      </c>
      <c r="G201" s="1" t="s">
        <v>32</v>
      </c>
      <c r="H201" s="15">
        <v>0</v>
      </c>
      <c r="I201" s="15">
        <v>0</v>
      </c>
      <c r="J201" s="9"/>
      <c r="K201" s="11"/>
      <c r="L201" s="16"/>
      <c r="M201" s="9"/>
    </row>
    <row r="202" spans="1:13" ht="11.5" customHeight="1">
      <c r="A202" s="1" t="s">
        <v>69</v>
      </c>
      <c r="B202" s="12">
        <v>38910</v>
      </c>
      <c r="C202" s="1" t="s">
        <v>1</v>
      </c>
      <c r="D202" s="15">
        <v>44</v>
      </c>
      <c r="E202" s="15">
        <v>45.5</v>
      </c>
      <c r="F202" s="15">
        <v>1.34</v>
      </c>
      <c r="G202" s="15">
        <v>1</v>
      </c>
      <c r="H202" s="15">
        <v>0</v>
      </c>
      <c r="I202" s="15">
        <v>0</v>
      </c>
      <c r="J202" s="9"/>
      <c r="K202" s="11"/>
      <c r="L202" s="18"/>
      <c r="M202" s="9"/>
    </row>
    <row r="203" spans="1:13" ht="11.5" customHeight="1">
      <c r="A203" s="1" t="s">
        <v>69</v>
      </c>
      <c r="B203" s="12">
        <v>38910</v>
      </c>
      <c r="C203" s="1" t="s">
        <v>1</v>
      </c>
      <c r="D203" s="15">
        <v>44</v>
      </c>
      <c r="E203" s="15">
        <v>45.5</v>
      </c>
      <c r="F203" s="15">
        <v>1.34</v>
      </c>
      <c r="G203" s="15">
        <v>2</v>
      </c>
      <c r="H203" s="15">
        <v>0</v>
      </c>
      <c r="I203" s="15">
        <v>0</v>
      </c>
      <c r="J203" s="9"/>
      <c r="K203" s="11"/>
      <c r="L203" s="18"/>
      <c r="M203" s="9"/>
    </row>
    <row r="204" spans="1:13" ht="11.5" customHeight="1">
      <c r="A204" s="1" t="s">
        <v>69</v>
      </c>
      <c r="B204" s="12">
        <v>38910</v>
      </c>
      <c r="C204" s="1" t="s">
        <v>1</v>
      </c>
      <c r="D204" s="15">
        <v>44</v>
      </c>
      <c r="E204" s="15">
        <v>45.5</v>
      </c>
      <c r="F204" s="15">
        <v>1.34</v>
      </c>
      <c r="G204" s="15">
        <v>3</v>
      </c>
      <c r="H204" s="15">
        <v>0</v>
      </c>
      <c r="I204" s="15">
        <v>0</v>
      </c>
      <c r="J204" s="9"/>
      <c r="K204" s="11"/>
      <c r="L204" s="16"/>
      <c r="M204" s="9"/>
    </row>
    <row r="205" spans="1:13" ht="11.5" customHeight="1">
      <c r="A205" s="1" t="s">
        <v>69</v>
      </c>
      <c r="B205" s="12">
        <v>38910</v>
      </c>
      <c r="C205" s="1" t="s">
        <v>1</v>
      </c>
      <c r="D205" s="15">
        <v>44</v>
      </c>
      <c r="E205" s="15">
        <v>45.5</v>
      </c>
      <c r="F205" s="15">
        <v>1.34</v>
      </c>
      <c r="G205" s="15">
        <v>4</v>
      </c>
      <c r="J205" s="9"/>
      <c r="K205" s="11"/>
      <c r="L205" s="16"/>
      <c r="M205" s="9"/>
    </row>
    <row r="206" spans="1:13" ht="11.5" customHeight="1">
      <c r="A206" s="1" t="s">
        <v>69</v>
      </c>
      <c r="B206" s="12">
        <v>38910</v>
      </c>
      <c r="C206" s="1" t="s">
        <v>1</v>
      </c>
      <c r="D206" s="15">
        <v>44</v>
      </c>
      <c r="E206" s="15">
        <v>45.5</v>
      </c>
      <c r="F206" s="15">
        <v>1.34</v>
      </c>
      <c r="G206" s="1" t="s">
        <v>32</v>
      </c>
      <c r="H206" s="15">
        <v>0</v>
      </c>
      <c r="I206" s="15">
        <v>0</v>
      </c>
      <c r="J206" s="9"/>
      <c r="K206" s="11"/>
      <c r="L206" s="16"/>
      <c r="M206" s="9"/>
    </row>
    <row r="207" spans="1:13" ht="11.5" customHeight="1">
      <c r="A207" s="1" t="s">
        <v>70</v>
      </c>
      <c r="B207" s="12">
        <v>38910</v>
      </c>
      <c r="C207" s="1" t="s">
        <v>1</v>
      </c>
      <c r="D207" s="15">
        <v>89</v>
      </c>
      <c r="E207" s="15">
        <v>48.5</v>
      </c>
      <c r="F207" s="15">
        <v>1.1100000000000001</v>
      </c>
      <c r="G207" s="15">
        <v>1</v>
      </c>
      <c r="H207" s="15">
        <v>0</v>
      </c>
      <c r="I207" s="15">
        <v>0</v>
      </c>
    </row>
    <row r="208" spans="1:13" ht="11.5" customHeight="1">
      <c r="A208" s="1" t="s">
        <v>70</v>
      </c>
      <c r="B208" s="12">
        <v>38910</v>
      </c>
      <c r="C208" s="1" t="s">
        <v>1</v>
      </c>
      <c r="D208" s="15">
        <v>89</v>
      </c>
      <c r="E208" s="15">
        <v>48.5</v>
      </c>
      <c r="F208" s="15">
        <v>1.1100000000000001</v>
      </c>
      <c r="G208" s="15">
        <v>2</v>
      </c>
      <c r="H208" s="15">
        <v>0</v>
      </c>
      <c r="I208" s="15">
        <v>0</v>
      </c>
    </row>
    <row r="209" spans="1:12" ht="11.5" customHeight="1">
      <c r="A209" s="1" t="s">
        <v>70</v>
      </c>
      <c r="B209" s="12">
        <v>38910</v>
      </c>
      <c r="C209" s="1" t="s">
        <v>1</v>
      </c>
      <c r="D209" s="15">
        <v>89</v>
      </c>
      <c r="E209" s="15">
        <v>48.5</v>
      </c>
      <c r="F209" s="15">
        <v>1.1100000000000001</v>
      </c>
      <c r="G209" s="15">
        <v>3</v>
      </c>
      <c r="H209" s="15">
        <v>0</v>
      </c>
      <c r="I209" s="15">
        <v>0</v>
      </c>
    </row>
    <row r="210" spans="1:12" ht="11.5" customHeight="1">
      <c r="A210" s="1" t="s">
        <v>70</v>
      </c>
      <c r="B210" s="12">
        <v>38910</v>
      </c>
      <c r="C210" s="1" t="s">
        <v>1</v>
      </c>
      <c r="D210" s="15">
        <v>89</v>
      </c>
      <c r="E210" s="15">
        <v>48.5</v>
      </c>
      <c r="F210" s="15">
        <v>1.1100000000000001</v>
      </c>
      <c r="G210" s="15">
        <v>4</v>
      </c>
    </row>
    <row r="211" spans="1:12" ht="11.5" customHeight="1">
      <c r="A211" s="1" t="s">
        <v>70</v>
      </c>
      <c r="B211" s="12">
        <v>38910</v>
      </c>
      <c r="C211" s="1" t="s">
        <v>1</v>
      </c>
      <c r="D211" s="15">
        <v>89</v>
      </c>
      <c r="E211" s="15">
        <v>48.5</v>
      </c>
      <c r="F211" s="15">
        <v>1.1100000000000001</v>
      </c>
      <c r="G211" s="1" t="s">
        <v>32</v>
      </c>
      <c r="H211" s="15">
        <v>0</v>
      </c>
      <c r="I211" s="15">
        <v>0</v>
      </c>
    </row>
    <row r="212" spans="1:12" ht="11.5" customHeight="1">
      <c r="A212" s="1" t="s">
        <v>71</v>
      </c>
      <c r="B212" s="12">
        <v>38910</v>
      </c>
      <c r="C212" s="1" t="s">
        <v>1</v>
      </c>
      <c r="D212" s="15">
        <v>39</v>
      </c>
      <c r="E212" s="15">
        <v>16</v>
      </c>
      <c r="F212" s="15">
        <v>0.98</v>
      </c>
      <c r="G212" s="15">
        <v>1</v>
      </c>
      <c r="H212" s="15">
        <v>0</v>
      </c>
      <c r="I212" s="15">
        <v>0</v>
      </c>
    </row>
    <row r="213" spans="1:12" ht="11.5" customHeight="1">
      <c r="A213" s="1" t="s">
        <v>71</v>
      </c>
      <c r="B213" s="12">
        <v>38910</v>
      </c>
      <c r="C213" s="1" t="s">
        <v>1</v>
      </c>
      <c r="D213" s="15">
        <v>39</v>
      </c>
      <c r="E213" s="15">
        <v>16</v>
      </c>
      <c r="F213" s="15">
        <v>0.98</v>
      </c>
      <c r="G213" s="15">
        <v>2</v>
      </c>
      <c r="H213" s="15">
        <v>0</v>
      </c>
      <c r="I213" s="15">
        <v>0</v>
      </c>
    </row>
    <row r="214" spans="1:12" ht="11.5" customHeight="1">
      <c r="A214" s="1" t="s">
        <v>71</v>
      </c>
      <c r="B214" s="12">
        <v>38910</v>
      </c>
      <c r="C214" s="1" t="s">
        <v>1</v>
      </c>
      <c r="D214" s="15">
        <v>39</v>
      </c>
      <c r="E214" s="15">
        <v>16</v>
      </c>
      <c r="F214" s="15">
        <v>0.98</v>
      </c>
      <c r="G214" s="15">
        <v>3</v>
      </c>
      <c r="H214" s="15">
        <v>0</v>
      </c>
      <c r="I214" s="15">
        <v>0</v>
      </c>
    </row>
    <row r="215" spans="1:12" ht="11.5" customHeight="1">
      <c r="A215" s="1" t="s">
        <v>71</v>
      </c>
      <c r="B215" s="12">
        <v>38910</v>
      </c>
      <c r="C215" s="1" t="s">
        <v>1</v>
      </c>
      <c r="D215" s="15">
        <v>39</v>
      </c>
      <c r="E215" s="15">
        <v>16</v>
      </c>
      <c r="F215" s="15">
        <v>0.98</v>
      </c>
      <c r="G215" s="15">
        <v>4</v>
      </c>
    </row>
    <row r="216" spans="1:12" ht="11.5" customHeight="1">
      <c r="A216" s="1" t="s">
        <v>71</v>
      </c>
      <c r="B216" s="12">
        <v>38910</v>
      </c>
      <c r="C216" s="1" t="s">
        <v>1</v>
      </c>
      <c r="D216" s="15">
        <v>39</v>
      </c>
      <c r="E216" s="15">
        <v>16</v>
      </c>
      <c r="F216" s="15">
        <v>0.98</v>
      </c>
      <c r="G216" s="1" t="s">
        <v>32</v>
      </c>
      <c r="H216" s="15">
        <v>0</v>
      </c>
      <c r="I216" s="15">
        <v>0</v>
      </c>
    </row>
    <row r="217" spans="1:12" ht="11.5" customHeight="1">
      <c r="A217" s="1" t="s">
        <v>72</v>
      </c>
      <c r="B217" s="12">
        <v>38910</v>
      </c>
      <c r="C217" s="1" t="s">
        <v>1</v>
      </c>
      <c r="D217" s="15">
        <v>48</v>
      </c>
      <c r="E217" s="15">
        <v>58.75</v>
      </c>
      <c r="F217" s="15">
        <v>1.0900000000000001</v>
      </c>
      <c r="G217" s="15">
        <v>1</v>
      </c>
      <c r="H217" s="15">
        <v>0</v>
      </c>
      <c r="I217" s="15">
        <v>0</v>
      </c>
    </row>
    <row r="218" spans="1:12" ht="11.5" customHeight="1">
      <c r="A218" s="1" t="s">
        <v>72</v>
      </c>
      <c r="B218" s="12">
        <v>38910</v>
      </c>
      <c r="C218" s="1" t="s">
        <v>1</v>
      </c>
      <c r="D218" s="15">
        <v>48</v>
      </c>
      <c r="E218" s="15">
        <v>58.75</v>
      </c>
      <c r="F218" s="15">
        <v>1.0900000000000001</v>
      </c>
      <c r="G218" s="15">
        <v>2</v>
      </c>
      <c r="H218" s="15">
        <v>0</v>
      </c>
      <c r="I218" s="15">
        <v>0</v>
      </c>
    </row>
    <row r="219" spans="1:12" ht="11.5" customHeight="1">
      <c r="A219" s="1" t="s">
        <v>72</v>
      </c>
      <c r="B219" s="12">
        <v>38910</v>
      </c>
      <c r="C219" s="1" t="s">
        <v>1</v>
      </c>
      <c r="D219" s="15">
        <v>48</v>
      </c>
      <c r="E219" s="15">
        <v>58.75</v>
      </c>
      <c r="F219" s="15">
        <v>1.0900000000000001</v>
      </c>
      <c r="G219" s="15">
        <v>3</v>
      </c>
      <c r="H219" s="15">
        <v>0</v>
      </c>
      <c r="I219" s="15">
        <v>0</v>
      </c>
    </row>
    <row r="220" spans="1:12" ht="11.5" customHeight="1">
      <c r="A220" s="1" t="s">
        <v>72</v>
      </c>
      <c r="B220" s="12">
        <v>38910</v>
      </c>
      <c r="C220" s="1" t="s">
        <v>1</v>
      </c>
      <c r="D220" s="15">
        <v>48</v>
      </c>
      <c r="E220" s="15">
        <v>58.75</v>
      </c>
      <c r="F220" s="15">
        <v>1.0900000000000001</v>
      </c>
      <c r="G220" s="15">
        <v>4</v>
      </c>
    </row>
    <row r="221" spans="1:12" ht="11.5" customHeight="1">
      <c r="A221" s="1" t="s">
        <v>72</v>
      </c>
      <c r="B221" s="12">
        <v>38910</v>
      </c>
      <c r="C221" s="1" t="s">
        <v>1</v>
      </c>
      <c r="D221" s="15">
        <v>48</v>
      </c>
      <c r="E221" s="15">
        <v>58.75</v>
      </c>
      <c r="F221" s="15">
        <v>1.0900000000000001</v>
      </c>
      <c r="G221" s="1" t="s">
        <v>32</v>
      </c>
      <c r="H221" s="15">
        <v>0</v>
      </c>
      <c r="I221" s="15">
        <v>0</v>
      </c>
    </row>
    <row r="222" spans="1:12" ht="11.5" customHeight="1">
      <c r="A222" s="1" t="s">
        <v>73</v>
      </c>
      <c r="B222" s="12">
        <v>38923</v>
      </c>
      <c r="C222" s="1" t="s">
        <v>3</v>
      </c>
      <c r="D222" s="15">
        <v>59</v>
      </c>
      <c r="E222" s="15">
        <v>36.6</v>
      </c>
      <c r="F222" s="15">
        <v>1.84</v>
      </c>
      <c r="G222" s="15">
        <v>1</v>
      </c>
      <c r="H222" s="15">
        <v>0</v>
      </c>
      <c r="I222" s="15">
        <v>2</v>
      </c>
      <c r="K222" s="9"/>
      <c r="L222" s="17"/>
    </row>
    <row r="223" spans="1:12" ht="11.5" customHeight="1">
      <c r="A223" s="1" t="s">
        <v>73</v>
      </c>
      <c r="B223" s="12">
        <v>38923</v>
      </c>
      <c r="C223" s="1" t="s">
        <v>3</v>
      </c>
      <c r="D223" s="15">
        <v>59</v>
      </c>
      <c r="E223" s="15">
        <v>36.6</v>
      </c>
      <c r="F223" s="15">
        <v>1.84</v>
      </c>
      <c r="G223" s="15">
        <v>2</v>
      </c>
      <c r="H223" s="15">
        <v>2</v>
      </c>
      <c r="I223" s="15">
        <v>1</v>
      </c>
      <c r="K223" s="22"/>
      <c r="L223" s="21"/>
    </row>
    <row r="224" spans="1:12" ht="11.5" customHeight="1">
      <c r="A224" s="1" t="s">
        <v>73</v>
      </c>
      <c r="B224" s="12">
        <v>38923</v>
      </c>
      <c r="C224" s="1" t="s">
        <v>3</v>
      </c>
      <c r="D224" s="15">
        <v>59</v>
      </c>
      <c r="E224" s="15">
        <v>36.6</v>
      </c>
      <c r="F224" s="15">
        <v>1.84</v>
      </c>
      <c r="G224" s="15">
        <v>3</v>
      </c>
      <c r="H224" s="15">
        <v>2</v>
      </c>
      <c r="I224" s="15">
        <v>3</v>
      </c>
      <c r="K224" s="22"/>
      <c r="L224" s="21"/>
    </row>
    <row r="225" spans="1:12" ht="11.5" customHeight="1">
      <c r="A225" s="1" t="s">
        <v>73</v>
      </c>
      <c r="B225" s="12">
        <v>38923</v>
      </c>
      <c r="C225" s="1" t="s">
        <v>3</v>
      </c>
      <c r="D225" s="15">
        <v>59</v>
      </c>
      <c r="E225" s="15">
        <v>36.6</v>
      </c>
      <c r="F225" s="15">
        <v>1.84</v>
      </c>
      <c r="G225" s="15">
        <v>4</v>
      </c>
      <c r="H225" s="15">
        <v>2</v>
      </c>
      <c r="I225" s="15">
        <v>3</v>
      </c>
      <c r="K225" s="11"/>
      <c r="L225" s="16"/>
    </row>
    <row r="226" spans="1:12" ht="11.5" customHeight="1">
      <c r="A226" s="1" t="s">
        <v>73</v>
      </c>
      <c r="B226" s="12">
        <v>38923</v>
      </c>
      <c r="C226" s="1" t="s">
        <v>3</v>
      </c>
      <c r="D226" s="15">
        <v>59</v>
      </c>
      <c r="E226" s="15">
        <v>36.6</v>
      </c>
      <c r="F226" s="15">
        <v>1.84</v>
      </c>
      <c r="G226" s="1" t="s">
        <v>32</v>
      </c>
      <c r="H226" s="15">
        <v>2</v>
      </c>
      <c r="I226" s="15">
        <v>3</v>
      </c>
      <c r="K226" s="11"/>
      <c r="L226" s="16"/>
    </row>
    <row r="227" spans="1:12" ht="11.5" customHeight="1">
      <c r="A227" s="1" t="s">
        <v>74</v>
      </c>
      <c r="B227" s="12">
        <v>38923</v>
      </c>
      <c r="C227" s="1" t="s">
        <v>3</v>
      </c>
      <c r="D227" s="15">
        <v>81</v>
      </c>
      <c r="E227" s="15">
        <v>39</v>
      </c>
      <c r="F227" s="15">
        <v>1.85</v>
      </c>
      <c r="G227" s="15">
        <v>1</v>
      </c>
      <c r="H227" s="15">
        <v>0</v>
      </c>
      <c r="I227" s="15">
        <v>1</v>
      </c>
      <c r="K227" s="11"/>
      <c r="L227" s="16"/>
    </row>
    <row r="228" spans="1:12" ht="11.5" customHeight="1">
      <c r="A228" s="1" t="s">
        <v>74</v>
      </c>
      <c r="B228" s="12">
        <v>38923</v>
      </c>
      <c r="C228" s="1" t="s">
        <v>3</v>
      </c>
      <c r="D228" s="15">
        <v>81</v>
      </c>
      <c r="E228" s="15">
        <v>39</v>
      </c>
      <c r="F228" s="15">
        <v>1.85</v>
      </c>
      <c r="G228" s="15">
        <v>2</v>
      </c>
      <c r="H228" s="15">
        <v>0</v>
      </c>
      <c r="I228" s="15">
        <v>1</v>
      </c>
      <c r="K228" s="11"/>
      <c r="L228" s="18"/>
    </row>
    <row r="229" spans="1:12" ht="11.5" customHeight="1">
      <c r="A229" s="1" t="s">
        <v>74</v>
      </c>
      <c r="B229" s="12">
        <v>38923</v>
      </c>
      <c r="C229" s="1" t="s">
        <v>3</v>
      </c>
      <c r="D229" s="15">
        <v>81</v>
      </c>
      <c r="E229" s="15">
        <v>39</v>
      </c>
      <c r="F229" s="15">
        <v>1.85</v>
      </c>
      <c r="G229" s="15">
        <v>3</v>
      </c>
      <c r="H229" s="15">
        <v>0</v>
      </c>
      <c r="I229" s="15">
        <v>1</v>
      </c>
      <c r="K229" s="11"/>
      <c r="L229" s="18"/>
    </row>
    <row r="230" spans="1:12" ht="11.5" customHeight="1">
      <c r="A230" s="1" t="s">
        <v>74</v>
      </c>
      <c r="B230" s="12">
        <v>38923</v>
      </c>
      <c r="C230" s="1" t="s">
        <v>3</v>
      </c>
      <c r="D230" s="15">
        <v>81</v>
      </c>
      <c r="E230" s="15">
        <v>39</v>
      </c>
      <c r="F230" s="15">
        <v>1.85</v>
      </c>
      <c r="G230" s="15">
        <v>4</v>
      </c>
      <c r="H230" s="15">
        <v>0</v>
      </c>
      <c r="I230" s="15">
        <v>1</v>
      </c>
      <c r="K230" s="11"/>
      <c r="L230" s="16"/>
    </row>
    <row r="231" spans="1:12" ht="11.5" customHeight="1">
      <c r="A231" s="1" t="s">
        <v>74</v>
      </c>
      <c r="B231" s="12">
        <v>38923</v>
      </c>
      <c r="C231" s="1" t="s">
        <v>3</v>
      </c>
      <c r="D231" s="15">
        <v>81</v>
      </c>
      <c r="E231" s="15">
        <v>39</v>
      </c>
      <c r="F231" s="15">
        <v>1.85</v>
      </c>
      <c r="G231" s="1" t="s">
        <v>32</v>
      </c>
      <c r="H231" s="15">
        <v>0</v>
      </c>
      <c r="I231" s="15">
        <v>1</v>
      </c>
      <c r="K231" s="11"/>
      <c r="L231" s="16"/>
    </row>
    <row r="232" spans="1:12" ht="11.5" customHeight="1">
      <c r="A232" s="1" t="s">
        <v>75</v>
      </c>
      <c r="B232" s="12">
        <v>38923</v>
      </c>
      <c r="C232" s="1" t="s">
        <v>3</v>
      </c>
      <c r="D232" s="15">
        <v>157</v>
      </c>
      <c r="E232" s="15">
        <v>35.5</v>
      </c>
      <c r="F232" s="15">
        <v>2.78</v>
      </c>
      <c r="G232" s="15">
        <v>1</v>
      </c>
      <c r="H232" s="15">
        <v>5</v>
      </c>
      <c r="I232" s="15">
        <v>5</v>
      </c>
      <c r="K232" s="11"/>
      <c r="L232" s="16"/>
    </row>
    <row r="233" spans="1:12" ht="11.5" customHeight="1">
      <c r="A233" s="1" t="s">
        <v>75</v>
      </c>
      <c r="B233" s="12">
        <v>38923</v>
      </c>
      <c r="C233" s="1" t="s">
        <v>3</v>
      </c>
      <c r="D233" s="15">
        <v>157</v>
      </c>
      <c r="E233" s="15">
        <v>35.5</v>
      </c>
      <c r="F233" s="15">
        <v>2.78</v>
      </c>
      <c r="G233" s="15">
        <v>2</v>
      </c>
      <c r="H233" s="15">
        <v>12</v>
      </c>
      <c r="I233" s="15">
        <v>7</v>
      </c>
      <c r="K233" s="19"/>
      <c r="L233" s="19"/>
    </row>
    <row r="234" spans="1:12" ht="11.5" customHeight="1">
      <c r="A234" s="1" t="s">
        <v>75</v>
      </c>
      <c r="B234" s="12">
        <v>38923</v>
      </c>
      <c r="C234" s="1" t="s">
        <v>3</v>
      </c>
      <c r="D234" s="15">
        <v>157</v>
      </c>
      <c r="E234" s="15">
        <v>35.5</v>
      </c>
      <c r="F234" s="15">
        <v>2.78</v>
      </c>
      <c r="G234" s="15">
        <v>3</v>
      </c>
      <c r="H234" s="15">
        <v>8</v>
      </c>
      <c r="I234" s="15">
        <v>8</v>
      </c>
      <c r="K234" s="20"/>
      <c r="L234" s="20"/>
    </row>
    <row r="235" spans="1:12" ht="11.5" customHeight="1">
      <c r="A235" s="1" t="s">
        <v>75</v>
      </c>
      <c r="B235" s="12">
        <v>38923</v>
      </c>
      <c r="C235" s="1" t="s">
        <v>3</v>
      </c>
      <c r="D235" s="15">
        <v>157</v>
      </c>
      <c r="E235" s="15">
        <v>35.5</v>
      </c>
      <c r="F235" s="15">
        <v>2.78</v>
      </c>
      <c r="G235" s="15">
        <v>4</v>
      </c>
      <c r="H235" s="15">
        <v>10</v>
      </c>
      <c r="I235" s="15">
        <v>10</v>
      </c>
      <c r="K235" s="9"/>
      <c r="L235" s="9"/>
    </row>
    <row r="236" spans="1:12" ht="11.5" customHeight="1">
      <c r="A236" s="1" t="s">
        <v>75</v>
      </c>
      <c r="B236" s="12">
        <v>38923</v>
      </c>
      <c r="C236" s="1" t="s">
        <v>3</v>
      </c>
      <c r="D236" s="15">
        <v>157</v>
      </c>
      <c r="E236" s="15">
        <v>35.5</v>
      </c>
      <c r="F236" s="15">
        <v>2.78</v>
      </c>
      <c r="G236" s="1" t="s">
        <v>32</v>
      </c>
      <c r="H236" s="15">
        <v>19</v>
      </c>
      <c r="I236" s="15">
        <v>15</v>
      </c>
      <c r="K236" s="9"/>
      <c r="L236" s="17"/>
    </row>
    <row r="237" spans="1:12" ht="11.5" customHeight="1">
      <c r="A237" s="1" t="s">
        <v>76</v>
      </c>
      <c r="B237" s="12">
        <v>38923</v>
      </c>
      <c r="C237" s="1" t="s">
        <v>3</v>
      </c>
      <c r="D237" s="15">
        <v>48</v>
      </c>
      <c r="E237" s="15">
        <v>26.75</v>
      </c>
      <c r="F237" s="15">
        <v>2.06</v>
      </c>
      <c r="G237" s="15">
        <v>1</v>
      </c>
      <c r="H237" s="15">
        <v>2</v>
      </c>
      <c r="I237" s="15">
        <v>8</v>
      </c>
      <c r="K237" s="22"/>
      <c r="L237" s="21"/>
    </row>
    <row r="238" spans="1:12" ht="11.5" customHeight="1">
      <c r="A238" s="1" t="s">
        <v>76</v>
      </c>
      <c r="B238" s="12">
        <v>38923</v>
      </c>
      <c r="C238" s="1" t="s">
        <v>3</v>
      </c>
      <c r="D238" s="15">
        <v>48</v>
      </c>
      <c r="E238" s="15">
        <v>26.75</v>
      </c>
      <c r="F238" s="15">
        <v>2.06</v>
      </c>
      <c r="G238" s="15">
        <v>2</v>
      </c>
      <c r="H238" s="15">
        <v>1</v>
      </c>
      <c r="I238" s="15">
        <v>8</v>
      </c>
      <c r="K238" s="22"/>
      <c r="L238" s="21"/>
    </row>
    <row r="239" spans="1:12" ht="11.5" customHeight="1">
      <c r="A239" s="1" t="s">
        <v>76</v>
      </c>
      <c r="B239" s="12">
        <v>38923</v>
      </c>
      <c r="C239" s="1" t="s">
        <v>3</v>
      </c>
      <c r="D239" s="15">
        <v>48</v>
      </c>
      <c r="E239" s="15">
        <v>26.75</v>
      </c>
      <c r="F239" s="15">
        <v>2.06</v>
      </c>
      <c r="G239" s="15">
        <v>3</v>
      </c>
      <c r="H239" s="15">
        <v>3</v>
      </c>
      <c r="I239" s="15">
        <v>4</v>
      </c>
      <c r="K239" s="11"/>
      <c r="L239" s="16"/>
    </row>
    <row r="240" spans="1:12" ht="11.5" customHeight="1">
      <c r="A240" s="1" t="s">
        <v>76</v>
      </c>
      <c r="B240" s="12">
        <v>38923</v>
      </c>
      <c r="C240" s="1" t="s">
        <v>3</v>
      </c>
      <c r="D240" s="15">
        <v>48</v>
      </c>
      <c r="E240" s="15">
        <v>26.75</v>
      </c>
      <c r="F240" s="15">
        <v>2.06</v>
      </c>
      <c r="G240" s="15">
        <v>4</v>
      </c>
      <c r="H240" s="15">
        <v>3</v>
      </c>
      <c r="I240" s="15">
        <v>6</v>
      </c>
      <c r="K240" s="11"/>
      <c r="L240" s="16"/>
    </row>
    <row r="241" spans="1:12" ht="11.5" customHeight="1">
      <c r="A241" s="1" t="s">
        <v>76</v>
      </c>
      <c r="B241" s="12">
        <v>38923</v>
      </c>
      <c r="C241" s="1" t="s">
        <v>3</v>
      </c>
      <c r="D241" s="15">
        <v>48</v>
      </c>
      <c r="E241" s="15">
        <v>26.75</v>
      </c>
      <c r="F241" s="15">
        <v>2.06</v>
      </c>
      <c r="G241" s="1" t="s">
        <v>32</v>
      </c>
      <c r="H241" s="15">
        <v>3</v>
      </c>
      <c r="I241" s="15">
        <v>10</v>
      </c>
      <c r="K241" s="11"/>
      <c r="L241" s="16"/>
    </row>
    <row r="242" spans="1:12" ht="11.5" customHeight="1">
      <c r="A242" s="1" t="s">
        <v>77</v>
      </c>
      <c r="B242" s="12">
        <v>38923</v>
      </c>
      <c r="C242" s="1" t="s">
        <v>3</v>
      </c>
      <c r="D242" s="15">
        <v>73</v>
      </c>
      <c r="E242" s="15">
        <v>31.75</v>
      </c>
      <c r="F242" s="15">
        <v>2.1</v>
      </c>
      <c r="G242" s="15">
        <v>1</v>
      </c>
      <c r="H242" s="15">
        <v>1</v>
      </c>
      <c r="I242" s="15">
        <v>0</v>
      </c>
      <c r="K242" s="11"/>
      <c r="L242" s="18"/>
    </row>
    <row r="243" spans="1:12" ht="11.5" customHeight="1">
      <c r="A243" s="1" t="s">
        <v>77</v>
      </c>
      <c r="B243" s="12">
        <v>38923</v>
      </c>
      <c r="C243" s="1" t="s">
        <v>3</v>
      </c>
      <c r="D243" s="15">
        <v>73</v>
      </c>
      <c r="E243" s="15">
        <v>31.75</v>
      </c>
      <c r="F243" s="15">
        <v>2.1</v>
      </c>
      <c r="G243" s="15">
        <v>2</v>
      </c>
      <c r="H243" s="15">
        <v>0</v>
      </c>
      <c r="I243" s="15">
        <v>1</v>
      </c>
      <c r="K243" s="11"/>
      <c r="L243" s="18"/>
    </row>
    <row r="244" spans="1:12" ht="11.5" customHeight="1">
      <c r="A244" s="1" t="s">
        <v>77</v>
      </c>
      <c r="B244" s="12">
        <v>38923</v>
      </c>
      <c r="C244" s="1" t="s">
        <v>3</v>
      </c>
      <c r="D244" s="15">
        <v>73</v>
      </c>
      <c r="E244" s="15">
        <v>31.75</v>
      </c>
      <c r="F244" s="15">
        <v>2.1</v>
      </c>
      <c r="G244" s="15">
        <v>3</v>
      </c>
      <c r="H244" s="15">
        <v>0</v>
      </c>
      <c r="I244" s="15">
        <v>1</v>
      </c>
      <c r="K244" s="11"/>
      <c r="L244" s="16"/>
    </row>
    <row r="245" spans="1:12" ht="11.5" customHeight="1">
      <c r="A245" s="1" t="s">
        <v>77</v>
      </c>
      <c r="B245" s="12">
        <v>38923</v>
      </c>
      <c r="C245" s="1" t="s">
        <v>3</v>
      </c>
      <c r="D245" s="15">
        <v>73</v>
      </c>
      <c r="E245" s="15">
        <v>31.75</v>
      </c>
      <c r="F245" s="15">
        <v>2.1</v>
      </c>
      <c r="G245" s="15">
        <v>4</v>
      </c>
      <c r="H245" s="15">
        <v>0</v>
      </c>
      <c r="I245" s="15">
        <v>2</v>
      </c>
      <c r="K245" s="11"/>
      <c r="L245" s="16"/>
    </row>
    <row r="246" spans="1:12" ht="11.5" customHeight="1">
      <c r="A246" s="1" t="s">
        <v>77</v>
      </c>
      <c r="B246" s="12">
        <v>38923</v>
      </c>
      <c r="C246" s="1" t="s">
        <v>3</v>
      </c>
      <c r="D246" s="15">
        <v>73</v>
      </c>
      <c r="E246" s="15">
        <v>31.75</v>
      </c>
      <c r="F246" s="15">
        <v>2.1</v>
      </c>
      <c r="G246" s="1" t="s">
        <v>32</v>
      </c>
      <c r="H246" s="15">
        <v>2</v>
      </c>
      <c r="I246" s="15">
        <v>3</v>
      </c>
      <c r="K246" s="11"/>
      <c r="L246" s="16"/>
    </row>
    <row r="247" spans="1:12" ht="11.5" customHeight="1">
      <c r="A247" s="1" t="s">
        <v>78</v>
      </c>
      <c r="B247" s="12">
        <v>38923</v>
      </c>
      <c r="C247" s="1" t="s">
        <v>3</v>
      </c>
      <c r="D247" s="15">
        <v>150</v>
      </c>
      <c r="E247" s="15">
        <v>50.75</v>
      </c>
      <c r="F247" s="15">
        <v>4.63</v>
      </c>
      <c r="G247" s="15">
        <v>1</v>
      </c>
      <c r="H247" s="15">
        <v>0</v>
      </c>
      <c r="I247" s="15">
        <v>5</v>
      </c>
      <c r="K247" s="9"/>
      <c r="L247" s="9"/>
    </row>
    <row r="248" spans="1:12" ht="11.5" customHeight="1">
      <c r="A248" s="1" t="s">
        <v>78</v>
      </c>
      <c r="B248" s="12">
        <v>38923</v>
      </c>
      <c r="C248" s="1" t="s">
        <v>3</v>
      </c>
      <c r="D248" s="15">
        <v>150</v>
      </c>
      <c r="E248" s="15">
        <v>50.75</v>
      </c>
      <c r="F248" s="15">
        <v>4.63</v>
      </c>
      <c r="G248" s="15">
        <v>2</v>
      </c>
    </row>
    <row r="249" spans="1:12" ht="11.5" customHeight="1">
      <c r="A249" s="1" t="s">
        <v>78</v>
      </c>
      <c r="B249" s="12">
        <v>38923</v>
      </c>
      <c r="C249" s="1" t="s">
        <v>3</v>
      </c>
      <c r="D249" s="15">
        <v>150</v>
      </c>
      <c r="E249" s="15">
        <v>50.75</v>
      </c>
      <c r="F249" s="15">
        <v>4.63</v>
      </c>
      <c r="G249" s="15">
        <v>3</v>
      </c>
    </row>
    <row r="250" spans="1:12" ht="11.5" customHeight="1">
      <c r="A250" s="1" t="s">
        <v>78</v>
      </c>
      <c r="B250" s="12">
        <v>38923</v>
      </c>
      <c r="C250" s="1" t="s">
        <v>3</v>
      </c>
      <c r="D250" s="15">
        <v>150</v>
      </c>
      <c r="E250" s="15">
        <v>50.75</v>
      </c>
      <c r="F250" s="15">
        <v>4.63</v>
      </c>
      <c r="G250" s="15">
        <v>4</v>
      </c>
    </row>
    <row r="251" spans="1:12" ht="11.5" customHeight="1">
      <c r="A251" s="1" t="s">
        <v>78</v>
      </c>
      <c r="B251" s="12">
        <v>38923</v>
      </c>
      <c r="C251" s="1" t="s">
        <v>3</v>
      </c>
      <c r="D251" s="15">
        <v>150</v>
      </c>
      <c r="E251" s="15">
        <v>50.75</v>
      </c>
      <c r="F251" s="15">
        <v>4.63</v>
      </c>
      <c r="G251" s="1" t="s">
        <v>32</v>
      </c>
    </row>
    <row r="252" spans="1:12" ht="11.5" customHeight="1">
      <c r="A252" s="1" t="s">
        <v>79</v>
      </c>
      <c r="B252" s="12">
        <v>38923</v>
      </c>
      <c r="C252" s="1" t="s">
        <v>3</v>
      </c>
      <c r="D252" s="15">
        <v>49</v>
      </c>
      <c r="E252" s="15">
        <v>26.9</v>
      </c>
      <c r="F252" s="15">
        <v>2.21</v>
      </c>
      <c r="G252" s="15">
        <v>1</v>
      </c>
      <c r="H252" s="15">
        <v>0</v>
      </c>
      <c r="I252" s="15">
        <v>2</v>
      </c>
    </row>
    <row r="253" spans="1:12" ht="11.5" customHeight="1">
      <c r="A253" s="1" t="s">
        <v>79</v>
      </c>
      <c r="B253" s="12">
        <v>38923</v>
      </c>
      <c r="C253" s="1" t="s">
        <v>3</v>
      </c>
      <c r="D253" s="15">
        <v>49</v>
      </c>
      <c r="E253" s="15">
        <v>26.9</v>
      </c>
      <c r="F253" s="15">
        <v>2.21</v>
      </c>
      <c r="G253" s="15">
        <v>2</v>
      </c>
    </row>
    <row r="254" spans="1:12" ht="11.5" customHeight="1">
      <c r="A254" s="1" t="s">
        <v>79</v>
      </c>
      <c r="B254" s="12">
        <v>38923</v>
      </c>
      <c r="C254" s="1" t="s">
        <v>3</v>
      </c>
      <c r="D254" s="15">
        <v>49</v>
      </c>
      <c r="E254" s="15">
        <v>26.9</v>
      </c>
      <c r="F254" s="15">
        <v>2.21</v>
      </c>
      <c r="G254" s="15">
        <v>3</v>
      </c>
    </row>
    <row r="255" spans="1:12" ht="11.5" customHeight="1">
      <c r="A255" s="1" t="s">
        <v>79</v>
      </c>
      <c r="B255" s="12">
        <v>38923</v>
      </c>
      <c r="C255" s="1" t="s">
        <v>3</v>
      </c>
      <c r="D255" s="15">
        <v>49</v>
      </c>
      <c r="E255" s="15">
        <v>26.9</v>
      </c>
      <c r="F255" s="15">
        <v>2.21</v>
      </c>
      <c r="G255" s="15">
        <v>4</v>
      </c>
    </row>
    <row r="256" spans="1:12" ht="11.5" customHeight="1">
      <c r="A256" s="1" t="s">
        <v>79</v>
      </c>
      <c r="B256" s="12">
        <v>38923</v>
      </c>
      <c r="C256" s="1" t="s">
        <v>3</v>
      </c>
      <c r="D256" s="15">
        <v>49</v>
      </c>
      <c r="E256" s="15">
        <v>26.9</v>
      </c>
      <c r="F256" s="15">
        <v>2.21</v>
      </c>
      <c r="G256" s="1" t="s">
        <v>32</v>
      </c>
    </row>
    <row r="257" spans="1:9" ht="11.5" customHeight="1">
      <c r="A257" s="1" t="s">
        <v>80</v>
      </c>
      <c r="B257" s="12">
        <v>38923</v>
      </c>
      <c r="C257" s="1" t="s">
        <v>3</v>
      </c>
      <c r="D257" s="15">
        <v>57</v>
      </c>
      <c r="E257" s="15">
        <v>24</v>
      </c>
      <c r="F257" s="15">
        <v>2.2599999999999998</v>
      </c>
      <c r="G257" s="15">
        <v>1</v>
      </c>
      <c r="H257" s="15">
        <v>0</v>
      </c>
      <c r="I257" s="15">
        <v>3</v>
      </c>
    </row>
    <row r="258" spans="1:9" ht="11.5" customHeight="1">
      <c r="A258" s="1" t="s">
        <v>80</v>
      </c>
      <c r="B258" s="12">
        <v>38923</v>
      </c>
      <c r="C258" s="1" t="s">
        <v>3</v>
      </c>
      <c r="D258" s="15">
        <v>57</v>
      </c>
      <c r="E258" s="15">
        <v>24</v>
      </c>
      <c r="F258" s="15">
        <v>2.2599999999999998</v>
      </c>
      <c r="G258" s="15">
        <v>2</v>
      </c>
    </row>
    <row r="259" spans="1:9" ht="11.5" customHeight="1">
      <c r="A259" s="1" t="s">
        <v>80</v>
      </c>
      <c r="B259" s="12">
        <v>38923</v>
      </c>
      <c r="C259" s="1" t="s">
        <v>3</v>
      </c>
      <c r="D259" s="15">
        <v>57</v>
      </c>
      <c r="E259" s="15">
        <v>24</v>
      </c>
      <c r="F259" s="15">
        <v>2.2599999999999998</v>
      </c>
      <c r="G259" s="15">
        <v>3</v>
      </c>
    </row>
    <row r="260" spans="1:9" ht="11.5" customHeight="1">
      <c r="A260" s="1" t="s">
        <v>80</v>
      </c>
      <c r="B260" s="12">
        <v>38923</v>
      </c>
      <c r="C260" s="1" t="s">
        <v>3</v>
      </c>
      <c r="D260" s="15">
        <v>57</v>
      </c>
      <c r="E260" s="15">
        <v>24</v>
      </c>
      <c r="F260" s="15">
        <v>2.2599999999999998</v>
      </c>
      <c r="G260" s="15">
        <v>4</v>
      </c>
    </row>
    <row r="261" spans="1:9" ht="11.5" customHeight="1">
      <c r="A261" s="1" t="s">
        <v>80</v>
      </c>
      <c r="B261" s="12">
        <v>38923</v>
      </c>
      <c r="C261" s="1" t="s">
        <v>3</v>
      </c>
      <c r="D261" s="15">
        <v>57</v>
      </c>
      <c r="E261" s="15">
        <v>24</v>
      </c>
      <c r="F261" s="15">
        <v>2.2599999999999998</v>
      </c>
      <c r="G261" s="1" t="s">
        <v>32</v>
      </c>
    </row>
    <row r="262" spans="1:9" ht="11.5" customHeight="1">
      <c r="A262" s="1" t="s">
        <v>81</v>
      </c>
      <c r="B262" s="12">
        <v>38923</v>
      </c>
      <c r="C262" s="1" t="s">
        <v>1</v>
      </c>
      <c r="D262" s="15">
        <v>64</v>
      </c>
      <c r="E262" s="15">
        <v>28.5</v>
      </c>
      <c r="F262" s="15">
        <v>1.64</v>
      </c>
      <c r="G262" s="15">
        <v>1</v>
      </c>
      <c r="H262" s="15">
        <v>0</v>
      </c>
      <c r="I262" s="15">
        <v>0</v>
      </c>
    </row>
    <row r="263" spans="1:9" ht="11.5" customHeight="1">
      <c r="A263" s="1" t="s">
        <v>81</v>
      </c>
      <c r="B263" s="12">
        <v>38923</v>
      </c>
      <c r="C263" s="1" t="s">
        <v>1</v>
      </c>
      <c r="D263" s="15">
        <v>64</v>
      </c>
      <c r="E263" s="15">
        <v>28.5</v>
      </c>
      <c r="F263" s="15">
        <v>1.64</v>
      </c>
      <c r="G263" s="15">
        <v>2</v>
      </c>
      <c r="H263" s="15">
        <v>2</v>
      </c>
      <c r="I263" s="15">
        <v>0</v>
      </c>
    </row>
    <row r="264" spans="1:9" ht="11.5" customHeight="1">
      <c r="A264" s="1" t="s">
        <v>81</v>
      </c>
      <c r="B264" s="12">
        <v>38923</v>
      </c>
      <c r="C264" s="1" t="s">
        <v>1</v>
      </c>
      <c r="D264" s="15">
        <v>64</v>
      </c>
      <c r="E264" s="15">
        <v>28.5</v>
      </c>
      <c r="F264" s="15">
        <v>1.64</v>
      </c>
      <c r="G264" s="15">
        <v>3</v>
      </c>
      <c r="H264" s="15">
        <v>1</v>
      </c>
      <c r="I264" s="15">
        <v>1</v>
      </c>
    </row>
    <row r="265" spans="1:9" ht="11.5" customHeight="1">
      <c r="A265" s="1" t="s">
        <v>81</v>
      </c>
      <c r="B265" s="12">
        <v>38923</v>
      </c>
      <c r="C265" s="1" t="s">
        <v>1</v>
      </c>
      <c r="D265" s="15">
        <v>64</v>
      </c>
      <c r="E265" s="15">
        <v>28.5</v>
      </c>
      <c r="F265" s="15">
        <v>1.64</v>
      </c>
      <c r="G265" s="15">
        <v>4</v>
      </c>
      <c r="H265" s="15">
        <v>2</v>
      </c>
      <c r="I265" s="15">
        <v>3</v>
      </c>
    </row>
    <row r="266" spans="1:9" ht="11.5" customHeight="1">
      <c r="A266" s="1" t="s">
        <v>81</v>
      </c>
      <c r="B266" s="12">
        <v>38923</v>
      </c>
      <c r="C266" s="1" t="s">
        <v>1</v>
      </c>
      <c r="D266" s="15">
        <v>64</v>
      </c>
      <c r="E266" s="15">
        <v>28.5</v>
      </c>
      <c r="F266" s="15">
        <v>1.64</v>
      </c>
      <c r="G266" s="1" t="s">
        <v>32</v>
      </c>
      <c r="H266" s="15">
        <v>2</v>
      </c>
      <c r="I266" s="15">
        <v>9</v>
      </c>
    </row>
    <row r="267" spans="1:9" ht="11.5" customHeight="1">
      <c r="A267" s="1" t="s">
        <v>82</v>
      </c>
      <c r="B267" s="12">
        <v>38923</v>
      </c>
      <c r="C267" s="1" t="s">
        <v>1</v>
      </c>
      <c r="D267" s="15">
        <v>91</v>
      </c>
      <c r="E267" s="15">
        <v>48.25</v>
      </c>
      <c r="F267" s="15">
        <v>1.01</v>
      </c>
      <c r="G267" s="15">
        <v>1</v>
      </c>
      <c r="H267" s="15">
        <v>4</v>
      </c>
      <c r="I267" s="15">
        <v>0</v>
      </c>
    </row>
    <row r="268" spans="1:9" ht="11.5" customHeight="1">
      <c r="A268" s="1" t="s">
        <v>82</v>
      </c>
      <c r="B268" s="12">
        <v>38923</v>
      </c>
      <c r="C268" s="1" t="s">
        <v>1</v>
      </c>
      <c r="D268" s="15">
        <v>91</v>
      </c>
      <c r="E268" s="15">
        <v>48.25</v>
      </c>
      <c r="F268" s="15">
        <v>1.01</v>
      </c>
      <c r="G268" s="15">
        <v>2</v>
      </c>
      <c r="H268" s="15">
        <v>4</v>
      </c>
      <c r="I268" s="15">
        <v>0</v>
      </c>
    </row>
    <row r="269" spans="1:9" ht="11.5" customHeight="1">
      <c r="A269" s="1" t="s">
        <v>82</v>
      </c>
      <c r="B269" s="12">
        <v>38923</v>
      </c>
      <c r="C269" s="1" t="s">
        <v>1</v>
      </c>
      <c r="D269" s="15">
        <v>91</v>
      </c>
      <c r="E269" s="15">
        <v>48.25</v>
      </c>
      <c r="F269" s="15">
        <v>1.01</v>
      </c>
      <c r="G269" s="15">
        <v>3</v>
      </c>
      <c r="H269" s="15">
        <v>4</v>
      </c>
      <c r="I269" s="15">
        <v>1</v>
      </c>
    </row>
    <row r="270" spans="1:9" ht="11.5" customHeight="1">
      <c r="A270" s="1" t="s">
        <v>82</v>
      </c>
      <c r="B270" s="12">
        <v>38923</v>
      </c>
      <c r="C270" s="1" t="s">
        <v>1</v>
      </c>
      <c r="D270" s="15">
        <v>91</v>
      </c>
      <c r="E270" s="15">
        <v>48.25</v>
      </c>
      <c r="F270" s="15">
        <v>1.01</v>
      </c>
      <c r="G270" s="15">
        <v>4</v>
      </c>
      <c r="H270" s="15">
        <v>4</v>
      </c>
      <c r="I270" s="15">
        <v>0</v>
      </c>
    </row>
    <row r="271" spans="1:9" ht="11.5" customHeight="1">
      <c r="A271" s="1" t="s">
        <v>82</v>
      </c>
      <c r="B271" s="12">
        <v>38923</v>
      </c>
      <c r="C271" s="1" t="s">
        <v>1</v>
      </c>
      <c r="D271" s="15">
        <v>91</v>
      </c>
      <c r="E271" s="15">
        <v>48.25</v>
      </c>
      <c r="F271" s="15">
        <v>1.01</v>
      </c>
      <c r="G271" s="1" t="s">
        <v>32</v>
      </c>
      <c r="H271" s="15">
        <v>4</v>
      </c>
      <c r="I271" s="15">
        <v>3</v>
      </c>
    </row>
    <row r="272" spans="1:9" ht="11.5" customHeight="1">
      <c r="A272" s="1" t="s">
        <v>83</v>
      </c>
      <c r="B272" s="12">
        <v>38923</v>
      </c>
      <c r="C272" s="1" t="s">
        <v>1</v>
      </c>
      <c r="D272" s="15">
        <v>50</v>
      </c>
      <c r="E272" s="15">
        <v>27.9</v>
      </c>
      <c r="F272" s="15">
        <v>1.59</v>
      </c>
      <c r="G272" s="15">
        <v>1</v>
      </c>
      <c r="H272" s="15">
        <v>3</v>
      </c>
      <c r="I272" s="15">
        <v>0</v>
      </c>
    </row>
    <row r="273" spans="1:12" ht="11.5" customHeight="1">
      <c r="A273" s="1" t="s">
        <v>83</v>
      </c>
      <c r="B273" s="12">
        <v>38923</v>
      </c>
      <c r="C273" s="1" t="s">
        <v>1</v>
      </c>
      <c r="D273" s="15">
        <v>50</v>
      </c>
      <c r="E273" s="15">
        <v>27.9</v>
      </c>
      <c r="F273" s="15">
        <v>1.59</v>
      </c>
      <c r="G273" s="15">
        <v>2</v>
      </c>
      <c r="H273" s="15">
        <v>3</v>
      </c>
      <c r="I273" s="15">
        <v>0</v>
      </c>
      <c r="K273" s="9"/>
      <c r="L273" s="17"/>
    </row>
    <row r="274" spans="1:12" ht="11.5" customHeight="1">
      <c r="A274" s="1" t="s">
        <v>83</v>
      </c>
      <c r="B274" s="12">
        <v>38923</v>
      </c>
      <c r="C274" s="1" t="s">
        <v>1</v>
      </c>
      <c r="D274" s="15">
        <v>50</v>
      </c>
      <c r="E274" s="15">
        <v>27.9</v>
      </c>
      <c r="F274" s="15">
        <v>1.59</v>
      </c>
      <c r="G274" s="15">
        <v>3</v>
      </c>
      <c r="H274" s="15">
        <v>2</v>
      </c>
      <c r="I274" s="15">
        <v>0</v>
      </c>
      <c r="K274" s="22"/>
      <c r="L274" s="21"/>
    </row>
    <row r="275" spans="1:12" ht="11.5" customHeight="1">
      <c r="A275" s="1" t="s">
        <v>83</v>
      </c>
      <c r="B275" s="12">
        <v>38923</v>
      </c>
      <c r="C275" s="1" t="s">
        <v>1</v>
      </c>
      <c r="D275" s="15">
        <v>50</v>
      </c>
      <c r="E275" s="15">
        <v>27.9</v>
      </c>
      <c r="F275" s="15">
        <v>1.59</v>
      </c>
      <c r="G275" s="15">
        <v>4</v>
      </c>
      <c r="H275" s="15">
        <v>3</v>
      </c>
      <c r="I275" s="15">
        <v>1</v>
      </c>
      <c r="K275" s="22"/>
      <c r="L275" s="21"/>
    </row>
    <row r="276" spans="1:12" ht="11.5" customHeight="1">
      <c r="A276" s="1" t="s">
        <v>83</v>
      </c>
      <c r="B276" s="12">
        <v>38923</v>
      </c>
      <c r="C276" s="1" t="s">
        <v>1</v>
      </c>
      <c r="D276" s="15">
        <v>50</v>
      </c>
      <c r="E276" s="15">
        <v>27.9</v>
      </c>
      <c r="F276" s="15">
        <v>1.59</v>
      </c>
      <c r="G276" s="1" t="s">
        <v>32</v>
      </c>
      <c r="H276" s="15">
        <v>3</v>
      </c>
      <c r="I276" s="15">
        <v>3</v>
      </c>
      <c r="K276" s="11"/>
      <c r="L276" s="16"/>
    </row>
    <row r="277" spans="1:12" ht="11.5" customHeight="1">
      <c r="A277" s="1" t="s">
        <v>84</v>
      </c>
      <c r="B277" s="12">
        <v>38923</v>
      </c>
      <c r="C277" s="1" t="s">
        <v>1</v>
      </c>
      <c r="D277" s="15">
        <v>74</v>
      </c>
      <c r="E277" s="15">
        <v>19.899999999999999</v>
      </c>
      <c r="F277" s="15">
        <v>2.11</v>
      </c>
      <c r="G277" s="15">
        <v>1</v>
      </c>
      <c r="H277" s="15">
        <v>0</v>
      </c>
      <c r="I277" s="15">
        <v>4</v>
      </c>
      <c r="K277" s="11"/>
      <c r="L277" s="16"/>
    </row>
    <row r="278" spans="1:12" ht="11.5" customHeight="1">
      <c r="A278" s="1" t="s">
        <v>84</v>
      </c>
      <c r="B278" s="12">
        <v>38923</v>
      </c>
      <c r="C278" s="1" t="s">
        <v>1</v>
      </c>
      <c r="D278" s="15">
        <v>74</v>
      </c>
      <c r="E278" s="15">
        <v>19.899999999999999</v>
      </c>
      <c r="F278" s="15">
        <v>2.11</v>
      </c>
      <c r="G278" s="15">
        <v>2</v>
      </c>
      <c r="H278" s="15">
        <v>2</v>
      </c>
      <c r="I278" s="15">
        <v>3</v>
      </c>
      <c r="K278" s="11"/>
      <c r="L278" s="16"/>
    </row>
    <row r="279" spans="1:12" ht="11.5" customHeight="1">
      <c r="A279" s="1" t="s">
        <v>84</v>
      </c>
      <c r="B279" s="12">
        <v>38923</v>
      </c>
      <c r="C279" s="1" t="s">
        <v>1</v>
      </c>
      <c r="D279" s="15">
        <v>74</v>
      </c>
      <c r="E279" s="15">
        <v>19.899999999999999</v>
      </c>
      <c r="F279" s="15">
        <v>2.11</v>
      </c>
      <c r="G279" s="15">
        <v>3</v>
      </c>
      <c r="H279" s="15">
        <v>2</v>
      </c>
      <c r="I279" s="15">
        <v>2</v>
      </c>
      <c r="K279" s="11"/>
      <c r="L279" s="18"/>
    </row>
    <row r="280" spans="1:12" ht="11.5" customHeight="1">
      <c r="A280" s="1" t="s">
        <v>84</v>
      </c>
      <c r="B280" s="12">
        <v>38923</v>
      </c>
      <c r="C280" s="1" t="s">
        <v>1</v>
      </c>
      <c r="D280" s="15">
        <v>74</v>
      </c>
      <c r="E280" s="15">
        <v>19.899999999999999</v>
      </c>
      <c r="F280" s="15">
        <v>2.11</v>
      </c>
      <c r="G280" s="15">
        <v>4</v>
      </c>
      <c r="H280" s="15">
        <v>2</v>
      </c>
      <c r="I280" s="15">
        <v>1</v>
      </c>
      <c r="K280" s="11"/>
      <c r="L280" s="18"/>
    </row>
    <row r="281" spans="1:12" ht="11.5" customHeight="1">
      <c r="A281" s="1" t="s">
        <v>84</v>
      </c>
      <c r="B281" s="12">
        <v>38923</v>
      </c>
      <c r="C281" s="1" t="s">
        <v>1</v>
      </c>
      <c r="D281" s="15">
        <v>74</v>
      </c>
      <c r="E281" s="15">
        <v>19.899999999999999</v>
      </c>
      <c r="F281" s="15">
        <v>2.11</v>
      </c>
      <c r="G281" s="1" t="s">
        <v>32</v>
      </c>
      <c r="H281" s="15">
        <v>2</v>
      </c>
      <c r="I281" s="15">
        <v>9</v>
      </c>
      <c r="K281" s="11"/>
      <c r="L281" s="16"/>
    </row>
    <row r="282" spans="1:12" ht="11.5" customHeight="1">
      <c r="A282" s="1" t="s">
        <v>85</v>
      </c>
      <c r="B282" s="12">
        <v>38923</v>
      </c>
      <c r="C282" s="1" t="s">
        <v>1</v>
      </c>
      <c r="D282" s="15">
        <v>45</v>
      </c>
      <c r="E282" s="15">
        <v>31.25</v>
      </c>
      <c r="F282" s="15">
        <v>2.84</v>
      </c>
      <c r="G282" s="15">
        <v>1</v>
      </c>
      <c r="H282" s="15">
        <v>0</v>
      </c>
      <c r="I282" s="15">
        <v>2</v>
      </c>
      <c r="K282" s="11"/>
      <c r="L282" s="16"/>
    </row>
    <row r="283" spans="1:12" ht="11.5" customHeight="1">
      <c r="A283" s="1" t="s">
        <v>85</v>
      </c>
      <c r="B283" s="12">
        <v>38923</v>
      </c>
      <c r="C283" s="1" t="s">
        <v>1</v>
      </c>
      <c r="D283" s="15">
        <v>45</v>
      </c>
      <c r="E283" s="15">
        <v>31.25</v>
      </c>
      <c r="F283" s="15">
        <v>2.84</v>
      </c>
      <c r="G283" s="15">
        <v>2</v>
      </c>
      <c r="H283" s="15">
        <v>1</v>
      </c>
      <c r="I283" s="15">
        <v>3</v>
      </c>
      <c r="K283" s="11"/>
      <c r="L283" s="16"/>
    </row>
    <row r="284" spans="1:12" ht="11.5" customHeight="1">
      <c r="A284" s="1" t="s">
        <v>85</v>
      </c>
      <c r="B284" s="12">
        <v>38923</v>
      </c>
      <c r="C284" s="1" t="s">
        <v>1</v>
      </c>
      <c r="D284" s="15">
        <v>45</v>
      </c>
      <c r="E284" s="15">
        <v>31.25</v>
      </c>
      <c r="F284" s="15">
        <v>2.84</v>
      </c>
      <c r="G284" s="15">
        <v>3</v>
      </c>
      <c r="H284" s="15">
        <v>1</v>
      </c>
      <c r="I284" s="15">
        <v>2</v>
      </c>
      <c r="K284" s="9"/>
      <c r="L284" s="9"/>
    </row>
    <row r="285" spans="1:12" ht="11.5" customHeight="1">
      <c r="A285" s="1" t="s">
        <v>85</v>
      </c>
      <c r="B285" s="12">
        <v>38923</v>
      </c>
      <c r="C285" s="1" t="s">
        <v>1</v>
      </c>
      <c r="D285" s="15">
        <v>45</v>
      </c>
      <c r="E285" s="15">
        <v>31.25</v>
      </c>
      <c r="F285" s="15">
        <v>2.84</v>
      </c>
      <c r="G285" s="15">
        <v>4</v>
      </c>
      <c r="H285" s="15">
        <v>2</v>
      </c>
      <c r="I285" s="15">
        <v>3</v>
      </c>
      <c r="K285" s="9"/>
      <c r="L285" s="17"/>
    </row>
    <row r="286" spans="1:12" ht="11.5" customHeight="1">
      <c r="A286" s="1" t="s">
        <v>85</v>
      </c>
      <c r="B286" s="12">
        <v>38923</v>
      </c>
      <c r="C286" s="1" t="s">
        <v>1</v>
      </c>
      <c r="D286" s="15">
        <v>45</v>
      </c>
      <c r="E286" s="15">
        <v>31.25</v>
      </c>
      <c r="F286" s="15">
        <v>2.84</v>
      </c>
      <c r="G286" s="1" t="s">
        <v>32</v>
      </c>
      <c r="H286" s="15">
        <v>3</v>
      </c>
      <c r="I286" s="15">
        <v>5</v>
      </c>
      <c r="K286" s="22"/>
      <c r="L286" s="21"/>
    </row>
    <row r="287" spans="1:12" ht="11.5" customHeight="1">
      <c r="A287" s="1" t="s">
        <v>86</v>
      </c>
      <c r="B287" s="12">
        <v>38923</v>
      </c>
      <c r="C287" s="1" t="s">
        <v>1</v>
      </c>
      <c r="D287" s="15">
        <v>46</v>
      </c>
      <c r="E287" s="15">
        <v>15.6</v>
      </c>
      <c r="F287" s="15">
        <v>1.68</v>
      </c>
      <c r="G287" s="15">
        <v>1</v>
      </c>
      <c r="H287" s="15">
        <v>1</v>
      </c>
      <c r="I287" s="15">
        <v>0</v>
      </c>
      <c r="K287" s="22"/>
      <c r="L287" s="21"/>
    </row>
    <row r="288" spans="1:12" ht="11.5" customHeight="1">
      <c r="A288" s="1" t="s">
        <v>86</v>
      </c>
      <c r="B288" s="12">
        <v>38923</v>
      </c>
      <c r="C288" s="1" t="s">
        <v>1</v>
      </c>
      <c r="D288" s="15">
        <v>46</v>
      </c>
      <c r="E288" s="15">
        <v>15.6</v>
      </c>
      <c r="F288" s="15">
        <v>1.68</v>
      </c>
      <c r="G288" s="15">
        <v>2</v>
      </c>
      <c r="K288" s="11"/>
      <c r="L288" s="16"/>
    </row>
    <row r="289" spans="1:12" ht="11.5" customHeight="1">
      <c r="A289" s="1" t="s">
        <v>86</v>
      </c>
      <c r="B289" s="12">
        <v>38923</v>
      </c>
      <c r="C289" s="1" t="s">
        <v>1</v>
      </c>
      <c r="D289" s="15">
        <v>46</v>
      </c>
      <c r="E289" s="15">
        <v>15.6</v>
      </c>
      <c r="F289" s="15">
        <v>1.68</v>
      </c>
      <c r="G289" s="15">
        <v>3</v>
      </c>
      <c r="K289" s="11"/>
      <c r="L289" s="16"/>
    </row>
    <row r="290" spans="1:12" ht="11.5" customHeight="1">
      <c r="A290" s="1" t="s">
        <v>86</v>
      </c>
      <c r="B290" s="12">
        <v>38923</v>
      </c>
      <c r="C290" s="1" t="s">
        <v>1</v>
      </c>
      <c r="D290" s="15">
        <v>46</v>
      </c>
      <c r="E290" s="15">
        <v>15.6</v>
      </c>
      <c r="F290" s="15">
        <v>1.68</v>
      </c>
      <c r="G290" s="15">
        <v>4</v>
      </c>
      <c r="K290" s="11"/>
      <c r="L290" s="16"/>
    </row>
    <row r="291" spans="1:12" ht="11.5" customHeight="1">
      <c r="A291" s="1" t="s">
        <v>86</v>
      </c>
      <c r="B291" s="12">
        <v>38923</v>
      </c>
      <c r="C291" s="1" t="s">
        <v>1</v>
      </c>
      <c r="D291" s="15">
        <v>46</v>
      </c>
      <c r="E291" s="15">
        <v>15.6</v>
      </c>
      <c r="F291" s="15">
        <v>1.68</v>
      </c>
      <c r="G291" s="1" t="s">
        <v>32</v>
      </c>
      <c r="K291" s="11"/>
      <c r="L291" s="18"/>
    </row>
    <row r="292" spans="1:12" ht="11.5" customHeight="1">
      <c r="A292" s="1" t="s">
        <v>87</v>
      </c>
      <c r="B292" s="12">
        <v>38923</v>
      </c>
      <c r="C292" s="1" t="s">
        <v>1</v>
      </c>
      <c r="D292" s="15">
        <v>47</v>
      </c>
      <c r="E292" s="15">
        <v>37.25</v>
      </c>
      <c r="F292" s="15">
        <v>1.38</v>
      </c>
      <c r="G292" s="15">
        <v>1</v>
      </c>
      <c r="H292" s="15">
        <v>2</v>
      </c>
      <c r="I292" s="15">
        <v>0</v>
      </c>
      <c r="K292" s="11"/>
      <c r="L292" s="18"/>
    </row>
    <row r="293" spans="1:12" ht="11.5" customHeight="1">
      <c r="A293" s="1" t="s">
        <v>87</v>
      </c>
      <c r="B293" s="12">
        <v>38923</v>
      </c>
      <c r="C293" s="1" t="s">
        <v>1</v>
      </c>
      <c r="D293" s="15">
        <v>47</v>
      </c>
      <c r="E293" s="15">
        <v>37.25</v>
      </c>
      <c r="F293" s="15">
        <v>1.38</v>
      </c>
      <c r="G293" s="15">
        <v>2</v>
      </c>
      <c r="K293" s="11"/>
      <c r="L293" s="16"/>
    </row>
    <row r="294" spans="1:12" ht="11.5" customHeight="1">
      <c r="A294" s="1" t="s">
        <v>87</v>
      </c>
      <c r="B294" s="12">
        <v>38923</v>
      </c>
      <c r="C294" s="1" t="s">
        <v>1</v>
      </c>
      <c r="D294" s="15">
        <v>47</v>
      </c>
      <c r="E294" s="15">
        <v>37.25</v>
      </c>
      <c r="F294" s="15">
        <v>1.38</v>
      </c>
      <c r="G294" s="15">
        <v>3</v>
      </c>
      <c r="K294" s="11"/>
      <c r="L294" s="16"/>
    </row>
    <row r="295" spans="1:12" ht="11.5" customHeight="1">
      <c r="A295" s="1" t="s">
        <v>87</v>
      </c>
      <c r="B295" s="12">
        <v>38923</v>
      </c>
      <c r="C295" s="1" t="s">
        <v>1</v>
      </c>
      <c r="D295" s="15">
        <v>47</v>
      </c>
      <c r="E295" s="15">
        <v>37.25</v>
      </c>
      <c r="F295" s="15">
        <v>1.38</v>
      </c>
      <c r="G295" s="15">
        <v>4</v>
      </c>
      <c r="K295" s="11"/>
      <c r="L295" s="16"/>
    </row>
    <row r="296" spans="1:12" ht="11.5" customHeight="1">
      <c r="A296" s="1" t="s">
        <v>87</v>
      </c>
      <c r="B296" s="12">
        <v>38923</v>
      </c>
      <c r="C296" s="1" t="s">
        <v>1</v>
      </c>
      <c r="D296" s="15">
        <v>47</v>
      </c>
      <c r="E296" s="15">
        <v>37.25</v>
      </c>
      <c r="F296" s="15">
        <v>1.38</v>
      </c>
      <c r="G296" s="1" t="s">
        <v>32</v>
      </c>
      <c r="K296" s="9"/>
      <c r="L296" s="9"/>
    </row>
    <row r="297" spans="1:12" ht="11.5" customHeight="1">
      <c r="A297" s="1" t="s">
        <v>88</v>
      </c>
      <c r="B297" s="12">
        <v>38923</v>
      </c>
      <c r="C297" s="1" t="s">
        <v>1</v>
      </c>
      <c r="D297" s="15">
        <v>43</v>
      </c>
      <c r="E297" s="15">
        <v>26.9</v>
      </c>
      <c r="F297" s="15">
        <v>1.58</v>
      </c>
      <c r="G297" s="15">
        <v>1</v>
      </c>
      <c r="H297" s="15">
        <v>3</v>
      </c>
      <c r="I297" s="15">
        <v>0</v>
      </c>
    </row>
    <row r="298" spans="1:12" ht="11.5" customHeight="1">
      <c r="A298" s="1" t="s">
        <v>88</v>
      </c>
      <c r="B298" s="12">
        <v>38923</v>
      </c>
      <c r="C298" s="1" t="s">
        <v>1</v>
      </c>
      <c r="D298" s="15">
        <v>43</v>
      </c>
      <c r="E298" s="15">
        <v>26.9</v>
      </c>
      <c r="F298" s="15">
        <v>1.58</v>
      </c>
      <c r="G298" s="15">
        <v>2</v>
      </c>
    </row>
    <row r="299" spans="1:12" ht="11.5" customHeight="1">
      <c r="A299" s="1" t="s">
        <v>88</v>
      </c>
      <c r="B299" s="12">
        <v>38923</v>
      </c>
      <c r="C299" s="1" t="s">
        <v>1</v>
      </c>
      <c r="D299" s="15">
        <v>43</v>
      </c>
      <c r="E299" s="15">
        <v>26.9</v>
      </c>
      <c r="F299" s="15">
        <v>1.58</v>
      </c>
      <c r="G299" s="15">
        <v>3</v>
      </c>
    </row>
    <row r="300" spans="1:12" ht="11.5" customHeight="1">
      <c r="A300" s="1" t="s">
        <v>88</v>
      </c>
      <c r="B300" s="12">
        <v>38923</v>
      </c>
      <c r="C300" s="1" t="s">
        <v>1</v>
      </c>
      <c r="D300" s="15">
        <v>43</v>
      </c>
      <c r="E300" s="15">
        <v>26.9</v>
      </c>
      <c r="F300" s="15">
        <v>1.58</v>
      </c>
      <c r="G300" s="15">
        <v>4</v>
      </c>
    </row>
    <row r="301" spans="1:12" ht="11.5" customHeight="1">
      <c r="A301" s="1" t="s">
        <v>88</v>
      </c>
      <c r="B301" s="12">
        <v>38923</v>
      </c>
      <c r="C301" s="1" t="s">
        <v>1</v>
      </c>
      <c r="D301" s="15">
        <v>43</v>
      </c>
      <c r="E301" s="15">
        <v>26.9</v>
      </c>
      <c r="F301" s="15">
        <v>1.58</v>
      </c>
      <c r="G301" s="1" t="s">
        <v>32</v>
      </c>
    </row>
    <row r="302" spans="1:12" ht="11.5" customHeight="1">
      <c r="A302" s="1" t="s">
        <v>90</v>
      </c>
      <c r="B302" s="12">
        <v>38953</v>
      </c>
      <c r="C302" s="1" t="s">
        <v>3</v>
      </c>
      <c r="D302" s="15">
        <v>40</v>
      </c>
      <c r="E302" s="15">
        <v>14.2</v>
      </c>
      <c r="F302" s="15">
        <v>1.59</v>
      </c>
      <c r="G302" s="15">
        <v>1</v>
      </c>
      <c r="H302" s="15">
        <v>1</v>
      </c>
      <c r="I302" s="15">
        <v>0</v>
      </c>
    </row>
    <row r="303" spans="1:12" ht="11.5" customHeight="1">
      <c r="A303" s="1" t="s">
        <v>90</v>
      </c>
      <c r="B303" s="12">
        <v>38953</v>
      </c>
      <c r="C303" s="1" t="s">
        <v>3</v>
      </c>
      <c r="D303" s="15">
        <v>40</v>
      </c>
      <c r="E303" s="15">
        <v>14.2</v>
      </c>
      <c r="F303" s="15">
        <v>1.59</v>
      </c>
      <c r="G303" s="15">
        <v>2</v>
      </c>
      <c r="H303" s="15">
        <v>0</v>
      </c>
      <c r="I303" s="15">
        <v>0</v>
      </c>
      <c r="K303" s="9"/>
      <c r="L303" s="17"/>
    </row>
    <row r="304" spans="1:12" ht="11.5" customHeight="1">
      <c r="A304" s="1" t="s">
        <v>90</v>
      </c>
      <c r="B304" s="12">
        <v>38953</v>
      </c>
      <c r="C304" s="1" t="s">
        <v>3</v>
      </c>
      <c r="D304" s="15">
        <v>40</v>
      </c>
      <c r="E304" s="15">
        <v>14.2</v>
      </c>
      <c r="F304" s="15">
        <v>1.59</v>
      </c>
      <c r="G304" s="15">
        <v>3</v>
      </c>
      <c r="H304" s="15">
        <v>0</v>
      </c>
      <c r="I304" s="15">
        <v>0</v>
      </c>
      <c r="K304" s="22"/>
      <c r="L304" s="21"/>
    </row>
    <row r="305" spans="1:12" ht="11.5" customHeight="1">
      <c r="A305" s="1" t="s">
        <v>90</v>
      </c>
      <c r="B305" s="12">
        <v>38953</v>
      </c>
      <c r="C305" s="1" t="s">
        <v>3</v>
      </c>
      <c r="D305" s="15">
        <v>40</v>
      </c>
      <c r="E305" s="15">
        <v>14.2</v>
      </c>
      <c r="F305" s="15">
        <v>1.59</v>
      </c>
      <c r="G305" s="15">
        <v>4</v>
      </c>
      <c r="H305" s="15">
        <v>1</v>
      </c>
      <c r="I305" s="15">
        <v>0</v>
      </c>
      <c r="K305" s="22"/>
      <c r="L305" s="21"/>
    </row>
    <row r="306" spans="1:12" ht="11.5" customHeight="1">
      <c r="A306" s="1" t="s">
        <v>90</v>
      </c>
      <c r="B306" s="12">
        <v>38953</v>
      </c>
      <c r="C306" s="1" t="s">
        <v>3</v>
      </c>
      <c r="D306" s="15">
        <v>40</v>
      </c>
      <c r="E306" s="15">
        <v>14.2</v>
      </c>
      <c r="F306" s="15">
        <v>1.59</v>
      </c>
      <c r="G306" s="1" t="s">
        <v>32</v>
      </c>
      <c r="H306" s="15">
        <v>2</v>
      </c>
      <c r="I306" s="15">
        <v>0</v>
      </c>
      <c r="K306" s="11"/>
      <c r="L306" s="16"/>
    </row>
    <row r="307" spans="1:12" ht="11.5" customHeight="1">
      <c r="A307" s="1" t="s">
        <v>91</v>
      </c>
      <c r="B307" s="12">
        <v>38953</v>
      </c>
      <c r="C307" s="1" t="s">
        <v>3</v>
      </c>
      <c r="D307" s="15">
        <v>26</v>
      </c>
      <c r="E307" s="15">
        <v>19.600000000000001</v>
      </c>
      <c r="F307" s="15">
        <v>1.86</v>
      </c>
      <c r="G307" s="15">
        <v>1</v>
      </c>
      <c r="H307" s="15">
        <v>0</v>
      </c>
      <c r="I307" s="15">
        <v>2</v>
      </c>
      <c r="K307" s="11"/>
      <c r="L307" s="16"/>
    </row>
    <row r="308" spans="1:12" ht="11.5" customHeight="1">
      <c r="A308" s="1" t="s">
        <v>91</v>
      </c>
      <c r="B308" s="12">
        <v>38953</v>
      </c>
      <c r="C308" s="1" t="s">
        <v>3</v>
      </c>
      <c r="D308" s="15">
        <v>26</v>
      </c>
      <c r="E308" s="15">
        <v>19.600000000000001</v>
      </c>
      <c r="F308" s="15">
        <v>1.86</v>
      </c>
      <c r="G308" s="15">
        <v>2</v>
      </c>
      <c r="H308" s="15">
        <v>0</v>
      </c>
      <c r="I308" s="15">
        <v>1</v>
      </c>
      <c r="K308" s="11"/>
      <c r="L308" s="16"/>
    </row>
    <row r="309" spans="1:12" ht="11.5" customHeight="1">
      <c r="A309" s="1" t="s">
        <v>91</v>
      </c>
      <c r="B309" s="12">
        <v>38953</v>
      </c>
      <c r="C309" s="1" t="s">
        <v>3</v>
      </c>
      <c r="D309" s="15">
        <v>26</v>
      </c>
      <c r="E309" s="15">
        <v>19.600000000000001</v>
      </c>
      <c r="F309" s="15">
        <v>1.86</v>
      </c>
      <c r="G309" s="15">
        <v>3</v>
      </c>
      <c r="H309" s="15">
        <v>0</v>
      </c>
      <c r="I309" s="15">
        <v>1</v>
      </c>
      <c r="K309" s="11"/>
      <c r="L309" s="18"/>
    </row>
    <row r="310" spans="1:12" ht="11.5" customHeight="1">
      <c r="A310" s="1" t="s">
        <v>91</v>
      </c>
      <c r="B310" s="12">
        <v>38953</v>
      </c>
      <c r="C310" s="1" t="s">
        <v>3</v>
      </c>
      <c r="D310" s="15">
        <v>26</v>
      </c>
      <c r="E310" s="15">
        <v>19.600000000000001</v>
      </c>
      <c r="F310" s="15">
        <v>1.86</v>
      </c>
      <c r="G310" s="15">
        <v>4</v>
      </c>
      <c r="H310" s="15">
        <v>0</v>
      </c>
      <c r="I310" s="15">
        <v>0</v>
      </c>
      <c r="K310" s="11"/>
      <c r="L310" s="18"/>
    </row>
    <row r="311" spans="1:12" ht="11.5" customHeight="1">
      <c r="A311" s="1" t="s">
        <v>91</v>
      </c>
      <c r="B311" s="12">
        <v>38953</v>
      </c>
      <c r="C311" s="1" t="s">
        <v>3</v>
      </c>
      <c r="D311" s="15">
        <v>26</v>
      </c>
      <c r="E311" s="15">
        <v>19.600000000000001</v>
      </c>
      <c r="F311" s="15">
        <v>1.86</v>
      </c>
      <c r="G311" s="1" t="s">
        <v>32</v>
      </c>
      <c r="H311" s="15">
        <v>0</v>
      </c>
      <c r="I311" s="15">
        <v>3</v>
      </c>
      <c r="K311" s="11"/>
      <c r="L311" s="16"/>
    </row>
    <row r="312" spans="1:12" ht="11.5" customHeight="1">
      <c r="A312" s="1" t="s">
        <v>92</v>
      </c>
      <c r="B312" s="12">
        <v>38953</v>
      </c>
      <c r="C312" s="1" t="s">
        <v>3</v>
      </c>
      <c r="D312" s="15">
        <v>75</v>
      </c>
      <c r="E312" s="15">
        <v>12.3</v>
      </c>
      <c r="F312" s="15">
        <v>1.0900000000000001</v>
      </c>
      <c r="G312" s="15">
        <v>1</v>
      </c>
      <c r="H312" s="15">
        <v>2</v>
      </c>
      <c r="I312" s="15">
        <v>1</v>
      </c>
      <c r="K312" s="11"/>
      <c r="L312" s="16"/>
    </row>
    <row r="313" spans="1:12" ht="11.5" customHeight="1">
      <c r="A313" s="1" t="s">
        <v>92</v>
      </c>
      <c r="B313" s="12">
        <v>38953</v>
      </c>
      <c r="C313" s="1" t="s">
        <v>3</v>
      </c>
      <c r="D313" s="15">
        <v>75</v>
      </c>
      <c r="E313" s="15">
        <v>12.3</v>
      </c>
      <c r="F313" s="15">
        <v>1.0900000000000001</v>
      </c>
      <c r="G313" s="15">
        <v>2</v>
      </c>
      <c r="H313" s="15">
        <v>0</v>
      </c>
      <c r="I313" s="15">
        <v>3</v>
      </c>
      <c r="K313" s="11"/>
      <c r="L313" s="16"/>
    </row>
    <row r="314" spans="1:12" ht="11.5" customHeight="1">
      <c r="A314" s="1" t="s">
        <v>92</v>
      </c>
      <c r="B314" s="12">
        <v>38953</v>
      </c>
      <c r="C314" s="1" t="s">
        <v>3</v>
      </c>
      <c r="D314" s="15">
        <v>75</v>
      </c>
      <c r="E314" s="15">
        <v>12.3</v>
      </c>
      <c r="F314" s="15">
        <v>1.0900000000000001</v>
      </c>
      <c r="G314" s="15">
        <v>3</v>
      </c>
      <c r="H314" s="15">
        <v>0</v>
      </c>
      <c r="I314" s="15">
        <v>3</v>
      </c>
      <c r="K314" s="9"/>
      <c r="L314" s="9"/>
    </row>
    <row r="315" spans="1:12" ht="11.5" customHeight="1">
      <c r="A315" s="1" t="s">
        <v>92</v>
      </c>
      <c r="B315" s="12">
        <v>38953</v>
      </c>
      <c r="C315" s="1" t="s">
        <v>3</v>
      </c>
      <c r="D315" s="15">
        <v>75</v>
      </c>
      <c r="E315" s="15">
        <v>12.3</v>
      </c>
      <c r="F315" s="15">
        <v>1.0900000000000001</v>
      </c>
      <c r="G315" s="15">
        <v>4</v>
      </c>
      <c r="H315" s="15">
        <v>0</v>
      </c>
      <c r="I315" s="15">
        <v>4</v>
      </c>
      <c r="K315" s="9"/>
      <c r="L315" s="17"/>
    </row>
    <row r="316" spans="1:12" ht="11.5" customHeight="1">
      <c r="A316" s="1" t="s">
        <v>92</v>
      </c>
      <c r="B316" s="12">
        <v>38953</v>
      </c>
      <c r="C316" s="1" t="s">
        <v>3</v>
      </c>
      <c r="D316" s="15">
        <v>75</v>
      </c>
      <c r="E316" s="15">
        <v>12.3</v>
      </c>
      <c r="F316" s="15">
        <v>1.0900000000000001</v>
      </c>
      <c r="G316" s="1" t="s">
        <v>32</v>
      </c>
      <c r="H316" s="15">
        <v>4</v>
      </c>
      <c r="I316" s="15">
        <v>5</v>
      </c>
      <c r="K316" s="22"/>
      <c r="L316" s="21"/>
    </row>
    <row r="317" spans="1:12" ht="11.5" customHeight="1">
      <c r="A317" s="1" t="s">
        <v>93</v>
      </c>
      <c r="B317" s="12">
        <v>38953</v>
      </c>
      <c r="C317" s="1" t="s">
        <v>3</v>
      </c>
      <c r="D317" s="15">
        <v>43</v>
      </c>
      <c r="E317" s="15">
        <v>11.1</v>
      </c>
      <c r="F317" s="15">
        <v>2.19</v>
      </c>
      <c r="G317" s="15">
        <v>1</v>
      </c>
      <c r="H317" s="15">
        <v>0</v>
      </c>
      <c r="I317" s="15">
        <v>0</v>
      </c>
      <c r="K317" s="22"/>
      <c r="L317" s="21"/>
    </row>
    <row r="318" spans="1:12" ht="11.5" customHeight="1">
      <c r="A318" s="1" t="s">
        <v>93</v>
      </c>
      <c r="B318" s="12">
        <v>38953</v>
      </c>
      <c r="C318" s="1" t="s">
        <v>3</v>
      </c>
      <c r="D318" s="15">
        <v>43</v>
      </c>
      <c r="E318" s="15">
        <v>11.1</v>
      </c>
      <c r="F318" s="15">
        <v>2.19</v>
      </c>
      <c r="G318" s="15">
        <v>2</v>
      </c>
      <c r="H318" s="15">
        <v>0</v>
      </c>
      <c r="I318" s="15">
        <v>0</v>
      </c>
      <c r="K318" s="11"/>
      <c r="L318" s="16"/>
    </row>
    <row r="319" spans="1:12" ht="11.5" customHeight="1">
      <c r="A319" s="1" t="s">
        <v>93</v>
      </c>
      <c r="B319" s="12">
        <v>38953</v>
      </c>
      <c r="C319" s="1" t="s">
        <v>3</v>
      </c>
      <c r="D319" s="15">
        <v>43</v>
      </c>
      <c r="E319" s="15">
        <v>11.1</v>
      </c>
      <c r="F319" s="15">
        <v>2.19</v>
      </c>
      <c r="G319" s="15">
        <v>3</v>
      </c>
      <c r="H319" s="15">
        <v>0</v>
      </c>
      <c r="I319" s="15">
        <v>0</v>
      </c>
      <c r="K319" s="11"/>
      <c r="L319" s="16"/>
    </row>
    <row r="320" spans="1:12" ht="11.5" customHeight="1">
      <c r="A320" s="1" t="s">
        <v>93</v>
      </c>
      <c r="B320" s="12">
        <v>38953</v>
      </c>
      <c r="C320" s="1" t="s">
        <v>3</v>
      </c>
      <c r="D320" s="15">
        <v>43</v>
      </c>
      <c r="E320" s="15">
        <v>11.1</v>
      </c>
      <c r="F320" s="15">
        <v>2.19</v>
      </c>
      <c r="G320" s="15">
        <v>4</v>
      </c>
      <c r="H320" s="15">
        <v>0</v>
      </c>
      <c r="I320" s="15">
        <v>0</v>
      </c>
      <c r="K320" s="11"/>
      <c r="L320" s="16"/>
    </row>
    <row r="321" spans="1:12" ht="11.5" customHeight="1">
      <c r="A321" s="1" t="s">
        <v>93</v>
      </c>
      <c r="B321" s="12">
        <v>38953</v>
      </c>
      <c r="C321" s="1" t="s">
        <v>3</v>
      </c>
      <c r="D321" s="15">
        <v>43</v>
      </c>
      <c r="E321" s="15">
        <v>11.1</v>
      </c>
      <c r="F321" s="15">
        <v>2.19</v>
      </c>
      <c r="G321" s="1" t="s">
        <v>32</v>
      </c>
      <c r="H321" s="15">
        <v>0</v>
      </c>
      <c r="I321" s="15">
        <v>0</v>
      </c>
      <c r="K321" s="11"/>
      <c r="L321" s="18"/>
    </row>
    <row r="322" spans="1:12" ht="11.5" customHeight="1">
      <c r="A322" s="1" t="s">
        <v>94</v>
      </c>
      <c r="B322" s="12">
        <v>38953</v>
      </c>
      <c r="C322" s="1" t="s">
        <v>3</v>
      </c>
      <c r="D322" s="15">
        <v>70</v>
      </c>
      <c r="E322" s="15">
        <v>17.3</v>
      </c>
      <c r="F322" s="15">
        <v>2.13</v>
      </c>
      <c r="G322" s="15">
        <v>1</v>
      </c>
      <c r="H322" s="15">
        <v>0</v>
      </c>
      <c r="I322" s="15">
        <v>0</v>
      </c>
      <c r="K322" s="11"/>
      <c r="L322" s="18"/>
    </row>
    <row r="323" spans="1:12" ht="11.5" customHeight="1">
      <c r="A323" s="1" t="s">
        <v>94</v>
      </c>
      <c r="B323" s="12">
        <v>38953</v>
      </c>
      <c r="C323" s="1" t="s">
        <v>3</v>
      </c>
      <c r="D323" s="15">
        <v>70</v>
      </c>
      <c r="E323" s="15">
        <v>17.3</v>
      </c>
      <c r="F323" s="15">
        <v>2.13</v>
      </c>
      <c r="G323" s="15">
        <v>2</v>
      </c>
      <c r="H323" s="15">
        <v>0</v>
      </c>
      <c r="I323" s="15">
        <v>0</v>
      </c>
      <c r="K323" s="11"/>
      <c r="L323" s="16"/>
    </row>
    <row r="324" spans="1:12" ht="11.5" customHeight="1">
      <c r="A324" s="1" t="s">
        <v>94</v>
      </c>
      <c r="B324" s="12">
        <v>38953</v>
      </c>
      <c r="C324" s="1" t="s">
        <v>3</v>
      </c>
      <c r="D324" s="15">
        <v>70</v>
      </c>
      <c r="E324" s="15">
        <v>17.3</v>
      </c>
      <c r="F324" s="15">
        <v>2.13</v>
      </c>
      <c r="G324" s="15">
        <v>3</v>
      </c>
      <c r="H324" s="15">
        <v>0</v>
      </c>
      <c r="I324" s="15">
        <v>0</v>
      </c>
      <c r="K324" s="11"/>
      <c r="L324" s="16"/>
    </row>
    <row r="325" spans="1:12" ht="11.5" customHeight="1">
      <c r="A325" s="1" t="s">
        <v>94</v>
      </c>
      <c r="B325" s="12">
        <v>38953</v>
      </c>
      <c r="C325" s="1" t="s">
        <v>3</v>
      </c>
      <c r="D325" s="15">
        <v>70</v>
      </c>
      <c r="E325" s="15">
        <v>17.3</v>
      </c>
      <c r="F325" s="15">
        <v>2.13</v>
      </c>
      <c r="G325" s="15">
        <v>4</v>
      </c>
      <c r="H325" s="15">
        <v>0</v>
      </c>
      <c r="I325" s="15">
        <v>0</v>
      </c>
      <c r="K325" s="11"/>
      <c r="L325" s="16"/>
    </row>
    <row r="326" spans="1:12" ht="11.5" customHeight="1">
      <c r="A326" s="1" t="s">
        <v>94</v>
      </c>
      <c r="B326" s="12">
        <v>38953</v>
      </c>
      <c r="C326" s="1" t="s">
        <v>3</v>
      </c>
      <c r="D326" s="15">
        <v>70</v>
      </c>
      <c r="E326" s="15">
        <v>17.3</v>
      </c>
      <c r="F326" s="15">
        <v>2.13</v>
      </c>
      <c r="G326" s="1" t="s">
        <v>32</v>
      </c>
      <c r="H326" s="15">
        <v>0</v>
      </c>
      <c r="I326" s="15">
        <v>0</v>
      </c>
      <c r="K326" s="9"/>
      <c r="L326" s="9"/>
    </row>
    <row r="327" spans="1:12" ht="11.5" customHeight="1">
      <c r="A327" s="1" t="s">
        <v>95</v>
      </c>
      <c r="B327" s="12">
        <v>38953</v>
      </c>
      <c r="C327" s="1" t="s">
        <v>3</v>
      </c>
      <c r="D327" s="15">
        <v>26</v>
      </c>
      <c r="E327" s="15">
        <v>19.600000000000001</v>
      </c>
      <c r="F327" s="15">
        <v>1.86</v>
      </c>
      <c r="G327" s="15">
        <v>1</v>
      </c>
      <c r="H327" s="15">
        <v>0</v>
      </c>
      <c r="I327" s="15">
        <v>1</v>
      </c>
    </row>
    <row r="328" spans="1:12" ht="11.5" customHeight="1">
      <c r="A328" s="1" t="s">
        <v>95</v>
      </c>
      <c r="B328" s="12">
        <v>38953</v>
      </c>
      <c r="C328" s="1" t="s">
        <v>3</v>
      </c>
      <c r="D328" s="15">
        <v>26</v>
      </c>
      <c r="E328" s="15">
        <v>19.600000000000001</v>
      </c>
      <c r="F328" s="15">
        <v>1.86</v>
      </c>
      <c r="G328" s="15">
        <v>2</v>
      </c>
    </row>
    <row r="329" spans="1:12" ht="11.5" customHeight="1">
      <c r="A329" s="1" t="s">
        <v>95</v>
      </c>
      <c r="B329" s="12">
        <v>38953</v>
      </c>
      <c r="C329" s="1" t="s">
        <v>3</v>
      </c>
      <c r="D329" s="15">
        <v>26</v>
      </c>
      <c r="E329" s="15">
        <v>19.600000000000001</v>
      </c>
      <c r="F329" s="15">
        <v>1.86</v>
      </c>
      <c r="G329" s="15">
        <v>3</v>
      </c>
    </row>
    <row r="330" spans="1:12" ht="11.5" customHeight="1">
      <c r="A330" s="1" t="s">
        <v>95</v>
      </c>
      <c r="B330" s="12">
        <v>38953</v>
      </c>
      <c r="C330" s="1" t="s">
        <v>3</v>
      </c>
      <c r="D330" s="15">
        <v>26</v>
      </c>
      <c r="E330" s="15">
        <v>19.600000000000001</v>
      </c>
      <c r="F330" s="15">
        <v>1.86</v>
      </c>
      <c r="G330" s="15">
        <v>4</v>
      </c>
    </row>
    <row r="331" spans="1:12" ht="11.5" customHeight="1">
      <c r="A331" s="1" t="s">
        <v>95</v>
      </c>
      <c r="B331" s="12">
        <v>38953</v>
      </c>
      <c r="C331" s="1" t="s">
        <v>3</v>
      </c>
      <c r="D331" s="15">
        <v>26</v>
      </c>
      <c r="E331" s="15">
        <v>19.600000000000001</v>
      </c>
      <c r="F331" s="15">
        <v>1.86</v>
      </c>
      <c r="G331" s="1" t="s">
        <v>32</v>
      </c>
    </row>
    <row r="332" spans="1:12" ht="11.5" customHeight="1">
      <c r="A332" s="1" t="s">
        <v>96</v>
      </c>
      <c r="B332" s="12">
        <v>38953</v>
      </c>
      <c r="C332" s="1" t="s">
        <v>3</v>
      </c>
      <c r="D332" s="15">
        <v>20</v>
      </c>
      <c r="E332" s="15">
        <v>14</v>
      </c>
      <c r="F332" s="15">
        <v>1.35</v>
      </c>
      <c r="G332" s="15">
        <v>1</v>
      </c>
      <c r="H332" s="15">
        <v>0</v>
      </c>
      <c r="I332" s="15">
        <v>1</v>
      </c>
    </row>
    <row r="333" spans="1:12" ht="11.5" customHeight="1">
      <c r="A333" s="1" t="s">
        <v>96</v>
      </c>
      <c r="B333" s="12">
        <v>38953</v>
      </c>
      <c r="C333" s="1" t="s">
        <v>3</v>
      </c>
      <c r="D333" s="15">
        <v>20</v>
      </c>
      <c r="E333" s="15">
        <v>14</v>
      </c>
      <c r="F333" s="15">
        <v>1.35</v>
      </c>
      <c r="G333" s="15">
        <v>2</v>
      </c>
    </row>
    <row r="334" spans="1:12" ht="11.5" customHeight="1">
      <c r="A334" s="1" t="s">
        <v>96</v>
      </c>
      <c r="B334" s="12">
        <v>38953</v>
      </c>
      <c r="C334" s="1" t="s">
        <v>3</v>
      </c>
      <c r="D334" s="15">
        <v>20</v>
      </c>
      <c r="E334" s="15">
        <v>14</v>
      </c>
      <c r="F334" s="15">
        <v>1.35</v>
      </c>
      <c r="G334" s="15">
        <v>3</v>
      </c>
    </row>
    <row r="335" spans="1:12" ht="11.5" customHeight="1">
      <c r="A335" s="1" t="s">
        <v>96</v>
      </c>
      <c r="B335" s="12">
        <v>38953</v>
      </c>
      <c r="C335" s="1" t="s">
        <v>3</v>
      </c>
      <c r="D335" s="15">
        <v>20</v>
      </c>
      <c r="E335" s="15">
        <v>14</v>
      </c>
      <c r="F335" s="15">
        <v>1.35</v>
      </c>
      <c r="G335" s="15">
        <v>4</v>
      </c>
    </row>
    <row r="336" spans="1:12" ht="11.5" customHeight="1">
      <c r="A336" s="1" t="s">
        <v>96</v>
      </c>
      <c r="B336" s="12">
        <v>38953</v>
      </c>
      <c r="C336" s="1" t="s">
        <v>3</v>
      </c>
      <c r="D336" s="15">
        <v>20</v>
      </c>
      <c r="E336" s="15">
        <v>14</v>
      </c>
      <c r="F336" s="15">
        <v>1.35</v>
      </c>
      <c r="G336" s="1" t="s">
        <v>32</v>
      </c>
    </row>
    <row r="337" spans="1:13" ht="11.5" customHeight="1">
      <c r="A337" s="1" t="s">
        <v>97</v>
      </c>
      <c r="B337" s="12">
        <v>38953</v>
      </c>
      <c r="C337" s="1" t="s">
        <v>3</v>
      </c>
      <c r="D337" s="15">
        <v>46</v>
      </c>
      <c r="E337" s="15">
        <v>15.6</v>
      </c>
      <c r="F337" s="15">
        <v>1.39</v>
      </c>
      <c r="G337" s="15">
        <v>1</v>
      </c>
      <c r="H337" s="15">
        <v>0</v>
      </c>
      <c r="I337" s="15">
        <v>1</v>
      </c>
    </row>
    <row r="338" spans="1:13" ht="11.5" customHeight="1">
      <c r="A338" s="1" t="s">
        <v>97</v>
      </c>
      <c r="B338" s="12">
        <v>38953</v>
      </c>
      <c r="C338" s="1" t="s">
        <v>3</v>
      </c>
      <c r="D338" s="15">
        <v>46</v>
      </c>
      <c r="E338" s="15">
        <v>15.6</v>
      </c>
      <c r="F338" s="15">
        <v>1.39</v>
      </c>
      <c r="G338" s="15">
        <v>2</v>
      </c>
    </row>
    <row r="339" spans="1:13" ht="11.5" customHeight="1">
      <c r="A339" s="1" t="s">
        <v>97</v>
      </c>
      <c r="B339" s="12">
        <v>38953</v>
      </c>
      <c r="C339" s="1" t="s">
        <v>3</v>
      </c>
      <c r="D339" s="15">
        <v>46</v>
      </c>
      <c r="E339" s="15">
        <v>15.6</v>
      </c>
      <c r="F339" s="15">
        <v>1.39</v>
      </c>
      <c r="G339" s="15">
        <v>3</v>
      </c>
    </row>
    <row r="340" spans="1:13" ht="11.5" customHeight="1">
      <c r="A340" s="1" t="s">
        <v>97</v>
      </c>
      <c r="B340" s="12">
        <v>38953</v>
      </c>
      <c r="C340" s="1" t="s">
        <v>3</v>
      </c>
      <c r="D340" s="15">
        <v>46</v>
      </c>
      <c r="E340" s="15">
        <v>15.6</v>
      </c>
      <c r="F340" s="15">
        <v>1.39</v>
      </c>
      <c r="G340" s="15">
        <v>4</v>
      </c>
    </row>
    <row r="341" spans="1:13" ht="11.5" customHeight="1">
      <c r="A341" s="1" t="s">
        <v>97</v>
      </c>
      <c r="B341" s="12">
        <v>38953</v>
      </c>
      <c r="C341" s="1" t="s">
        <v>3</v>
      </c>
      <c r="D341" s="15">
        <v>46</v>
      </c>
      <c r="E341" s="15">
        <v>15.6</v>
      </c>
      <c r="F341" s="15">
        <v>1.39</v>
      </c>
      <c r="G341" s="1" t="s">
        <v>32</v>
      </c>
    </row>
    <row r="342" spans="1:13" ht="11.5" customHeight="1">
      <c r="A342" s="1" t="s">
        <v>165</v>
      </c>
      <c r="B342" s="12">
        <v>38951</v>
      </c>
      <c r="C342" s="1" t="s">
        <v>3</v>
      </c>
      <c r="D342" s="15">
        <v>44</v>
      </c>
      <c r="E342" s="15">
        <v>13.9</v>
      </c>
      <c r="F342" s="15">
        <v>1.24</v>
      </c>
      <c r="G342" s="15">
        <v>1</v>
      </c>
      <c r="H342" s="15">
        <v>3</v>
      </c>
      <c r="I342" s="15">
        <v>1</v>
      </c>
      <c r="K342" s="9"/>
      <c r="L342" s="17"/>
      <c r="M342" s="9"/>
    </row>
    <row r="343" spans="1:13" ht="11.5" customHeight="1">
      <c r="A343" s="1" t="s">
        <v>165</v>
      </c>
      <c r="B343" s="12">
        <v>38951</v>
      </c>
      <c r="C343" s="1" t="s">
        <v>3</v>
      </c>
      <c r="D343" s="15">
        <v>44</v>
      </c>
      <c r="E343" s="15">
        <v>13.9</v>
      </c>
      <c r="F343" s="15">
        <v>1.24</v>
      </c>
      <c r="G343" s="15">
        <v>2</v>
      </c>
      <c r="H343" s="15">
        <v>3</v>
      </c>
      <c r="I343" s="15">
        <v>1</v>
      </c>
      <c r="K343" s="22"/>
      <c r="L343" s="21"/>
      <c r="M343" s="9"/>
    </row>
    <row r="344" spans="1:13" ht="11.5" customHeight="1">
      <c r="A344" s="1" t="s">
        <v>165</v>
      </c>
      <c r="B344" s="12">
        <v>38951</v>
      </c>
      <c r="C344" s="1" t="s">
        <v>3</v>
      </c>
      <c r="D344" s="15">
        <v>44</v>
      </c>
      <c r="E344" s="15">
        <v>13.9</v>
      </c>
      <c r="F344" s="15">
        <v>1.24</v>
      </c>
      <c r="G344" s="15">
        <v>3</v>
      </c>
      <c r="H344" s="15">
        <v>3</v>
      </c>
      <c r="I344" s="15">
        <v>1</v>
      </c>
      <c r="K344" s="22"/>
      <c r="L344" s="21"/>
      <c r="M344" s="9"/>
    </row>
    <row r="345" spans="1:13" ht="11.5" customHeight="1">
      <c r="A345" s="1" t="s">
        <v>165</v>
      </c>
      <c r="B345" s="12">
        <v>38951</v>
      </c>
      <c r="C345" s="1" t="s">
        <v>3</v>
      </c>
      <c r="D345" s="15">
        <v>44</v>
      </c>
      <c r="E345" s="15">
        <v>13.9</v>
      </c>
      <c r="F345" s="15">
        <v>1.24</v>
      </c>
      <c r="G345" s="15">
        <v>4</v>
      </c>
      <c r="H345" s="15">
        <v>3</v>
      </c>
      <c r="I345" s="15">
        <v>1</v>
      </c>
      <c r="K345" s="11"/>
      <c r="L345" s="16"/>
      <c r="M345" s="9"/>
    </row>
    <row r="346" spans="1:13" ht="11.5" customHeight="1">
      <c r="A346" s="1" t="s">
        <v>165</v>
      </c>
      <c r="B346" s="12">
        <v>38951</v>
      </c>
      <c r="C346" s="1" t="s">
        <v>3</v>
      </c>
      <c r="D346" s="15">
        <v>44</v>
      </c>
      <c r="E346" s="15">
        <v>13.9</v>
      </c>
      <c r="F346" s="15">
        <v>1.24</v>
      </c>
      <c r="G346" s="1" t="s">
        <v>32</v>
      </c>
      <c r="H346" s="15">
        <v>3</v>
      </c>
      <c r="I346" s="15">
        <v>1</v>
      </c>
      <c r="K346" s="11"/>
      <c r="L346" s="16"/>
      <c r="M346" s="9"/>
    </row>
    <row r="347" spans="1:13" ht="11.5" customHeight="1">
      <c r="A347" s="1" t="s">
        <v>166</v>
      </c>
      <c r="B347" s="12">
        <v>38951</v>
      </c>
      <c r="C347" s="1" t="s">
        <v>3</v>
      </c>
      <c r="D347" s="15">
        <v>23</v>
      </c>
      <c r="E347" s="15">
        <v>12.6</v>
      </c>
      <c r="F347" s="15">
        <v>1.25</v>
      </c>
      <c r="G347" s="15">
        <v>1</v>
      </c>
      <c r="H347" s="15">
        <v>1</v>
      </c>
      <c r="I347" s="15">
        <v>3</v>
      </c>
      <c r="K347" s="11"/>
      <c r="L347" s="16"/>
      <c r="M347" s="9"/>
    </row>
    <row r="348" spans="1:13" ht="11.5" customHeight="1">
      <c r="A348" s="1" t="s">
        <v>166</v>
      </c>
      <c r="B348" s="12">
        <v>38951</v>
      </c>
      <c r="C348" s="1" t="s">
        <v>3</v>
      </c>
      <c r="D348" s="15">
        <v>23</v>
      </c>
      <c r="E348" s="15">
        <v>12.6</v>
      </c>
      <c r="F348" s="15">
        <v>1.25</v>
      </c>
      <c r="G348" s="15">
        <v>2</v>
      </c>
      <c r="H348" s="15">
        <v>1</v>
      </c>
      <c r="I348" s="15">
        <v>3</v>
      </c>
      <c r="K348" s="11"/>
      <c r="L348" s="18"/>
      <c r="M348" s="9"/>
    </row>
    <row r="349" spans="1:13" ht="11.5" customHeight="1">
      <c r="A349" s="1" t="s">
        <v>166</v>
      </c>
      <c r="B349" s="12">
        <v>38951</v>
      </c>
      <c r="C349" s="1" t="s">
        <v>3</v>
      </c>
      <c r="D349" s="15">
        <v>23</v>
      </c>
      <c r="E349" s="15">
        <v>12.6</v>
      </c>
      <c r="F349" s="15">
        <v>1.25</v>
      </c>
      <c r="G349" s="15">
        <v>3</v>
      </c>
      <c r="H349" s="15">
        <v>1</v>
      </c>
      <c r="I349" s="15">
        <v>2</v>
      </c>
      <c r="K349" s="11"/>
      <c r="L349" s="18"/>
      <c r="M349" s="9"/>
    </row>
    <row r="350" spans="1:13" ht="11.5" customHeight="1">
      <c r="A350" s="1" t="s">
        <v>166</v>
      </c>
      <c r="B350" s="12">
        <v>38951</v>
      </c>
      <c r="C350" s="1" t="s">
        <v>3</v>
      </c>
      <c r="D350" s="15">
        <v>23</v>
      </c>
      <c r="E350" s="15">
        <v>12.6</v>
      </c>
      <c r="F350" s="15">
        <v>1.25</v>
      </c>
      <c r="G350" s="15">
        <v>4</v>
      </c>
      <c r="H350" s="15">
        <v>1</v>
      </c>
      <c r="I350" s="15">
        <v>0</v>
      </c>
      <c r="K350" s="11"/>
      <c r="L350" s="16"/>
      <c r="M350" s="9"/>
    </row>
    <row r="351" spans="1:13" ht="11.5" customHeight="1">
      <c r="A351" s="1" t="s">
        <v>166</v>
      </c>
      <c r="B351" s="12">
        <v>38951</v>
      </c>
      <c r="C351" s="1" t="s">
        <v>3</v>
      </c>
      <c r="D351" s="15">
        <v>23</v>
      </c>
      <c r="E351" s="15">
        <v>12.6</v>
      </c>
      <c r="F351" s="15">
        <v>1.25</v>
      </c>
      <c r="G351" s="1" t="s">
        <v>32</v>
      </c>
      <c r="H351" s="15">
        <v>1</v>
      </c>
      <c r="I351" s="15">
        <v>3</v>
      </c>
      <c r="K351" s="11"/>
      <c r="L351" s="16"/>
      <c r="M351" s="9"/>
    </row>
    <row r="352" spans="1:13" ht="11.5" customHeight="1">
      <c r="A352" s="1" t="s">
        <v>167</v>
      </c>
      <c r="B352" s="12">
        <v>38951</v>
      </c>
      <c r="C352" s="1" t="s">
        <v>3</v>
      </c>
      <c r="D352" s="15">
        <v>25</v>
      </c>
      <c r="E352" s="15">
        <v>8.6999999999999993</v>
      </c>
      <c r="F352" s="15">
        <v>1.5</v>
      </c>
      <c r="G352" s="15">
        <v>1</v>
      </c>
      <c r="H352" s="15">
        <v>0</v>
      </c>
      <c r="I352" s="15">
        <v>3</v>
      </c>
      <c r="K352" s="11"/>
      <c r="L352" s="16"/>
      <c r="M352" s="9"/>
    </row>
    <row r="353" spans="1:13" ht="11.5" customHeight="1">
      <c r="A353" s="1" t="s">
        <v>167</v>
      </c>
      <c r="B353" s="12">
        <v>38951</v>
      </c>
      <c r="C353" s="1" t="s">
        <v>3</v>
      </c>
      <c r="D353" s="15">
        <v>25</v>
      </c>
      <c r="E353" s="15">
        <v>8.6999999999999993</v>
      </c>
      <c r="F353" s="15">
        <v>1.5</v>
      </c>
      <c r="G353" s="15">
        <v>2</v>
      </c>
      <c r="H353" s="15">
        <v>0</v>
      </c>
      <c r="I353" s="15">
        <v>3</v>
      </c>
      <c r="K353" s="9"/>
      <c r="L353" s="9"/>
      <c r="M353" s="9"/>
    </row>
    <row r="354" spans="1:13" ht="11.5" customHeight="1">
      <c r="A354" s="1" t="s">
        <v>167</v>
      </c>
      <c r="B354" s="12">
        <v>38951</v>
      </c>
      <c r="C354" s="1" t="s">
        <v>3</v>
      </c>
      <c r="D354" s="15">
        <v>25</v>
      </c>
      <c r="E354" s="15">
        <v>8.6999999999999993</v>
      </c>
      <c r="F354" s="15">
        <v>1.5</v>
      </c>
      <c r="G354" s="15">
        <v>3</v>
      </c>
      <c r="H354" s="15">
        <v>0</v>
      </c>
      <c r="I354" s="15">
        <v>3</v>
      </c>
      <c r="K354" s="9"/>
      <c r="L354" s="17"/>
      <c r="M354" s="9"/>
    </row>
    <row r="355" spans="1:13" ht="11.5" customHeight="1">
      <c r="A355" s="1" t="s">
        <v>167</v>
      </c>
      <c r="B355" s="12">
        <v>38951</v>
      </c>
      <c r="C355" s="1" t="s">
        <v>3</v>
      </c>
      <c r="D355" s="15">
        <v>25</v>
      </c>
      <c r="E355" s="15">
        <v>8.6999999999999993</v>
      </c>
      <c r="F355" s="15">
        <v>1.5</v>
      </c>
      <c r="G355" s="15">
        <v>4</v>
      </c>
      <c r="H355" s="15">
        <v>0</v>
      </c>
      <c r="I355" s="15">
        <v>3</v>
      </c>
      <c r="K355" s="22"/>
      <c r="L355" s="21"/>
      <c r="M355" s="9"/>
    </row>
    <row r="356" spans="1:13" ht="11.5" customHeight="1">
      <c r="A356" s="1" t="s">
        <v>167</v>
      </c>
      <c r="B356" s="12">
        <v>38951</v>
      </c>
      <c r="C356" s="1" t="s">
        <v>3</v>
      </c>
      <c r="D356" s="15">
        <v>25</v>
      </c>
      <c r="E356" s="15">
        <v>8.6999999999999993</v>
      </c>
      <c r="F356" s="15">
        <v>1.5</v>
      </c>
      <c r="G356" s="1" t="s">
        <v>32</v>
      </c>
      <c r="H356" s="15">
        <v>0</v>
      </c>
      <c r="I356" s="15">
        <v>3</v>
      </c>
      <c r="K356" s="22"/>
      <c r="L356" s="21"/>
      <c r="M356" s="9"/>
    </row>
    <row r="357" spans="1:13" ht="11.5" customHeight="1">
      <c r="A357" s="1" t="s">
        <v>168</v>
      </c>
      <c r="B357" s="12">
        <v>38951</v>
      </c>
      <c r="C357" s="1" t="s">
        <v>3</v>
      </c>
      <c r="D357" s="15">
        <v>23</v>
      </c>
      <c r="E357" s="15">
        <v>11.2</v>
      </c>
      <c r="F357" s="15">
        <v>1.93</v>
      </c>
      <c r="G357" s="15">
        <v>1</v>
      </c>
      <c r="H357" s="15">
        <v>0</v>
      </c>
      <c r="I357" s="15">
        <v>4</v>
      </c>
      <c r="K357" s="11"/>
      <c r="L357" s="16"/>
      <c r="M357" s="9"/>
    </row>
    <row r="358" spans="1:13" ht="11.5" customHeight="1">
      <c r="A358" s="1" t="s">
        <v>168</v>
      </c>
      <c r="B358" s="12">
        <v>38951</v>
      </c>
      <c r="C358" s="1" t="s">
        <v>3</v>
      </c>
      <c r="D358" s="15">
        <v>23</v>
      </c>
      <c r="E358" s="15">
        <v>11.2</v>
      </c>
      <c r="F358" s="15">
        <v>1.93</v>
      </c>
      <c r="G358" s="15">
        <v>2</v>
      </c>
      <c r="H358" s="15">
        <v>0</v>
      </c>
      <c r="I358" s="15">
        <v>2</v>
      </c>
      <c r="K358" s="11"/>
      <c r="L358" s="16"/>
      <c r="M358" s="9"/>
    </row>
    <row r="359" spans="1:13" ht="11.5" customHeight="1">
      <c r="A359" s="1" t="s">
        <v>168</v>
      </c>
      <c r="B359" s="12">
        <v>38951</v>
      </c>
      <c r="C359" s="1" t="s">
        <v>3</v>
      </c>
      <c r="D359" s="15">
        <v>23</v>
      </c>
      <c r="E359" s="15">
        <v>11.2</v>
      </c>
      <c r="F359" s="15">
        <v>1.93</v>
      </c>
      <c r="G359" s="15">
        <v>3</v>
      </c>
      <c r="H359" s="15">
        <v>0</v>
      </c>
      <c r="I359" s="15">
        <v>1</v>
      </c>
      <c r="K359" s="11"/>
      <c r="L359" s="16"/>
      <c r="M359" s="9"/>
    </row>
    <row r="360" spans="1:13" ht="11.5" customHeight="1">
      <c r="A360" s="1" t="s">
        <v>168</v>
      </c>
      <c r="B360" s="12">
        <v>38951</v>
      </c>
      <c r="C360" s="1" t="s">
        <v>3</v>
      </c>
      <c r="D360" s="15">
        <v>23</v>
      </c>
      <c r="E360" s="15">
        <v>11.2</v>
      </c>
      <c r="F360" s="15">
        <v>1.93</v>
      </c>
      <c r="G360" s="15">
        <v>4</v>
      </c>
      <c r="H360" s="15">
        <v>0</v>
      </c>
      <c r="I360" s="15">
        <v>1</v>
      </c>
      <c r="K360" s="11"/>
      <c r="L360" s="18"/>
      <c r="M360" s="9"/>
    </row>
    <row r="361" spans="1:13" ht="11.5" customHeight="1">
      <c r="A361" s="1" t="s">
        <v>168</v>
      </c>
      <c r="B361" s="12">
        <v>38951</v>
      </c>
      <c r="C361" s="1" t="s">
        <v>3</v>
      </c>
      <c r="D361" s="15">
        <v>23</v>
      </c>
      <c r="E361" s="15">
        <v>11.2</v>
      </c>
      <c r="F361" s="15">
        <v>1.93</v>
      </c>
      <c r="G361" s="1" t="s">
        <v>32</v>
      </c>
      <c r="H361" s="15">
        <v>0</v>
      </c>
      <c r="I361" s="15">
        <v>6</v>
      </c>
      <c r="K361" s="11"/>
      <c r="L361" s="18"/>
      <c r="M361" s="9"/>
    </row>
    <row r="362" spans="1:13" ht="11.5" customHeight="1">
      <c r="A362" s="1" t="s">
        <v>169</v>
      </c>
      <c r="B362" s="12">
        <v>38951</v>
      </c>
      <c r="C362" s="1" t="s">
        <v>3</v>
      </c>
      <c r="D362" s="15">
        <v>62</v>
      </c>
      <c r="E362" s="15">
        <v>11.6</v>
      </c>
      <c r="F362" s="15">
        <v>1.36</v>
      </c>
      <c r="G362" s="15">
        <v>1</v>
      </c>
      <c r="H362" s="15">
        <v>3</v>
      </c>
      <c r="I362" s="15">
        <v>1</v>
      </c>
      <c r="K362" s="11"/>
      <c r="L362" s="16"/>
      <c r="M362" s="9"/>
    </row>
    <row r="363" spans="1:13" ht="11.5" customHeight="1">
      <c r="A363" s="1" t="s">
        <v>169</v>
      </c>
      <c r="B363" s="12">
        <v>38951</v>
      </c>
      <c r="C363" s="1" t="s">
        <v>3</v>
      </c>
      <c r="D363" s="15">
        <v>62</v>
      </c>
      <c r="E363" s="15">
        <v>11.6</v>
      </c>
      <c r="F363" s="15">
        <v>1.36</v>
      </c>
      <c r="G363" s="15">
        <v>2</v>
      </c>
      <c r="H363" s="15">
        <v>1</v>
      </c>
      <c r="I363" s="15">
        <v>1</v>
      </c>
      <c r="K363" s="11"/>
      <c r="L363" s="16"/>
      <c r="M363" s="9"/>
    </row>
    <row r="364" spans="1:13" ht="11.5" customHeight="1">
      <c r="A364" s="1" t="s">
        <v>169</v>
      </c>
      <c r="B364" s="12">
        <v>38951</v>
      </c>
      <c r="C364" s="1" t="s">
        <v>3</v>
      </c>
      <c r="D364" s="15">
        <v>62</v>
      </c>
      <c r="E364" s="15">
        <v>11.6</v>
      </c>
      <c r="F364" s="15">
        <v>1.36</v>
      </c>
      <c r="G364" s="15">
        <v>3</v>
      </c>
      <c r="H364" s="15">
        <v>1</v>
      </c>
      <c r="I364" s="15">
        <v>1</v>
      </c>
      <c r="K364" s="11"/>
      <c r="L364" s="16"/>
      <c r="M364" s="9"/>
    </row>
    <row r="365" spans="1:13" ht="11.5" customHeight="1">
      <c r="A365" s="1" t="s">
        <v>169</v>
      </c>
      <c r="B365" s="12">
        <v>38951</v>
      </c>
      <c r="C365" s="1" t="s">
        <v>3</v>
      </c>
      <c r="D365" s="15">
        <v>62</v>
      </c>
      <c r="E365" s="15">
        <v>11.6</v>
      </c>
      <c r="F365" s="15">
        <v>1.36</v>
      </c>
      <c r="G365" s="15">
        <v>4</v>
      </c>
      <c r="H365" s="15">
        <v>1</v>
      </c>
      <c r="I365" s="15">
        <v>1</v>
      </c>
      <c r="K365" s="9"/>
      <c r="L365" s="9"/>
      <c r="M365" s="9"/>
    </row>
    <row r="366" spans="1:13" ht="11.5" customHeight="1">
      <c r="A366" s="1" t="s">
        <v>169</v>
      </c>
      <c r="B366" s="12">
        <v>38951</v>
      </c>
      <c r="C366" s="1" t="s">
        <v>3</v>
      </c>
      <c r="D366" s="15">
        <v>62</v>
      </c>
      <c r="E366" s="15">
        <v>11.6</v>
      </c>
      <c r="F366" s="15">
        <v>1.36</v>
      </c>
      <c r="G366" s="1" t="s">
        <v>32</v>
      </c>
      <c r="H366" s="15">
        <v>5</v>
      </c>
      <c r="I366" s="15">
        <v>1</v>
      </c>
    </row>
    <row r="367" spans="1:13" ht="11.5" customHeight="1">
      <c r="A367" s="1" t="s">
        <v>170</v>
      </c>
      <c r="B367" s="12">
        <v>38951</v>
      </c>
      <c r="C367" s="1" t="s">
        <v>3</v>
      </c>
      <c r="D367" s="15">
        <v>12</v>
      </c>
      <c r="E367" s="15">
        <v>12.4</v>
      </c>
      <c r="F367" s="15">
        <v>1.31</v>
      </c>
      <c r="G367" s="15">
        <v>1</v>
      </c>
      <c r="H367" s="15">
        <v>0</v>
      </c>
      <c r="I367" s="15">
        <v>3</v>
      </c>
    </row>
    <row r="368" spans="1:13" ht="11.5" customHeight="1">
      <c r="A368" s="1" t="s">
        <v>170</v>
      </c>
      <c r="B368" s="12">
        <v>38951</v>
      </c>
      <c r="C368" s="1" t="s">
        <v>3</v>
      </c>
      <c r="D368" s="15">
        <v>12</v>
      </c>
      <c r="E368" s="15">
        <v>12.4</v>
      </c>
      <c r="F368" s="15">
        <v>1.31</v>
      </c>
      <c r="G368" s="15">
        <v>2</v>
      </c>
    </row>
    <row r="369" spans="1:12" ht="11.5" customHeight="1">
      <c r="A369" s="1" t="s">
        <v>170</v>
      </c>
      <c r="B369" s="12">
        <v>38951</v>
      </c>
      <c r="C369" s="1" t="s">
        <v>3</v>
      </c>
      <c r="D369" s="15">
        <v>12</v>
      </c>
      <c r="E369" s="15">
        <v>12.4</v>
      </c>
      <c r="F369" s="15">
        <v>1.31</v>
      </c>
      <c r="G369" s="15">
        <v>3</v>
      </c>
    </row>
    <row r="370" spans="1:12" ht="11.5" customHeight="1">
      <c r="A370" s="1" t="s">
        <v>170</v>
      </c>
      <c r="B370" s="12">
        <v>38951</v>
      </c>
      <c r="C370" s="1" t="s">
        <v>3</v>
      </c>
      <c r="D370" s="15">
        <v>12</v>
      </c>
      <c r="E370" s="15">
        <v>12.4</v>
      </c>
      <c r="F370" s="15">
        <v>1.31</v>
      </c>
      <c r="G370" s="15">
        <v>4</v>
      </c>
    </row>
    <row r="371" spans="1:12" ht="11.5" customHeight="1">
      <c r="A371" s="1" t="s">
        <v>170</v>
      </c>
      <c r="B371" s="12">
        <v>38951</v>
      </c>
      <c r="C371" s="1" t="s">
        <v>3</v>
      </c>
      <c r="D371" s="15">
        <v>12</v>
      </c>
      <c r="E371" s="15">
        <v>12.4</v>
      </c>
      <c r="F371" s="15">
        <v>1.31</v>
      </c>
      <c r="G371" s="1" t="s">
        <v>32</v>
      </c>
    </row>
    <row r="372" spans="1:12" ht="11.5" customHeight="1">
      <c r="A372" s="1" t="s">
        <v>171</v>
      </c>
      <c r="B372" s="12">
        <v>38951</v>
      </c>
      <c r="C372" s="1" t="s">
        <v>3</v>
      </c>
      <c r="D372" s="15">
        <v>23</v>
      </c>
      <c r="E372" s="15">
        <v>12.2</v>
      </c>
      <c r="F372" s="15">
        <v>1.54</v>
      </c>
      <c r="G372" s="15">
        <v>1</v>
      </c>
      <c r="H372" s="15">
        <v>0</v>
      </c>
      <c r="I372" s="15">
        <v>1</v>
      </c>
    </row>
    <row r="373" spans="1:12" ht="11.5" customHeight="1">
      <c r="A373" s="1" t="s">
        <v>171</v>
      </c>
      <c r="B373" s="12">
        <v>38951</v>
      </c>
      <c r="C373" s="1" t="s">
        <v>3</v>
      </c>
      <c r="D373" s="15">
        <v>23</v>
      </c>
      <c r="E373" s="15">
        <v>12.2</v>
      </c>
      <c r="F373" s="15">
        <v>1.54</v>
      </c>
      <c r="G373" s="15">
        <v>2</v>
      </c>
    </row>
    <row r="374" spans="1:12" ht="11.5" customHeight="1">
      <c r="A374" s="1" t="s">
        <v>171</v>
      </c>
      <c r="B374" s="12">
        <v>38951</v>
      </c>
      <c r="C374" s="1" t="s">
        <v>3</v>
      </c>
      <c r="D374" s="15">
        <v>23</v>
      </c>
      <c r="E374" s="15">
        <v>12.2</v>
      </c>
      <c r="F374" s="15">
        <v>1.54</v>
      </c>
      <c r="G374" s="15">
        <v>3</v>
      </c>
    </row>
    <row r="375" spans="1:12" ht="11.5" customHeight="1">
      <c r="A375" s="1" t="s">
        <v>171</v>
      </c>
      <c r="B375" s="12">
        <v>38951</v>
      </c>
      <c r="C375" s="1" t="s">
        <v>3</v>
      </c>
      <c r="D375" s="15">
        <v>23</v>
      </c>
      <c r="E375" s="15">
        <v>12.2</v>
      </c>
      <c r="F375" s="15">
        <v>1.54</v>
      </c>
      <c r="G375" s="15">
        <v>4</v>
      </c>
    </row>
    <row r="376" spans="1:12" ht="11.5" customHeight="1">
      <c r="A376" s="1" t="s">
        <v>171</v>
      </c>
      <c r="B376" s="12">
        <v>38951</v>
      </c>
      <c r="C376" s="1" t="s">
        <v>3</v>
      </c>
      <c r="D376" s="15">
        <v>23</v>
      </c>
      <c r="E376" s="15">
        <v>12.2</v>
      </c>
      <c r="F376" s="15">
        <v>1.54</v>
      </c>
      <c r="G376" s="1" t="s">
        <v>32</v>
      </c>
    </row>
    <row r="377" spans="1:12" ht="11.5" customHeight="1">
      <c r="A377" s="1" t="s">
        <v>172</v>
      </c>
      <c r="B377" s="12">
        <v>38951</v>
      </c>
      <c r="C377" s="1" t="s">
        <v>3</v>
      </c>
      <c r="D377" s="15">
        <v>38</v>
      </c>
      <c r="E377" s="15">
        <v>12.4</v>
      </c>
      <c r="F377" s="15">
        <v>2.13</v>
      </c>
      <c r="G377" s="15">
        <v>1</v>
      </c>
      <c r="H377" s="15">
        <v>0</v>
      </c>
      <c r="I377" s="15">
        <v>1</v>
      </c>
    </row>
    <row r="378" spans="1:12" ht="11.5" customHeight="1">
      <c r="A378" s="1" t="s">
        <v>172</v>
      </c>
      <c r="B378" s="12">
        <v>38951</v>
      </c>
      <c r="C378" s="1" t="s">
        <v>3</v>
      </c>
      <c r="D378" s="15">
        <v>38</v>
      </c>
      <c r="E378" s="15">
        <v>12.4</v>
      </c>
      <c r="F378" s="15">
        <v>2.13</v>
      </c>
      <c r="G378" s="15">
        <v>2</v>
      </c>
    </row>
    <row r="379" spans="1:12" ht="11.5" customHeight="1">
      <c r="A379" s="1" t="s">
        <v>172</v>
      </c>
      <c r="B379" s="12">
        <v>38951</v>
      </c>
      <c r="C379" s="1" t="s">
        <v>3</v>
      </c>
      <c r="D379" s="15">
        <v>38</v>
      </c>
      <c r="E379" s="15">
        <v>12.4</v>
      </c>
      <c r="F379" s="15">
        <v>2.13</v>
      </c>
      <c r="G379" s="15">
        <v>3</v>
      </c>
    </row>
    <row r="380" spans="1:12" ht="11.5" customHeight="1">
      <c r="A380" s="1" t="s">
        <v>172</v>
      </c>
      <c r="B380" s="12">
        <v>38951</v>
      </c>
      <c r="C380" s="1" t="s">
        <v>3</v>
      </c>
      <c r="D380" s="15">
        <v>38</v>
      </c>
      <c r="E380" s="15">
        <v>12.4</v>
      </c>
      <c r="F380" s="15">
        <v>2.13</v>
      </c>
      <c r="G380" s="15">
        <v>4</v>
      </c>
    </row>
    <row r="381" spans="1:12" ht="11.5" customHeight="1">
      <c r="A381" s="1" t="s">
        <v>172</v>
      </c>
      <c r="B381" s="12">
        <v>38951</v>
      </c>
      <c r="C381" s="1" t="s">
        <v>3</v>
      </c>
      <c r="D381" s="15">
        <v>38</v>
      </c>
      <c r="E381" s="15">
        <v>12.4</v>
      </c>
      <c r="F381" s="15">
        <v>2.13</v>
      </c>
      <c r="G381" s="1" t="s">
        <v>32</v>
      </c>
    </row>
    <row r="382" spans="1:12" ht="11.5" customHeight="1">
      <c r="A382" s="1" t="s">
        <v>98</v>
      </c>
      <c r="B382" s="12">
        <v>38944</v>
      </c>
      <c r="C382" s="1" t="s">
        <v>3</v>
      </c>
      <c r="D382" s="15">
        <v>94</v>
      </c>
      <c r="E382" s="15">
        <v>36.799999999999997</v>
      </c>
      <c r="F382" s="15">
        <v>1.21</v>
      </c>
      <c r="G382" s="15">
        <v>1</v>
      </c>
      <c r="H382" s="15">
        <v>0</v>
      </c>
      <c r="I382" s="15">
        <v>12</v>
      </c>
      <c r="K382" s="9"/>
      <c r="L382" s="17"/>
    </row>
    <row r="383" spans="1:12" ht="11.5" customHeight="1">
      <c r="A383" s="1" t="s">
        <v>98</v>
      </c>
      <c r="B383" s="12">
        <v>38944</v>
      </c>
      <c r="C383" s="1" t="s">
        <v>3</v>
      </c>
      <c r="D383" s="15">
        <v>94</v>
      </c>
      <c r="E383" s="15">
        <v>36.799999999999997</v>
      </c>
      <c r="F383" s="15">
        <v>1.21</v>
      </c>
      <c r="G383" s="15">
        <v>2</v>
      </c>
      <c r="H383" s="15">
        <v>2</v>
      </c>
      <c r="I383" s="15">
        <v>10</v>
      </c>
      <c r="K383" s="22"/>
      <c r="L383" s="21"/>
    </row>
    <row r="384" spans="1:12" ht="11.5" customHeight="1">
      <c r="A384" s="1" t="s">
        <v>98</v>
      </c>
      <c r="B384" s="12">
        <v>38944</v>
      </c>
      <c r="C384" s="1" t="s">
        <v>3</v>
      </c>
      <c r="D384" s="15">
        <v>94</v>
      </c>
      <c r="E384" s="15">
        <v>36.799999999999997</v>
      </c>
      <c r="F384" s="15">
        <v>1.21</v>
      </c>
      <c r="G384" s="15">
        <v>3</v>
      </c>
      <c r="H384" s="15">
        <v>2</v>
      </c>
      <c r="I384" s="15">
        <v>11</v>
      </c>
      <c r="K384" s="22"/>
      <c r="L384" s="21"/>
    </row>
    <row r="385" spans="1:12" ht="11.5" customHeight="1">
      <c r="A385" s="1" t="s">
        <v>98</v>
      </c>
      <c r="B385" s="12">
        <v>38944</v>
      </c>
      <c r="C385" s="1" t="s">
        <v>3</v>
      </c>
      <c r="D385" s="15">
        <v>94</v>
      </c>
      <c r="E385" s="15">
        <v>36.799999999999997</v>
      </c>
      <c r="F385" s="15">
        <v>1.21</v>
      </c>
      <c r="G385" s="15">
        <v>4</v>
      </c>
      <c r="H385" s="15">
        <v>2</v>
      </c>
      <c r="I385" s="15">
        <v>10</v>
      </c>
      <c r="K385" s="11"/>
      <c r="L385" s="16"/>
    </row>
    <row r="386" spans="1:12" ht="11.5" customHeight="1">
      <c r="A386" s="1" t="s">
        <v>98</v>
      </c>
      <c r="B386" s="12">
        <v>38944</v>
      </c>
      <c r="C386" s="1" t="s">
        <v>3</v>
      </c>
      <c r="D386" s="15">
        <v>94</v>
      </c>
      <c r="E386" s="15">
        <v>36.799999999999997</v>
      </c>
      <c r="F386" s="15">
        <v>1.21</v>
      </c>
      <c r="G386" s="1" t="s">
        <v>32</v>
      </c>
      <c r="H386" s="15">
        <v>2</v>
      </c>
      <c r="I386" s="15">
        <v>13</v>
      </c>
      <c r="K386" s="11"/>
      <c r="L386" s="16"/>
    </row>
    <row r="387" spans="1:12" ht="11.5" customHeight="1">
      <c r="A387" s="1" t="s">
        <v>99</v>
      </c>
      <c r="B387" s="12">
        <v>38944</v>
      </c>
      <c r="C387" s="1" t="s">
        <v>3</v>
      </c>
      <c r="D387" s="15">
        <v>86</v>
      </c>
      <c r="E387" s="15">
        <v>31.9</v>
      </c>
      <c r="F387" s="15">
        <v>1.81</v>
      </c>
      <c r="G387" s="15">
        <v>1</v>
      </c>
      <c r="H387" s="15">
        <v>0</v>
      </c>
      <c r="I387" s="15">
        <v>0</v>
      </c>
      <c r="K387" s="11"/>
      <c r="L387" s="16"/>
    </row>
    <row r="388" spans="1:12" ht="11.5" customHeight="1">
      <c r="A388" s="1" t="s">
        <v>99</v>
      </c>
      <c r="B388" s="12">
        <v>38944</v>
      </c>
      <c r="C388" s="1" t="s">
        <v>3</v>
      </c>
      <c r="D388" s="15">
        <v>86</v>
      </c>
      <c r="E388" s="15">
        <v>31.9</v>
      </c>
      <c r="F388" s="15">
        <v>1.81</v>
      </c>
      <c r="G388" s="15">
        <v>2</v>
      </c>
      <c r="H388" s="15">
        <v>0</v>
      </c>
      <c r="I388" s="15">
        <v>1</v>
      </c>
      <c r="K388" s="11"/>
      <c r="L388" s="18"/>
    </row>
    <row r="389" spans="1:12" ht="11.5" customHeight="1">
      <c r="A389" s="1" t="s">
        <v>99</v>
      </c>
      <c r="B389" s="12">
        <v>38944</v>
      </c>
      <c r="C389" s="1" t="s">
        <v>3</v>
      </c>
      <c r="D389" s="15">
        <v>86</v>
      </c>
      <c r="E389" s="15">
        <v>31.9</v>
      </c>
      <c r="F389" s="15">
        <v>1.81</v>
      </c>
      <c r="G389" s="15">
        <v>3</v>
      </c>
      <c r="H389" s="15">
        <v>0</v>
      </c>
      <c r="I389" s="15">
        <v>1</v>
      </c>
      <c r="K389" s="11"/>
      <c r="L389" s="18"/>
    </row>
    <row r="390" spans="1:12" ht="11.5" customHeight="1">
      <c r="A390" s="1" t="s">
        <v>99</v>
      </c>
      <c r="B390" s="12">
        <v>38944</v>
      </c>
      <c r="C390" s="1" t="s">
        <v>3</v>
      </c>
      <c r="D390" s="15">
        <v>86</v>
      </c>
      <c r="E390" s="15">
        <v>31.9</v>
      </c>
      <c r="F390" s="15">
        <v>1.81</v>
      </c>
      <c r="G390" s="15">
        <v>4</v>
      </c>
      <c r="H390" s="15">
        <v>0</v>
      </c>
      <c r="I390" s="15">
        <v>1</v>
      </c>
      <c r="K390" s="11"/>
      <c r="L390" s="16"/>
    </row>
    <row r="391" spans="1:12" ht="11.5" customHeight="1">
      <c r="A391" s="1" t="s">
        <v>99</v>
      </c>
      <c r="B391" s="12">
        <v>38944</v>
      </c>
      <c r="C391" s="1" t="s">
        <v>3</v>
      </c>
      <c r="D391" s="15">
        <v>86</v>
      </c>
      <c r="E391" s="15">
        <v>31.9</v>
      </c>
      <c r="F391" s="15">
        <v>1.81</v>
      </c>
      <c r="G391" s="1" t="s">
        <v>32</v>
      </c>
      <c r="H391" s="15">
        <v>0</v>
      </c>
      <c r="I391" s="15">
        <v>1</v>
      </c>
      <c r="K391" s="11"/>
      <c r="L391" s="16"/>
    </row>
    <row r="392" spans="1:12" ht="11.5" customHeight="1">
      <c r="A392" s="1" t="s">
        <v>100</v>
      </c>
      <c r="B392" s="12">
        <v>38944</v>
      </c>
      <c r="C392" s="1" t="s">
        <v>3</v>
      </c>
      <c r="D392" s="15">
        <v>36</v>
      </c>
      <c r="E392" s="15">
        <v>35.4</v>
      </c>
      <c r="F392" s="15">
        <v>1.31</v>
      </c>
      <c r="G392" s="15">
        <v>1</v>
      </c>
      <c r="H392" s="15">
        <v>0</v>
      </c>
      <c r="I392" s="15">
        <v>0</v>
      </c>
      <c r="K392" s="11"/>
      <c r="L392" s="16"/>
    </row>
    <row r="393" spans="1:12" ht="11.5" customHeight="1">
      <c r="A393" s="1" t="s">
        <v>100</v>
      </c>
      <c r="B393" s="12">
        <v>38944</v>
      </c>
      <c r="C393" s="1" t="s">
        <v>3</v>
      </c>
      <c r="D393" s="15">
        <v>36</v>
      </c>
      <c r="E393" s="15">
        <v>35.4</v>
      </c>
      <c r="F393" s="15">
        <v>1.31</v>
      </c>
      <c r="G393" s="15">
        <v>2</v>
      </c>
      <c r="H393" s="15">
        <v>0</v>
      </c>
      <c r="I393" s="15">
        <v>0</v>
      </c>
      <c r="K393" s="9"/>
      <c r="L393" s="9"/>
    </row>
    <row r="394" spans="1:12" ht="11.5" customHeight="1">
      <c r="A394" s="1" t="s">
        <v>100</v>
      </c>
      <c r="B394" s="12">
        <v>38944</v>
      </c>
      <c r="C394" s="1" t="s">
        <v>3</v>
      </c>
      <c r="D394" s="15">
        <v>36</v>
      </c>
      <c r="E394" s="15">
        <v>35.4</v>
      </c>
      <c r="F394" s="15">
        <v>1.31</v>
      </c>
      <c r="G394" s="15">
        <v>3</v>
      </c>
      <c r="H394" s="15">
        <v>0</v>
      </c>
      <c r="I394" s="15">
        <v>0</v>
      </c>
      <c r="K394" s="9"/>
      <c r="L394" s="17"/>
    </row>
    <row r="395" spans="1:12" ht="11.5" customHeight="1">
      <c r="A395" s="1" t="s">
        <v>100</v>
      </c>
      <c r="B395" s="12">
        <v>38944</v>
      </c>
      <c r="C395" s="1" t="s">
        <v>3</v>
      </c>
      <c r="D395" s="15">
        <v>36</v>
      </c>
      <c r="E395" s="15">
        <v>35.4</v>
      </c>
      <c r="F395" s="15">
        <v>1.31</v>
      </c>
      <c r="G395" s="15">
        <v>4</v>
      </c>
      <c r="H395" s="15">
        <v>0</v>
      </c>
      <c r="I395" s="15">
        <v>0</v>
      </c>
      <c r="K395" s="22"/>
      <c r="L395" s="21"/>
    </row>
    <row r="396" spans="1:12" ht="11.5" customHeight="1">
      <c r="A396" s="1" t="s">
        <v>100</v>
      </c>
      <c r="B396" s="12">
        <v>38944</v>
      </c>
      <c r="C396" s="1" t="s">
        <v>3</v>
      </c>
      <c r="D396" s="15">
        <v>36</v>
      </c>
      <c r="E396" s="15">
        <v>35.4</v>
      </c>
      <c r="F396" s="15">
        <v>1.31</v>
      </c>
      <c r="G396" s="1" t="s">
        <v>32</v>
      </c>
      <c r="H396" s="15">
        <v>0</v>
      </c>
      <c r="I396" s="15">
        <v>0</v>
      </c>
      <c r="K396" s="22"/>
      <c r="L396" s="21"/>
    </row>
    <row r="397" spans="1:12" ht="11.5" customHeight="1">
      <c r="A397" s="1" t="s">
        <v>101</v>
      </c>
      <c r="B397" s="12">
        <v>38944</v>
      </c>
      <c r="C397" s="1" t="s">
        <v>3</v>
      </c>
      <c r="D397" s="15">
        <v>56</v>
      </c>
      <c r="E397" s="15">
        <v>23.9</v>
      </c>
      <c r="F397" s="15">
        <v>1.63</v>
      </c>
      <c r="G397" s="15">
        <v>1</v>
      </c>
      <c r="H397" s="15">
        <v>1</v>
      </c>
      <c r="I397" s="15">
        <v>3</v>
      </c>
      <c r="K397" s="11"/>
      <c r="L397" s="16"/>
    </row>
    <row r="398" spans="1:12" ht="11.5" customHeight="1">
      <c r="A398" s="1" t="s">
        <v>101</v>
      </c>
      <c r="B398" s="12">
        <v>38944</v>
      </c>
      <c r="C398" s="1" t="s">
        <v>3</v>
      </c>
      <c r="D398" s="15">
        <v>56</v>
      </c>
      <c r="E398" s="15">
        <v>23.9</v>
      </c>
      <c r="F398" s="15">
        <v>1.63</v>
      </c>
      <c r="G398" s="15">
        <v>2</v>
      </c>
      <c r="H398" s="15">
        <v>1</v>
      </c>
      <c r="I398" s="15">
        <v>3</v>
      </c>
      <c r="K398" s="11"/>
      <c r="L398" s="16"/>
    </row>
    <row r="399" spans="1:12" ht="11.5" customHeight="1">
      <c r="A399" s="1" t="s">
        <v>101</v>
      </c>
      <c r="B399" s="12">
        <v>38944</v>
      </c>
      <c r="C399" s="1" t="s">
        <v>3</v>
      </c>
      <c r="D399" s="15">
        <v>56</v>
      </c>
      <c r="E399" s="15">
        <v>23.9</v>
      </c>
      <c r="F399" s="15">
        <v>1.63</v>
      </c>
      <c r="G399" s="15">
        <v>3</v>
      </c>
      <c r="H399" s="15">
        <v>0</v>
      </c>
      <c r="I399" s="15">
        <v>2</v>
      </c>
      <c r="K399" s="11"/>
      <c r="L399" s="16"/>
    </row>
    <row r="400" spans="1:12" ht="11.5" customHeight="1">
      <c r="A400" s="1" t="s">
        <v>101</v>
      </c>
      <c r="B400" s="12">
        <v>38944</v>
      </c>
      <c r="C400" s="1" t="s">
        <v>3</v>
      </c>
      <c r="D400" s="15">
        <v>56</v>
      </c>
      <c r="E400" s="15">
        <v>23.9</v>
      </c>
      <c r="F400" s="15">
        <v>1.63</v>
      </c>
      <c r="G400" s="15">
        <v>4</v>
      </c>
      <c r="H400" s="15">
        <v>0</v>
      </c>
      <c r="I400" s="15">
        <v>2</v>
      </c>
      <c r="K400" s="11"/>
      <c r="L400" s="18"/>
    </row>
    <row r="401" spans="1:12" ht="11.5" customHeight="1">
      <c r="A401" s="1" t="s">
        <v>101</v>
      </c>
      <c r="B401" s="12">
        <v>38944</v>
      </c>
      <c r="C401" s="1" t="s">
        <v>3</v>
      </c>
      <c r="D401" s="15">
        <v>56</v>
      </c>
      <c r="E401" s="15">
        <v>23.9</v>
      </c>
      <c r="F401" s="15">
        <v>1.63</v>
      </c>
      <c r="G401" s="1" t="s">
        <v>32</v>
      </c>
      <c r="H401" s="15">
        <v>1</v>
      </c>
      <c r="I401" s="15">
        <v>3</v>
      </c>
      <c r="K401" s="11"/>
      <c r="L401" s="18"/>
    </row>
    <row r="402" spans="1:12" ht="11.5" customHeight="1">
      <c r="A402" s="1" t="s">
        <v>102</v>
      </c>
      <c r="B402" s="12">
        <v>38944</v>
      </c>
      <c r="C402" s="1" t="s">
        <v>3</v>
      </c>
      <c r="D402" s="15">
        <v>17</v>
      </c>
      <c r="E402" s="15">
        <v>24.7</v>
      </c>
      <c r="F402" s="15">
        <v>2.72</v>
      </c>
      <c r="G402" s="15">
        <v>1</v>
      </c>
      <c r="H402" s="15">
        <v>0</v>
      </c>
      <c r="I402" s="15">
        <v>3</v>
      </c>
      <c r="K402" s="11"/>
      <c r="L402" s="16"/>
    </row>
    <row r="403" spans="1:12" ht="11.5" customHeight="1">
      <c r="A403" s="1" t="s">
        <v>102</v>
      </c>
      <c r="B403" s="12">
        <v>38944</v>
      </c>
      <c r="C403" s="1" t="s">
        <v>3</v>
      </c>
      <c r="D403" s="15">
        <v>17</v>
      </c>
      <c r="E403" s="15">
        <v>24.7</v>
      </c>
      <c r="F403" s="15">
        <v>2.72</v>
      </c>
      <c r="G403" s="15">
        <v>2</v>
      </c>
      <c r="H403" s="15">
        <v>0</v>
      </c>
      <c r="I403" s="15">
        <v>4</v>
      </c>
      <c r="K403" s="11"/>
      <c r="L403" s="16"/>
    </row>
    <row r="404" spans="1:12" ht="11.5" customHeight="1">
      <c r="A404" s="1" t="s">
        <v>102</v>
      </c>
      <c r="B404" s="12">
        <v>38944</v>
      </c>
      <c r="C404" s="1" t="s">
        <v>3</v>
      </c>
      <c r="D404" s="15">
        <v>17</v>
      </c>
      <c r="E404" s="15">
        <v>24.7</v>
      </c>
      <c r="F404" s="15">
        <v>2.72</v>
      </c>
      <c r="G404" s="15">
        <v>3</v>
      </c>
      <c r="H404" s="15">
        <v>0</v>
      </c>
      <c r="I404" s="15">
        <v>4</v>
      </c>
      <c r="K404" s="11"/>
      <c r="L404" s="16"/>
    </row>
    <row r="405" spans="1:12" ht="11.5" customHeight="1">
      <c r="A405" s="1" t="s">
        <v>102</v>
      </c>
      <c r="B405" s="12">
        <v>38944</v>
      </c>
      <c r="C405" s="1" t="s">
        <v>3</v>
      </c>
      <c r="D405" s="15">
        <v>17</v>
      </c>
      <c r="E405" s="15">
        <v>24.7</v>
      </c>
      <c r="F405" s="15">
        <v>2.72</v>
      </c>
      <c r="G405" s="15">
        <v>4</v>
      </c>
      <c r="H405" s="15">
        <v>0</v>
      </c>
      <c r="I405" s="15">
        <v>4</v>
      </c>
    </row>
    <row r="406" spans="1:12" ht="11.5" customHeight="1">
      <c r="A406" s="1" t="s">
        <v>102</v>
      </c>
      <c r="B406" s="12">
        <v>38944</v>
      </c>
      <c r="C406" s="1" t="s">
        <v>3</v>
      </c>
      <c r="D406" s="15">
        <v>17</v>
      </c>
      <c r="E406" s="15">
        <v>24.7</v>
      </c>
      <c r="F406" s="15">
        <v>2.72</v>
      </c>
      <c r="G406" s="1" t="s">
        <v>32</v>
      </c>
      <c r="H406" s="15">
        <v>0</v>
      </c>
      <c r="I406" s="15">
        <v>4</v>
      </c>
    </row>
    <row r="407" spans="1:12" ht="11.5" customHeight="1">
      <c r="A407" s="1" t="s">
        <v>103</v>
      </c>
      <c r="B407" s="12">
        <v>38944</v>
      </c>
      <c r="C407" s="1" t="s">
        <v>3</v>
      </c>
      <c r="D407" s="15">
        <v>37</v>
      </c>
      <c r="E407" s="15">
        <v>17.5</v>
      </c>
      <c r="F407" s="15">
        <v>1.63</v>
      </c>
      <c r="G407" s="15">
        <v>1</v>
      </c>
      <c r="H407" s="15">
        <v>0</v>
      </c>
      <c r="I407" s="15">
        <v>2</v>
      </c>
    </row>
    <row r="408" spans="1:12" ht="11.5" customHeight="1">
      <c r="A408" s="1" t="s">
        <v>103</v>
      </c>
      <c r="B408" s="12">
        <v>38944</v>
      </c>
      <c r="C408" s="1" t="s">
        <v>3</v>
      </c>
      <c r="D408" s="15">
        <v>37</v>
      </c>
      <c r="E408" s="15">
        <v>17.5</v>
      </c>
      <c r="F408" s="15">
        <v>1.63</v>
      </c>
      <c r="G408" s="15">
        <v>2</v>
      </c>
    </row>
    <row r="409" spans="1:12" ht="11.5" customHeight="1">
      <c r="A409" s="1" t="s">
        <v>103</v>
      </c>
      <c r="B409" s="12">
        <v>38944</v>
      </c>
      <c r="C409" s="1" t="s">
        <v>3</v>
      </c>
      <c r="D409" s="15">
        <v>37</v>
      </c>
      <c r="E409" s="15">
        <v>17.5</v>
      </c>
      <c r="F409" s="15">
        <v>1.63</v>
      </c>
      <c r="G409" s="15">
        <v>3</v>
      </c>
    </row>
    <row r="410" spans="1:12" ht="11.5" customHeight="1">
      <c r="A410" s="1" t="s">
        <v>103</v>
      </c>
      <c r="B410" s="12">
        <v>38944</v>
      </c>
      <c r="C410" s="1" t="s">
        <v>3</v>
      </c>
      <c r="D410" s="15">
        <v>37</v>
      </c>
      <c r="E410" s="15">
        <v>17.5</v>
      </c>
      <c r="F410" s="15">
        <v>1.63</v>
      </c>
      <c r="G410" s="15">
        <v>4</v>
      </c>
    </row>
    <row r="411" spans="1:12" ht="11.5" customHeight="1">
      <c r="A411" s="1" t="s">
        <v>103</v>
      </c>
      <c r="B411" s="12">
        <v>38944</v>
      </c>
      <c r="C411" s="1" t="s">
        <v>3</v>
      </c>
      <c r="D411" s="15">
        <v>37</v>
      </c>
      <c r="E411" s="15">
        <v>17.5</v>
      </c>
      <c r="F411" s="15">
        <v>1.63</v>
      </c>
      <c r="G411" s="1" t="s">
        <v>32</v>
      </c>
    </row>
    <row r="412" spans="1:12" ht="11.5" customHeight="1">
      <c r="A412" s="1" t="s">
        <v>104</v>
      </c>
      <c r="B412" s="12">
        <v>38944</v>
      </c>
      <c r="C412" s="1" t="s">
        <v>3</v>
      </c>
      <c r="D412" s="15">
        <v>32</v>
      </c>
      <c r="E412" s="15">
        <v>21.1</v>
      </c>
      <c r="F412" s="15">
        <v>2.0099999999999998</v>
      </c>
      <c r="G412" s="15">
        <v>1</v>
      </c>
      <c r="H412" s="15">
        <v>0</v>
      </c>
      <c r="I412" s="15">
        <v>1</v>
      </c>
    </row>
    <row r="413" spans="1:12" ht="11.5" customHeight="1">
      <c r="A413" s="1" t="s">
        <v>104</v>
      </c>
      <c r="B413" s="12">
        <v>38944</v>
      </c>
      <c r="C413" s="1" t="s">
        <v>3</v>
      </c>
      <c r="D413" s="15">
        <v>32</v>
      </c>
      <c r="E413" s="15">
        <v>21.1</v>
      </c>
      <c r="F413" s="15">
        <v>2.0099999999999998</v>
      </c>
      <c r="G413" s="15">
        <v>2</v>
      </c>
    </row>
    <row r="414" spans="1:12" ht="11.5" customHeight="1">
      <c r="A414" s="1" t="s">
        <v>104</v>
      </c>
      <c r="B414" s="12">
        <v>38944</v>
      </c>
      <c r="C414" s="1" t="s">
        <v>3</v>
      </c>
      <c r="D414" s="15">
        <v>32</v>
      </c>
      <c r="E414" s="15">
        <v>21.1</v>
      </c>
      <c r="F414" s="15">
        <v>2.0099999999999998</v>
      </c>
      <c r="G414" s="15">
        <v>3</v>
      </c>
    </row>
    <row r="415" spans="1:12" ht="11.5" customHeight="1">
      <c r="A415" s="1" t="s">
        <v>104</v>
      </c>
      <c r="B415" s="12">
        <v>38944</v>
      </c>
      <c r="C415" s="1" t="s">
        <v>3</v>
      </c>
      <c r="D415" s="15">
        <v>32</v>
      </c>
      <c r="E415" s="15">
        <v>21.1</v>
      </c>
      <c r="F415" s="15">
        <v>2.0099999999999998</v>
      </c>
      <c r="G415" s="15">
        <v>4</v>
      </c>
    </row>
    <row r="416" spans="1:12" ht="11.5" customHeight="1">
      <c r="A416" s="1" t="s">
        <v>104</v>
      </c>
      <c r="B416" s="12">
        <v>38944</v>
      </c>
      <c r="C416" s="1" t="s">
        <v>3</v>
      </c>
      <c r="D416" s="15">
        <v>32</v>
      </c>
      <c r="E416" s="15">
        <v>21.1</v>
      </c>
      <c r="F416" s="15">
        <v>2.0099999999999998</v>
      </c>
      <c r="G416" s="1" t="s">
        <v>32</v>
      </c>
    </row>
    <row r="417" spans="1:12" ht="11.5" customHeight="1">
      <c r="A417" s="1" t="s">
        <v>105</v>
      </c>
      <c r="B417" s="12">
        <v>38944</v>
      </c>
      <c r="C417" s="1" t="s">
        <v>3</v>
      </c>
      <c r="D417" s="15">
        <v>116</v>
      </c>
      <c r="E417" s="15">
        <v>39.5</v>
      </c>
      <c r="F417" s="15">
        <v>1.66</v>
      </c>
      <c r="G417" s="15">
        <v>1</v>
      </c>
      <c r="H417" s="15">
        <v>0</v>
      </c>
      <c r="I417" s="15">
        <v>0</v>
      </c>
    </row>
    <row r="418" spans="1:12" ht="11.5" customHeight="1">
      <c r="A418" s="1" t="s">
        <v>105</v>
      </c>
      <c r="B418" s="12">
        <v>38944</v>
      </c>
      <c r="C418" s="1" t="s">
        <v>3</v>
      </c>
      <c r="D418" s="15">
        <v>116</v>
      </c>
      <c r="E418" s="15">
        <v>39.5</v>
      </c>
      <c r="F418" s="15">
        <v>1.66</v>
      </c>
      <c r="G418" s="15">
        <v>2</v>
      </c>
    </row>
    <row r="419" spans="1:12" ht="11.5" customHeight="1">
      <c r="A419" s="1" t="s">
        <v>105</v>
      </c>
      <c r="B419" s="12">
        <v>38944</v>
      </c>
      <c r="C419" s="1" t="s">
        <v>3</v>
      </c>
      <c r="D419" s="15">
        <v>116</v>
      </c>
      <c r="E419" s="15">
        <v>39.5</v>
      </c>
      <c r="F419" s="15">
        <v>1.66</v>
      </c>
      <c r="G419" s="15">
        <v>3</v>
      </c>
    </row>
    <row r="420" spans="1:12" ht="11.5" customHeight="1">
      <c r="A420" s="1" t="s">
        <v>105</v>
      </c>
      <c r="B420" s="12">
        <v>38944</v>
      </c>
      <c r="C420" s="1" t="s">
        <v>3</v>
      </c>
      <c r="D420" s="15">
        <v>116</v>
      </c>
      <c r="E420" s="15">
        <v>39.5</v>
      </c>
      <c r="F420" s="15">
        <v>1.66</v>
      </c>
      <c r="G420" s="15">
        <v>4</v>
      </c>
    </row>
    <row r="421" spans="1:12" ht="11.5" customHeight="1">
      <c r="A421" s="1" t="s">
        <v>105</v>
      </c>
      <c r="B421" s="12">
        <v>38944</v>
      </c>
      <c r="C421" s="1" t="s">
        <v>3</v>
      </c>
      <c r="D421" s="15">
        <v>116</v>
      </c>
      <c r="E421" s="15">
        <v>39.5</v>
      </c>
      <c r="F421" s="15">
        <v>1.66</v>
      </c>
      <c r="G421" s="1" t="s">
        <v>32</v>
      </c>
    </row>
    <row r="422" spans="1:12" ht="11.5" customHeight="1">
      <c r="A422" s="1" t="s">
        <v>106</v>
      </c>
      <c r="B422" s="12">
        <v>38939</v>
      </c>
      <c r="C422" s="1" t="s">
        <v>3</v>
      </c>
      <c r="D422" s="15">
        <v>339</v>
      </c>
      <c r="E422" s="15">
        <v>41.3</v>
      </c>
      <c r="F422" s="15">
        <v>1.8</v>
      </c>
      <c r="G422" s="15">
        <v>1</v>
      </c>
      <c r="H422" s="15">
        <v>0</v>
      </c>
      <c r="I422" s="15">
        <v>11</v>
      </c>
      <c r="K422" s="9"/>
      <c r="L422" s="17"/>
    </row>
    <row r="423" spans="1:12" ht="11.5" customHeight="1">
      <c r="A423" s="1" t="s">
        <v>106</v>
      </c>
      <c r="B423" s="12">
        <v>38939</v>
      </c>
      <c r="C423" s="1" t="s">
        <v>3</v>
      </c>
      <c r="D423" s="15">
        <v>339</v>
      </c>
      <c r="E423" s="15">
        <v>41.3</v>
      </c>
      <c r="F423" s="15">
        <v>1.8</v>
      </c>
      <c r="G423" s="15">
        <v>2</v>
      </c>
      <c r="H423" s="15">
        <v>1</v>
      </c>
      <c r="I423" s="15">
        <v>7</v>
      </c>
      <c r="K423" s="22"/>
      <c r="L423" s="21"/>
    </row>
    <row r="424" spans="1:12" ht="11.5" customHeight="1">
      <c r="A424" s="1" t="s">
        <v>106</v>
      </c>
      <c r="B424" s="12">
        <v>38939</v>
      </c>
      <c r="C424" s="1" t="s">
        <v>3</v>
      </c>
      <c r="D424" s="15">
        <v>339</v>
      </c>
      <c r="E424" s="15">
        <v>41.3</v>
      </c>
      <c r="F424" s="15">
        <v>1.8</v>
      </c>
      <c r="G424" s="15">
        <v>3</v>
      </c>
      <c r="H424" s="15">
        <v>1</v>
      </c>
      <c r="I424" s="15">
        <v>9</v>
      </c>
      <c r="K424" s="22"/>
      <c r="L424" s="21"/>
    </row>
    <row r="425" spans="1:12" ht="11.5" customHeight="1">
      <c r="A425" s="1" t="s">
        <v>106</v>
      </c>
      <c r="B425" s="12">
        <v>38939</v>
      </c>
      <c r="C425" s="1" t="s">
        <v>3</v>
      </c>
      <c r="D425" s="15">
        <v>339</v>
      </c>
      <c r="E425" s="15">
        <v>41.3</v>
      </c>
      <c r="F425" s="15">
        <v>1.8</v>
      </c>
      <c r="G425" s="15">
        <v>4</v>
      </c>
      <c r="H425" s="15">
        <v>0</v>
      </c>
      <c r="I425" s="15">
        <v>7</v>
      </c>
      <c r="K425" s="11"/>
      <c r="L425" s="16"/>
    </row>
    <row r="426" spans="1:12" ht="11.5" customHeight="1">
      <c r="A426" s="1" t="s">
        <v>106</v>
      </c>
      <c r="B426" s="12">
        <v>38939</v>
      </c>
      <c r="C426" s="1" t="s">
        <v>3</v>
      </c>
      <c r="D426" s="15">
        <v>339</v>
      </c>
      <c r="E426" s="15">
        <v>41.3</v>
      </c>
      <c r="F426" s="15">
        <v>1.8</v>
      </c>
      <c r="G426" s="1" t="s">
        <v>32</v>
      </c>
      <c r="H426" s="15">
        <v>1</v>
      </c>
      <c r="I426" s="15">
        <v>13</v>
      </c>
      <c r="K426" s="11"/>
      <c r="L426" s="16"/>
    </row>
    <row r="427" spans="1:12" ht="11.5" customHeight="1">
      <c r="A427" s="1" t="s">
        <v>107</v>
      </c>
      <c r="B427" s="12">
        <v>38939</v>
      </c>
      <c r="C427" s="1" t="s">
        <v>3</v>
      </c>
      <c r="D427" s="15">
        <v>38</v>
      </c>
      <c r="E427" s="15">
        <v>42.5</v>
      </c>
      <c r="F427" s="15">
        <v>1.28</v>
      </c>
      <c r="G427" s="15">
        <v>1</v>
      </c>
      <c r="H427" s="15">
        <v>0</v>
      </c>
      <c r="I427" s="15">
        <v>0</v>
      </c>
      <c r="K427" s="11"/>
      <c r="L427" s="16"/>
    </row>
    <row r="428" spans="1:12" ht="11.5" customHeight="1">
      <c r="A428" s="1" t="s">
        <v>107</v>
      </c>
      <c r="B428" s="12">
        <v>38939</v>
      </c>
      <c r="C428" s="1" t="s">
        <v>3</v>
      </c>
      <c r="D428" s="15">
        <v>38</v>
      </c>
      <c r="E428" s="15">
        <v>42.5</v>
      </c>
      <c r="F428" s="15">
        <v>1.28</v>
      </c>
      <c r="G428" s="15">
        <v>2</v>
      </c>
      <c r="H428" s="15">
        <v>0</v>
      </c>
      <c r="I428" s="15">
        <v>0</v>
      </c>
      <c r="K428" s="11"/>
      <c r="L428" s="18"/>
    </row>
    <row r="429" spans="1:12" ht="11.5" customHeight="1">
      <c r="A429" s="1" t="s">
        <v>107</v>
      </c>
      <c r="B429" s="12">
        <v>38939</v>
      </c>
      <c r="C429" s="1" t="s">
        <v>3</v>
      </c>
      <c r="D429" s="15">
        <v>38</v>
      </c>
      <c r="E429" s="15">
        <v>42.5</v>
      </c>
      <c r="F429" s="15">
        <v>1.28</v>
      </c>
      <c r="G429" s="15">
        <v>3</v>
      </c>
      <c r="H429" s="15">
        <v>0</v>
      </c>
      <c r="I429" s="15">
        <v>0</v>
      </c>
      <c r="K429" s="11"/>
      <c r="L429" s="18"/>
    </row>
    <row r="430" spans="1:12" ht="11.5" customHeight="1">
      <c r="A430" s="1" t="s">
        <v>107</v>
      </c>
      <c r="B430" s="12">
        <v>38939</v>
      </c>
      <c r="C430" s="1" t="s">
        <v>3</v>
      </c>
      <c r="D430" s="15">
        <v>38</v>
      </c>
      <c r="E430" s="15">
        <v>42.5</v>
      </c>
      <c r="F430" s="15">
        <v>1.28</v>
      </c>
      <c r="G430" s="15">
        <v>4</v>
      </c>
      <c r="H430" s="15">
        <v>0</v>
      </c>
      <c r="I430" s="15">
        <v>0</v>
      </c>
      <c r="K430" s="11"/>
      <c r="L430" s="18"/>
    </row>
    <row r="431" spans="1:12" ht="11.5" customHeight="1">
      <c r="A431" s="1" t="s">
        <v>107</v>
      </c>
      <c r="B431" s="12">
        <v>38939</v>
      </c>
      <c r="C431" s="1" t="s">
        <v>3</v>
      </c>
      <c r="D431" s="15">
        <v>38</v>
      </c>
      <c r="E431" s="15">
        <v>42.5</v>
      </c>
      <c r="F431" s="15">
        <v>1.28</v>
      </c>
      <c r="G431" s="1" t="s">
        <v>32</v>
      </c>
      <c r="H431" s="15">
        <v>0</v>
      </c>
      <c r="I431" s="15">
        <v>0</v>
      </c>
      <c r="K431" s="11"/>
      <c r="L431" s="16"/>
    </row>
    <row r="432" spans="1:12" ht="11.5" customHeight="1">
      <c r="A432" s="1" t="s">
        <v>108</v>
      </c>
      <c r="B432" s="12">
        <v>38939</v>
      </c>
      <c r="C432" s="1" t="s">
        <v>3</v>
      </c>
      <c r="D432" s="15">
        <v>38</v>
      </c>
      <c r="E432" s="15">
        <v>27.6</v>
      </c>
      <c r="F432" s="15">
        <v>2.15</v>
      </c>
      <c r="G432" s="15">
        <v>1</v>
      </c>
      <c r="H432" s="15">
        <v>0</v>
      </c>
      <c r="I432" s="15">
        <v>1</v>
      </c>
      <c r="K432" s="11"/>
      <c r="L432" s="16"/>
    </row>
    <row r="433" spans="1:12" ht="11.5" customHeight="1">
      <c r="A433" s="1" t="s">
        <v>108</v>
      </c>
      <c r="B433" s="12">
        <v>38939</v>
      </c>
      <c r="C433" s="1" t="s">
        <v>3</v>
      </c>
      <c r="D433" s="15">
        <v>38</v>
      </c>
      <c r="E433" s="15">
        <v>27.6</v>
      </c>
      <c r="F433" s="15">
        <v>2.15</v>
      </c>
      <c r="G433" s="15">
        <v>2</v>
      </c>
      <c r="H433" s="15">
        <v>0</v>
      </c>
      <c r="I433" s="15">
        <v>1</v>
      </c>
      <c r="K433" s="11"/>
      <c r="L433" s="16"/>
    </row>
    <row r="434" spans="1:12" ht="11.5" customHeight="1">
      <c r="A434" s="1" t="s">
        <v>108</v>
      </c>
      <c r="B434" s="12">
        <v>38939</v>
      </c>
      <c r="C434" s="1" t="s">
        <v>3</v>
      </c>
      <c r="D434" s="15">
        <v>38</v>
      </c>
      <c r="E434" s="15">
        <v>27.6</v>
      </c>
      <c r="F434" s="15">
        <v>2.15</v>
      </c>
      <c r="G434" s="15">
        <v>3</v>
      </c>
      <c r="H434" s="15">
        <v>0</v>
      </c>
      <c r="I434" s="15">
        <v>1</v>
      </c>
      <c r="K434" s="9"/>
      <c r="L434" s="9"/>
    </row>
    <row r="435" spans="1:12" ht="11.5" customHeight="1">
      <c r="A435" s="1" t="s">
        <v>108</v>
      </c>
      <c r="B435" s="12">
        <v>38939</v>
      </c>
      <c r="C435" s="1" t="s">
        <v>3</v>
      </c>
      <c r="D435" s="15">
        <v>38</v>
      </c>
      <c r="E435" s="15">
        <v>27.6</v>
      </c>
      <c r="F435" s="15">
        <v>2.15</v>
      </c>
      <c r="G435" s="15">
        <v>4</v>
      </c>
      <c r="H435" s="15">
        <v>0</v>
      </c>
      <c r="I435" s="15">
        <v>1</v>
      </c>
      <c r="K435" s="9"/>
      <c r="L435" s="17"/>
    </row>
    <row r="436" spans="1:12" ht="11.5" customHeight="1">
      <c r="A436" s="1" t="s">
        <v>108</v>
      </c>
      <c r="B436" s="12">
        <v>38939</v>
      </c>
      <c r="C436" s="1" t="s">
        <v>3</v>
      </c>
      <c r="D436" s="15">
        <v>38</v>
      </c>
      <c r="E436" s="15">
        <v>27.6</v>
      </c>
      <c r="F436" s="15">
        <v>2.15</v>
      </c>
      <c r="G436" s="1" t="s">
        <v>32</v>
      </c>
      <c r="H436" s="15">
        <v>0</v>
      </c>
      <c r="I436" s="15">
        <v>1</v>
      </c>
      <c r="K436" s="22"/>
      <c r="L436" s="21"/>
    </row>
    <row r="437" spans="1:12" ht="11.5" customHeight="1">
      <c r="A437" s="1" t="s">
        <v>109</v>
      </c>
      <c r="B437" s="12">
        <v>38939</v>
      </c>
      <c r="C437" s="1" t="s">
        <v>3</v>
      </c>
      <c r="D437" s="15">
        <v>53</v>
      </c>
      <c r="E437" s="15">
        <v>35</v>
      </c>
      <c r="F437" s="15">
        <v>2.0099999999999998</v>
      </c>
      <c r="G437" s="15">
        <v>1</v>
      </c>
      <c r="H437" s="15">
        <v>1</v>
      </c>
      <c r="I437" s="15">
        <v>1</v>
      </c>
      <c r="K437" s="22"/>
      <c r="L437" s="21"/>
    </row>
    <row r="438" spans="1:12" ht="11.5" customHeight="1">
      <c r="A438" s="1" t="s">
        <v>109</v>
      </c>
      <c r="B438" s="12">
        <v>38939</v>
      </c>
      <c r="C438" s="1" t="s">
        <v>3</v>
      </c>
      <c r="D438" s="15">
        <v>53</v>
      </c>
      <c r="E438" s="15">
        <v>35</v>
      </c>
      <c r="F438" s="15">
        <v>2.0099999999999998</v>
      </c>
      <c r="G438" s="15">
        <v>2</v>
      </c>
      <c r="H438" s="15">
        <v>3</v>
      </c>
      <c r="I438" s="15">
        <v>1</v>
      </c>
      <c r="K438" s="11"/>
      <c r="L438" s="23"/>
    </row>
    <row r="439" spans="1:12" ht="11.5" customHeight="1">
      <c r="A439" s="1" t="s">
        <v>109</v>
      </c>
      <c r="B439" s="12">
        <v>38939</v>
      </c>
      <c r="C439" s="1" t="s">
        <v>3</v>
      </c>
      <c r="D439" s="15">
        <v>53</v>
      </c>
      <c r="E439" s="15">
        <v>35</v>
      </c>
      <c r="F439" s="15">
        <v>2.0099999999999998</v>
      </c>
      <c r="G439" s="15">
        <v>3</v>
      </c>
      <c r="H439" s="15">
        <v>1</v>
      </c>
      <c r="I439" s="15">
        <v>1</v>
      </c>
      <c r="K439" s="11"/>
      <c r="L439" s="16"/>
    </row>
    <row r="440" spans="1:12" ht="11.5" customHeight="1">
      <c r="A440" s="1" t="s">
        <v>109</v>
      </c>
      <c r="B440" s="12">
        <v>38939</v>
      </c>
      <c r="C440" s="1" t="s">
        <v>3</v>
      </c>
      <c r="D440" s="15">
        <v>53</v>
      </c>
      <c r="E440" s="15">
        <v>35</v>
      </c>
      <c r="F440" s="15">
        <v>2.0099999999999998</v>
      </c>
      <c r="G440" s="15">
        <v>4</v>
      </c>
      <c r="H440" s="15">
        <v>2</v>
      </c>
      <c r="I440" s="15">
        <v>1</v>
      </c>
      <c r="K440" s="11"/>
      <c r="L440" s="16"/>
    </row>
    <row r="441" spans="1:12" ht="11.5" customHeight="1">
      <c r="A441" s="1" t="s">
        <v>109</v>
      </c>
      <c r="B441" s="12">
        <v>38939</v>
      </c>
      <c r="C441" s="1" t="s">
        <v>3</v>
      </c>
      <c r="D441" s="15">
        <v>53</v>
      </c>
      <c r="E441" s="15">
        <v>35</v>
      </c>
      <c r="F441" s="15">
        <v>2.0099999999999998</v>
      </c>
      <c r="G441" s="1" t="s">
        <v>32</v>
      </c>
      <c r="H441" s="15">
        <v>4</v>
      </c>
      <c r="I441" s="15">
        <v>1</v>
      </c>
      <c r="K441" s="11"/>
      <c r="L441" s="16"/>
    </row>
    <row r="442" spans="1:12" ht="11.5" customHeight="1">
      <c r="A442" s="1" t="s">
        <v>110</v>
      </c>
      <c r="B442" s="12">
        <v>38939</v>
      </c>
      <c r="C442" s="1" t="s">
        <v>3</v>
      </c>
      <c r="D442" s="15">
        <v>40</v>
      </c>
      <c r="E442" s="15">
        <v>33.799999999999997</v>
      </c>
      <c r="F442" s="15">
        <v>1.56</v>
      </c>
      <c r="G442" s="15">
        <v>1</v>
      </c>
      <c r="H442" s="15">
        <v>0</v>
      </c>
      <c r="I442" s="15">
        <v>4</v>
      </c>
      <c r="K442" s="11"/>
      <c r="L442" s="24"/>
    </row>
    <row r="443" spans="1:12" ht="11.5" customHeight="1">
      <c r="A443" s="1" t="s">
        <v>110</v>
      </c>
      <c r="B443" s="12">
        <v>38939</v>
      </c>
      <c r="C443" s="1" t="s">
        <v>3</v>
      </c>
      <c r="D443" s="15">
        <v>40</v>
      </c>
      <c r="E443" s="15">
        <v>33.799999999999997</v>
      </c>
      <c r="F443" s="15">
        <v>1.56</v>
      </c>
      <c r="G443" s="15">
        <v>2</v>
      </c>
      <c r="H443" s="15">
        <v>0</v>
      </c>
      <c r="I443" s="15">
        <v>0</v>
      </c>
      <c r="K443" s="11"/>
      <c r="L443" s="24"/>
    </row>
    <row r="444" spans="1:12" ht="11.5" customHeight="1">
      <c r="A444" s="1" t="s">
        <v>110</v>
      </c>
      <c r="B444" s="12">
        <v>38939</v>
      </c>
      <c r="C444" s="1" t="s">
        <v>3</v>
      </c>
      <c r="D444" s="15">
        <v>40</v>
      </c>
      <c r="E444" s="15">
        <v>33.799999999999997</v>
      </c>
      <c r="F444" s="15">
        <v>1.56</v>
      </c>
      <c r="G444" s="15">
        <v>3</v>
      </c>
      <c r="H444" s="15">
        <v>1</v>
      </c>
      <c r="I444" s="15">
        <v>0</v>
      </c>
      <c r="K444" s="11"/>
      <c r="L444" s="16"/>
    </row>
    <row r="445" spans="1:12" ht="11.5" customHeight="1">
      <c r="A445" s="1" t="s">
        <v>110</v>
      </c>
      <c r="B445" s="12">
        <v>38939</v>
      </c>
      <c r="C445" s="1" t="s">
        <v>3</v>
      </c>
      <c r="D445" s="15">
        <v>40</v>
      </c>
      <c r="E445" s="15">
        <v>33.799999999999997</v>
      </c>
      <c r="F445" s="15">
        <v>1.56</v>
      </c>
      <c r="G445" s="15">
        <v>4</v>
      </c>
      <c r="H445" s="15">
        <v>0</v>
      </c>
      <c r="I445" s="15">
        <v>0</v>
      </c>
      <c r="K445" s="11"/>
      <c r="L445" s="16"/>
    </row>
    <row r="446" spans="1:12" ht="11.5" customHeight="1">
      <c r="A446" s="1" t="s">
        <v>110</v>
      </c>
      <c r="B446" s="12">
        <v>38939</v>
      </c>
      <c r="C446" s="1" t="s">
        <v>3</v>
      </c>
      <c r="D446" s="15">
        <v>40</v>
      </c>
      <c r="E446" s="15">
        <v>33.799999999999997</v>
      </c>
      <c r="F446" s="15">
        <v>1.56</v>
      </c>
      <c r="G446" s="1" t="s">
        <v>32</v>
      </c>
      <c r="H446" s="15">
        <v>2</v>
      </c>
      <c r="I446" s="15">
        <v>8</v>
      </c>
      <c r="K446" s="11"/>
      <c r="L446" s="16"/>
    </row>
    <row r="447" spans="1:12" ht="11.5" customHeight="1">
      <c r="A447" s="1" t="s">
        <v>111</v>
      </c>
      <c r="B447" s="12">
        <v>38939</v>
      </c>
      <c r="C447" s="1" t="s">
        <v>3</v>
      </c>
      <c r="D447" s="15">
        <v>20</v>
      </c>
      <c r="E447" s="15">
        <v>28</v>
      </c>
      <c r="F447" s="15">
        <v>1.74</v>
      </c>
      <c r="G447" s="15">
        <v>1</v>
      </c>
      <c r="H447" s="15">
        <v>0</v>
      </c>
      <c r="I447" s="15">
        <v>2</v>
      </c>
      <c r="K447" s="9"/>
      <c r="L447" s="9"/>
    </row>
    <row r="448" spans="1:12" ht="11.5" customHeight="1">
      <c r="A448" s="1" t="s">
        <v>111</v>
      </c>
      <c r="B448" s="12">
        <v>38939</v>
      </c>
      <c r="C448" s="1" t="s">
        <v>3</v>
      </c>
      <c r="D448" s="15">
        <v>20</v>
      </c>
      <c r="E448" s="15">
        <v>28</v>
      </c>
      <c r="F448" s="15">
        <v>1.74</v>
      </c>
      <c r="G448" s="15">
        <v>2</v>
      </c>
      <c r="H448" s="15">
        <v>0</v>
      </c>
      <c r="I448" s="15">
        <v>0</v>
      </c>
      <c r="K448" s="9"/>
      <c r="L448" s="9"/>
    </row>
    <row r="449" spans="1:12" ht="11.5" customHeight="1">
      <c r="A449" s="1" t="s">
        <v>111</v>
      </c>
      <c r="B449" s="12">
        <v>38939</v>
      </c>
      <c r="C449" s="1" t="s">
        <v>3</v>
      </c>
      <c r="D449" s="15">
        <v>20</v>
      </c>
      <c r="E449" s="15">
        <v>28</v>
      </c>
      <c r="F449" s="15">
        <v>1.74</v>
      </c>
      <c r="G449" s="15">
        <v>3</v>
      </c>
      <c r="H449" s="15">
        <v>1</v>
      </c>
      <c r="I449" s="15">
        <v>0</v>
      </c>
      <c r="K449" s="9"/>
      <c r="L449" s="9"/>
    </row>
    <row r="450" spans="1:12" ht="11.5" customHeight="1">
      <c r="A450" s="1" t="s">
        <v>111</v>
      </c>
      <c r="B450" s="12">
        <v>38939</v>
      </c>
      <c r="C450" s="1" t="s">
        <v>3</v>
      </c>
      <c r="D450" s="15">
        <v>20</v>
      </c>
      <c r="E450" s="15">
        <v>28</v>
      </c>
      <c r="F450" s="15">
        <v>1.74</v>
      </c>
      <c r="G450" s="15">
        <v>4</v>
      </c>
      <c r="H450" s="15">
        <v>1</v>
      </c>
      <c r="I450" s="15">
        <v>0</v>
      </c>
      <c r="K450" s="9"/>
      <c r="L450" s="9"/>
    </row>
    <row r="451" spans="1:12" ht="11.5" customHeight="1">
      <c r="A451" s="1" t="s">
        <v>111</v>
      </c>
      <c r="B451" s="12">
        <v>38939</v>
      </c>
      <c r="C451" s="1" t="s">
        <v>3</v>
      </c>
      <c r="D451" s="15">
        <v>20</v>
      </c>
      <c r="E451" s="15">
        <v>28</v>
      </c>
      <c r="F451" s="15">
        <v>1.74</v>
      </c>
      <c r="G451" s="1" t="s">
        <v>32</v>
      </c>
      <c r="H451" s="15">
        <v>1</v>
      </c>
      <c r="I451" s="15">
        <v>4</v>
      </c>
    </row>
    <row r="452" spans="1:12" ht="11.5" customHeight="1">
      <c r="A452" s="1" t="s">
        <v>112</v>
      </c>
      <c r="B452" s="12">
        <v>38939</v>
      </c>
      <c r="C452" s="1" t="s">
        <v>3</v>
      </c>
      <c r="D452" s="15">
        <v>14</v>
      </c>
      <c r="E452" s="15">
        <v>18.3</v>
      </c>
      <c r="F452" s="15">
        <v>0.93</v>
      </c>
      <c r="G452" s="15">
        <v>1</v>
      </c>
      <c r="H452" s="15">
        <v>1</v>
      </c>
      <c r="I452" s="15">
        <v>3</v>
      </c>
    </row>
    <row r="453" spans="1:12" ht="11.5" customHeight="1">
      <c r="A453" s="1" t="s">
        <v>112</v>
      </c>
      <c r="B453" s="12">
        <v>38939</v>
      </c>
      <c r="C453" s="1" t="s">
        <v>3</v>
      </c>
      <c r="D453" s="15">
        <v>14</v>
      </c>
      <c r="E453" s="15">
        <v>18.3</v>
      </c>
      <c r="F453" s="15">
        <v>0.93</v>
      </c>
      <c r="G453" s="15">
        <v>2</v>
      </c>
    </row>
    <row r="454" spans="1:12" ht="11.5" customHeight="1">
      <c r="A454" s="1" t="s">
        <v>112</v>
      </c>
      <c r="B454" s="12">
        <v>38939</v>
      </c>
      <c r="C454" s="1" t="s">
        <v>3</v>
      </c>
      <c r="D454" s="15">
        <v>14</v>
      </c>
      <c r="E454" s="15">
        <v>18.3</v>
      </c>
      <c r="F454" s="15">
        <v>0.93</v>
      </c>
      <c r="G454" s="15">
        <v>3</v>
      </c>
    </row>
    <row r="455" spans="1:12" ht="11.5" customHeight="1">
      <c r="A455" s="1" t="s">
        <v>112</v>
      </c>
      <c r="B455" s="12">
        <v>38939</v>
      </c>
      <c r="C455" s="1" t="s">
        <v>3</v>
      </c>
      <c r="D455" s="15">
        <v>14</v>
      </c>
      <c r="E455" s="15">
        <v>18.3</v>
      </c>
      <c r="F455" s="15">
        <v>0.93</v>
      </c>
      <c r="G455" s="15">
        <v>4</v>
      </c>
    </row>
    <row r="456" spans="1:12" ht="11.5" customHeight="1">
      <c r="A456" s="1" t="s">
        <v>112</v>
      </c>
      <c r="B456" s="12">
        <v>38939</v>
      </c>
      <c r="C456" s="1" t="s">
        <v>3</v>
      </c>
      <c r="D456" s="15">
        <v>14</v>
      </c>
      <c r="E456" s="15">
        <v>18.3</v>
      </c>
      <c r="F456" s="15">
        <v>0.93</v>
      </c>
      <c r="G456" s="1" t="s">
        <v>32</v>
      </c>
    </row>
    <row r="457" spans="1:12" ht="11.5" customHeight="1">
      <c r="A457" s="1" t="s">
        <v>113</v>
      </c>
      <c r="B457" s="12">
        <v>38939</v>
      </c>
      <c r="C457" s="1" t="s">
        <v>3</v>
      </c>
      <c r="D457" s="15">
        <v>37</v>
      </c>
      <c r="E457" s="15">
        <v>42.5</v>
      </c>
      <c r="F457" s="15">
        <v>1.28</v>
      </c>
      <c r="G457" s="15">
        <v>1</v>
      </c>
      <c r="H457" s="15">
        <v>0</v>
      </c>
      <c r="I457" s="15">
        <v>0</v>
      </c>
    </row>
    <row r="458" spans="1:12" ht="11.5" customHeight="1">
      <c r="A458" s="1" t="s">
        <v>113</v>
      </c>
      <c r="B458" s="12">
        <v>38939</v>
      </c>
      <c r="C458" s="1" t="s">
        <v>3</v>
      </c>
      <c r="D458" s="15">
        <v>37</v>
      </c>
      <c r="E458" s="15">
        <v>42.5</v>
      </c>
      <c r="F458" s="15">
        <v>1.28</v>
      </c>
      <c r="G458" s="15">
        <v>2</v>
      </c>
    </row>
    <row r="459" spans="1:12" ht="11.5" customHeight="1">
      <c r="A459" s="1" t="s">
        <v>113</v>
      </c>
      <c r="B459" s="12">
        <v>38939</v>
      </c>
      <c r="C459" s="1" t="s">
        <v>3</v>
      </c>
      <c r="D459" s="15">
        <v>37</v>
      </c>
      <c r="E459" s="15">
        <v>42.5</v>
      </c>
      <c r="F459" s="15">
        <v>1.28</v>
      </c>
      <c r="G459" s="15">
        <v>3</v>
      </c>
    </row>
    <row r="460" spans="1:12" ht="11.5" customHeight="1">
      <c r="A460" s="1" t="s">
        <v>113</v>
      </c>
      <c r="B460" s="12">
        <v>38939</v>
      </c>
      <c r="C460" s="1" t="s">
        <v>3</v>
      </c>
      <c r="D460" s="15">
        <v>37</v>
      </c>
      <c r="E460" s="15">
        <v>42.5</v>
      </c>
      <c r="F460" s="15">
        <v>1.28</v>
      </c>
      <c r="G460" s="15">
        <v>4</v>
      </c>
    </row>
    <row r="461" spans="1:12" ht="11.5" customHeight="1">
      <c r="A461" s="1" t="s">
        <v>113</v>
      </c>
      <c r="B461" s="12">
        <v>38939</v>
      </c>
      <c r="C461" s="1" t="s">
        <v>3</v>
      </c>
      <c r="D461" s="15">
        <v>37</v>
      </c>
      <c r="E461" s="15">
        <v>42.5</v>
      </c>
      <c r="F461" s="15">
        <v>1.28</v>
      </c>
      <c r="G461" s="1" t="s">
        <v>32</v>
      </c>
    </row>
    <row r="462" spans="1:12" ht="11.5" customHeight="1">
      <c r="A462" s="1" t="s">
        <v>114</v>
      </c>
      <c r="B462" s="12">
        <v>38939</v>
      </c>
      <c r="C462" s="1" t="s">
        <v>3</v>
      </c>
      <c r="D462" s="15">
        <v>39</v>
      </c>
      <c r="E462" s="15">
        <v>24.9</v>
      </c>
      <c r="F462" s="15">
        <v>1.53</v>
      </c>
      <c r="G462" s="15">
        <v>1</v>
      </c>
      <c r="H462" s="15">
        <v>0</v>
      </c>
      <c r="I462" s="15">
        <v>3</v>
      </c>
    </row>
    <row r="463" spans="1:12" ht="11.5" customHeight="1">
      <c r="A463" s="1" t="s">
        <v>114</v>
      </c>
      <c r="B463" s="12">
        <v>38939</v>
      </c>
      <c r="C463" s="1" t="s">
        <v>3</v>
      </c>
      <c r="D463" s="15">
        <v>39</v>
      </c>
      <c r="E463" s="15">
        <v>24.9</v>
      </c>
      <c r="F463" s="15">
        <v>1.53</v>
      </c>
      <c r="G463" s="15">
        <v>2</v>
      </c>
    </row>
    <row r="464" spans="1:12" ht="11.5" customHeight="1">
      <c r="A464" s="1" t="s">
        <v>114</v>
      </c>
      <c r="B464" s="12">
        <v>38939</v>
      </c>
      <c r="C464" s="1" t="s">
        <v>3</v>
      </c>
      <c r="D464" s="15">
        <v>39</v>
      </c>
      <c r="E464" s="15">
        <v>24.9</v>
      </c>
      <c r="F464" s="15">
        <v>1.53</v>
      </c>
      <c r="G464" s="15">
        <v>3</v>
      </c>
    </row>
    <row r="465" spans="1:12" ht="11.5" customHeight="1">
      <c r="A465" s="1" t="s">
        <v>114</v>
      </c>
      <c r="B465" s="12">
        <v>38939</v>
      </c>
      <c r="C465" s="1" t="s">
        <v>3</v>
      </c>
      <c r="D465" s="15">
        <v>39</v>
      </c>
      <c r="E465" s="15">
        <v>24.9</v>
      </c>
      <c r="F465" s="15">
        <v>1.53</v>
      </c>
      <c r="G465" s="15">
        <v>4</v>
      </c>
    </row>
    <row r="466" spans="1:12" ht="11.5" customHeight="1">
      <c r="A466" s="1" t="s">
        <v>114</v>
      </c>
      <c r="B466" s="12">
        <v>38939</v>
      </c>
      <c r="C466" s="1" t="s">
        <v>3</v>
      </c>
      <c r="D466" s="15">
        <v>39</v>
      </c>
      <c r="E466" s="15">
        <v>24.9</v>
      </c>
      <c r="F466" s="15">
        <v>1.53</v>
      </c>
      <c r="G466" s="1" t="s">
        <v>32</v>
      </c>
    </row>
    <row r="467" spans="1:12" ht="11.5" customHeight="1">
      <c r="A467" s="1" t="s">
        <v>115</v>
      </c>
      <c r="B467" s="12">
        <v>38946</v>
      </c>
      <c r="C467" s="1" t="s">
        <v>3</v>
      </c>
      <c r="D467" s="15">
        <v>39</v>
      </c>
      <c r="E467" s="15">
        <v>19.600000000000001</v>
      </c>
      <c r="F467" s="15">
        <v>1.61</v>
      </c>
      <c r="G467" s="15">
        <v>1</v>
      </c>
      <c r="H467" s="15">
        <v>1</v>
      </c>
      <c r="I467" s="15">
        <v>1</v>
      </c>
      <c r="K467" s="9"/>
      <c r="L467" s="17"/>
    </row>
    <row r="468" spans="1:12" ht="11.5" customHeight="1">
      <c r="A468" s="1" t="s">
        <v>115</v>
      </c>
      <c r="B468" s="12">
        <v>38946</v>
      </c>
      <c r="C468" s="1" t="s">
        <v>3</v>
      </c>
      <c r="D468" s="15">
        <v>39</v>
      </c>
      <c r="E468" s="15">
        <v>19.600000000000001</v>
      </c>
      <c r="F468" s="15">
        <v>1.61</v>
      </c>
      <c r="G468" s="15">
        <v>2</v>
      </c>
      <c r="H468" s="15">
        <v>0</v>
      </c>
      <c r="I468" s="15">
        <v>0</v>
      </c>
      <c r="K468" s="22"/>
      <c r="L468" s="21"/>
    </row>
    <row r="469" spans="1:12" ht="11.5" customHeight="1">
      <c r="A469" s="1" t="s">
        <v>115</v>
      </c>
      <c r="B469" s="12">
        <v>38946</v>
      </c>
      <c r="C469" s="1" t="s">
        <v>3</v>
      </c>
      <c r="D469" s="15">
        <v>39</v>
      </c>
      <c r="E469" s="15">
        <v>19.600000000000001</v>
      </c>
      <c r="F469" s="15">
        <v>1.61</v>
      </c>
      <c r="G469" s="15">
        <v>3</v>
      </c>
      <c r="H469" s="15">
        <v>1</v>
      </c>
      <c r="I469" s="15">
        <v>0</v>
      </c>
      <c r="K469" s="22"/>
      <c r="L469" s="21"/>
    </row>
    <row r="470" spans="1:12" ht="11.5" customHeight="1">
      <c r="A470" s="1" t="s">
        <v>115</v>
      </c>
      <c r="B470" s="12">
        <v>38946</v>
      </c>
      <c r="C470" s="1" t="s">
        <v>3</v>
      </c>
      <c r="D470" s="15">
        <v>39</v>
      </c>
      <c r="E470" s="15">
        <v>19.600000000000001</v>
      </c>
      <c r="F470" s="15">
        <v>1.61</v>
      </c>
      <c r="G470" s="15">
        <v>4</v>
      </c>
      <c r="H470" s="15">
        <v>1</v>
      </c>
      <c r="I470" s="15">
        <v>0</v>
      </c>
      <c r="K470" s="11"/>
      <c r="L470" s="16"/>
    </row>
    <row r="471" spans="1:12" ht="11.5" customHeight="1">
      <c r="A471" s="1" t="s">
        <v>115</v>
      </c>
      <c r="B471" s="12">
        <v>38946</v>
      </c>
      <c r="C471" s="1" t="s">
        <v>3</v>
      </c>
      <c r="D471" s="15">
        <v>39</v>
      </c>
      <c r="E471" s="15">
        <v>19.600000000000001</v>
      </c>
      <c r="F471" s="15">
        <v>1.61</v>
      </c>
      <c r="G471" s="1" t="s">
        <v>32</v>
      </c>
      <c r="H471" s="15">
        <v>1</v>
      </c>
      <c r="I471" s="15">
        <v>2</v>
      </c>
      <c r="K471" s="11"/>
      <c r="L471" s="16"/>
    </row>
    <row r="472" spans="1:12" ht="11.5" customHeight="1">
      <c r="A472" s="1" t="s">
        <v>116</v>
      </c>
      <c r="B472" s="12">
        <v>38946</v>
      </c>
      <c r="C472" s="1" t="s">
        <v>3</v>
      </c>
      <c r="D472" s="15">
        <v>35</v>
      </c>
      <c r="E472" s="15">
        <v>13.3</v>
      </c>
      <c r="F472" s="15">
        <v>2.0099999999999998</v>
      </c>
      <c r="G472" s="15">
        <v>1</v>
      </c>
      <c r="H472" s="15">
        <v>5</v>
      </c>
      <c r="I472" s="15">
        <v>2</v>
      </c>
      <c r="K472" s="11"/>
      <c r="L472" s="16"/>
    </row>
    <row r="473" spans="1:12" ht="11.5" customHeight="1">
      <c r="A473" s="1" t="s">
        <v>116</v>
      </c>
      <c r="B473" s="12">
        <v>38946</v>
      </c>
      <c r="C473" s="1" t="s">
        <v>3</v>
      </c>
      <c r="D473" s="15">
        <v>35</v>
      </c>
      <c r="E473" s="15">
        <v>13.3</v>
      </c>
      <c r="F473" s="15">
        <v>2.0099999999999998</v>
      </c>
      <c r="G473" s="15">
        <v>2</v>
      </c>
      <c r="H473" s="15">
        <v>5</v>
      </c>
      <c r="I473" s="15">
        <v>2</v>
      </c>
      <c r="K473" s="11"/>
      <c r="L473" s="18"/>
    </row>
    <row r="474" spans="1:12" ht="11.5" customHeight="1">
      <c r="A474" s="1" t="s">
        <v>116</v>
      </c>
      <c r="B474" s="12">
        <v>38946</v>
      </c>
      <c r="C474" s="1" t="s">
        <v>3</v>
      </c>
      <c r="D474" s="15">
        <v>35</v>
      </c>
      <c r="E474" s="15">
        <v>13.3</v>
      </c>
      <c r="F474" s="15">
        <v>2.0099999999999998</v>
      </c>
      <c r="G474" s="15">
        <v>3</v>
      </c>
      <c r="H474" s="15">
        <v>5</v>
      </c>
      <c r="I474" s="15">
        <v>0</v>
      </c>
      <c r="K474" s="11"/>
      <c r="L474" s="18"/>
    </row>
    <row r="475" spans="1:12" ht="11.5" customHeight="1">
      <c r="A475" s="1" t="s">
        <v>116</v>
      </c>
      <c r="B475" s="12">
        <v>38946</v>
      </c>
      <c r="C475" s="1" t="s">
        <v>3</v>
      </c>
      <c r="D475" s="15">
        <v>35</v>
      </c>
      <c r="E475" s="15">
        <v>13.3</v>
      </c>
      <c r="F475" s="15">
        <v>2.0099999999999998</v>
      </c>
      <c r="G475" s="15">
        <v>4</v>
      </c>
      <c r="H475" s="15">
        <v>5</v>
      </c>
      <c r="I475" s="15">
        <v>0</v>
      </c>
      <c r="K475" s="11"/>
      <c r="L475" s="16"/>
    </row>
    <row r="476" spans="1:12" ht="11.5" customHeight="1">
      <c r="A476" s="1" t="s">
        <v>116</v>
      </c>
      <c r="B476" s="12">
        <v>38946</v>
      </c>
      <c r="C476" s="1" t="s">
        <v>3</v>
      </c>
      <c r="D476" s="15">
        <v>35</v>
      </c>
      <c r="E476" s="15">
        <v>13.3</v>
      </c>
      <c r="F476" s="15">
        <v>2.0099999999999998</v>
      </c>
      <c r="G476" s="1" t="s">
        <v>32</v>
      </c>
      <c r="H476" s="15">
        <v>5</v>
      </c>
      <c r="I476" s="15">
        <v>2</v>
      </c>
      <c r="K476" s="11"/>
      <c r="L476" s="16"/>
    </row>
    <row r="477" spans="1:12" ht="11.5" customHeight="1">
      <c r="A477" s="1" t="s">
        <v>117</v>
      </c>
      <c r="B477" s="12">
        <v>38946</v>
      </c>
      <c r="C477" s="1" t="s">
        <v>3</v>
      </c>
      <c r="D477" s="15">
        <v>33</v>
      </c>
      <c r="E477" s="15">
        <v>17</v>
      </c>
      <c r="F477" s="15">
        <v>2.95</v>
      </c>
      <c r="G477" s="15">
        <v>1</v>
      </c>
      <c r="H477" s="15">
        <v>3</v>
      </c>
      <c r="I477" s="15">
        <v>4</v>
      </c>
      <c r="K477" s="11"/>
      <c r="L477" s="16"/>
    </row>
    <row r="478" spans="1:12" ht="11.5" customHeight="1">
      <c r="A478" s="1" t="s">
        <v>117</v>
      </c>
      <c r="B478" s="12">
        <v>38946</v>
      </c>
      <c r="C478" s="1" t="s">
        <v>3</v>
      </c>
      <c r="D478" s="15">
        <v>33</v>
      </c>
      <c r="E478" s="15">
        <v>17</v>
      </c>
      <c r="F478" s="15">
        <v>2.95</v>
      </c>
      <c r="G478" s="15">
        <v>2</v>
      </c>
      <c r="H478" s="15">
        <v>1</v>
      </c>
      <c r="I478" s="15">
        <v>5</v>
      </c>
      <c r="K478" s="11"/>
      <c r="L478" s="16"/>
    </row>
    <row r="479" spans="1:12" ht="11.5" customHeight="1">
      <c r="A479" s="1" t="s">
        <v>117</v>
      </c>
      <c r="B479" s="12">
        <v>38946</v>
      </c>
      <c r="C479" s="1" t="s">
        <v>3</v>
      </c>
      <c r="D479" s="15">
        <v>33</v>
      </c>
      <c r="E479" s="15">
        <v>17</v>
      </c>
      <c r="F479" s="15">
        <v>2.95</v>
      </c>
      <c r="G479" s="15">
        <v>3</v>
      </c>
      <c r="H479" s="15">
        <v>1</v>
      </c>
      <c r="I479" s="15">
        <v>5</v>
      </c>
      <c r="K479" s="9"/>
      <c r="L479" s="9"/>
    </row>
    <row r="480" spans="1:12" ht="11.5" customHeight="1">
      <c r="A480" s="1" t="s">
        <v>117</v>
      </c>
      <c r="B480" s="12">
        <v>38946</v>
      </c>
      <c r="C480" s="1" t="s">
        <v>3</v>
      </c>
      <c r="D480" s="15">
        <v>33</v>
      </c>
      <c r="E480" s="15">
        <v>17</v>
      </c>
      <c r="F480" s="15">
        <v>2.95</v>
      </c>
      <c r="G480" s="15">
        <v>4</v>
      </c>
      <c r="H480" s="15">
        <v>1</v>
      </c>
      <c r="I480" s="15">
        <v>4</v>
      </c>
      <c r="K480" s="9"/>
      <c r="L480" s="17"/>
    </row>
    <row r="481" spans="1:12" ht="11.5" customHeight="1">
      <c r="A481" s="1" t="s">
        <v>117</v>
      </c>
      <c r="B481" s="12">
        <v>38946</v>
      </c>
      <c r="C481" s="1" t="s">
        <v>3</v>
      </c>
      <c r="D481" s="15">
        <v>33</v>
      </c>
      <c r="E481" s="15">
        <v>17</v>
      </c>
      <c r="F481" s="15">
        <v>2.95</v>
      </c>
      <c r="G481" s="1" t="s">
        <v>32</v>
      </c>
      <c r="H481" s="15">
        <v>5</v>
      </c>
      <c r="I481" s="15">
        <v>6</v>
      </c>
      <c r="K481" s="22"/>
      <c r="L481" s="21"/>
    </row>
    <row r="482" spans="1:12" ht="11.5" customHeight="1">
      <c r="A482" s="1" t="s">
        <v>118</v>
      </c>
      <c r="B482" s="12">
        <v>38946</v>
      </c>
      <c r="C482" s="1" t="s">
        <v>3</v>
      </c>
      <c r="D482" s="15">
        <v>47</v>
      </c>
      <c r="E482" s="15">
        <v>14.6</v>
      </c>
      <c r="F482" s="15">
        <v>1.19</v>
      </c>
      <c r="G482" s="15">
        <v>1</v>
      </c>
      <c r="H482" s="15">
        <v>1</v>
      </c>
      <c r="I482" s="15">
        <v>2</v>
      </c>
      <c r="K482" s="22"/>
      <c r="L482" s="21"/>
    </row>
    <row r="483" spans="1:12" ht="11.5" customHeight="1">
      <c r="A483" s="1" t="s">
        <v>118</v>
      </c>
      <c r="B483" s="12">
        <v>38946</v>
      </c>
      <c r="C483" s="1" t="s">
        <v>3</v>
      </c>
      <c r="D483" s="15">
        <v>47</v>
      </c>
      <c r="E483" s="15">
        <v>14.6</v>
      </c>
      <c r="F483" s="15">
        <v>1.19</v>
      </c>
      <c r="G483" s="15">
        <v>2</v>
      </c>
      <c r="H483" s="15">
        <v>3</v>
      </c>
      <c r="I483" s="15">
        <v>1</v>
      </c>
      <c r="K483" s="11"/>
      <c r="L483" s="16"/>
    </row>
    <row r="484" spans="1:12" ht="11.5" customHeight="1">
      <c r="A484" s="1" t="s">
        <v>118</v>
      </c>
      <c r="B484" s="12">
        <v>38946</v>
      </c>
      <c r="C484" s="1" t="s">
        <v>3</v>
      </c>
      <c r="D484" s="15">
        <v>47</v>
      </c>
      <c r="E484" s="15">
        <v>14.6</v>
      </c>
      <c r="F484" s="15">
        <v>1.19</v>
      </c>
      <c r="G484" s="15">
        <v>3</v>
      </c>
      <c r="H484" s="15">
        <v>2</v>
      </c>
      <c r="I484" s="15">
        <v>2</v>
      </c>
      <c r="K484" s="11"/>
      <c r="L484" s="16"/>
    </row>
    <row r="485" spans="1:12" ht="11.5" customHeight="1">
      <c r="A485" s="1" t="s">
        <v>118</v>
      </c>
      <c r="B485" s="12">
        <v>38946</v>
      </c>
      <c r="C485" s="1" t="s">
        <v>3</v>
      </c>
      <c r="D485" s="15">
        <v>47</v>
      </c>
      <c r="E485" s="15">
        <v>14.6</v>
      </c>
      <c r="F485" s="15">
        <v>1.19</v>
      </c>
      <c r="G485" s="15">
        <v>4</v>
      </c>
      <c r="H485" s="15">
        <v>1</v>
      </c>
      <c r="I485" s="15">
        <v>0</v>
      </c>
      <c r="K485" s="11"/>
      <c r="L485" s="16"/>
    </row>
    <row r="486" spans="1:12" ht="11.5" customHeight="1">
      <c r="A486" s="1" t="s">
        <v>118</v>
      </c>
      <c r="B486" s="12">
        <v>38946</v>
      </c>
      <c r="C486" s="1" t="s">
        <v>3</v>
      </c>
      <c r="D486" s="15">
        <v>47</v>
      </c>
      <c r="E486" s="15">
        <v>14.6</v>
      </c>
      <c r="F486" s="15">
        <v>1.19</v>
      </c>
      <c r="G486" s="1" t="s">
        <v>32</v>
      </c>
      <c r="H486" s="15">
        <v>4</v>
      </c>
      <c r="I486" s="15">
        <v>2</v>
      </c>
      <c r="K486" s="11"/>
      <c r="L486" s="18"/>
    </row>
    <row r="487" spans="1:12" ht="11.5" customHeight="1">
      <c r="A487" s="1" t="s">
        <v>119</v>
      </c>
      <c r="B487" s="12">
        <v>38946</v>
      </c>
      <c r="C487" s="1" t="s">
        <v>3</v>
      </c>
      <c r="D487" s="15">
        <v>51</v>
      </c>
      <c r="E487" s="15">
        <v>14</v>
      </c>
      <c r="F487" s="15">
        <v>1.59</v>
      </c>
      <c r="G487" s="15">
        <v>1</v>
      </c>
      <c r="H487" s="15">
        <v>4</v>
      </c>
      <c r="I487" s="15">
        <v>1</v>
      </c>
      <c r="K487" s="11"/>
      <c r="L487" s="18"/>
    </row>
    <row r="488" spans="1:12" ht="11.5" customHeight="1">
      <c r="A488" s="1" t="s">
        <v>119</v>
      </c>
      <c r="B488" s="12">
        <v>38946</v>
      </c>
      <c r="C488" s="1" t="s">
        <v>3</v>
      </c>
      <c r="D488" s="15">
        <v>51</v>
      </c>
      <c r="E488" s="15">
        <v>14</v>
      </c>
      <c r="F488" s="15">
        <v>1.59</v>
      </c>
      <c r="G488" s="15">
        <v>2</v>
      </c>
      <c r="H488" s="15">
        <v>4</v>
      </c>
      <c r="I488" s="15">
        <v>2</v>
      </c>
      <c r="K488" s="11"/>
      <c r="L488" s="16"/>
    </row>
    <row r="489" spans="1:12" ht="11.5" customHeight="1">
      <c r="A489" s="1" t="s">
        <v>119</v>
      </c>
      <c r="B489" s="12">
        <v>38946</v>
      </c>
      <c r="C489" s="1" t="s">
        <v>3</v>
      </c>
      <c r="D489" s="15">
        <v>51</v>
      </c>
      <c r="E489" s="15">
        <v>14</v>
      </c>
      <c r="F489" s="15">
        <v>1.59</v>
      </c>
      <c r="G489" s="15">
        <v>3</v>
      </c>
      <c r="H489" s="15">
        <v>4</v>
      </c>
      <c r="I489" s="15">
        <v>2</v>
      </c>
      <c r="K489" s="11"/>
      <c r="L489" s="16"/>
    </row>
    <row r="490" spans="1:12" ht="11.5" customHeight="1">
      <c r="A490" s="1" t="s">
        <v>119</v>
      </c>
      <c r="B490" s="12">
        <v>38946</v>
      </c>
      <c r="C490" s="1" t="s">
        <v>3</v>
      </c>
      <c r="D490" s="15">
        <v>51</v>
      </c>
      <c r="E490" s="15">
        <v>14</v>
      </c>
      <c r="F490" s="15">
        <v>1.59</v>
      </c>
      <c r="G490" s="15">
        <v>4</v>
      </c>
      <c r="H490" s="15">
        <v>3</v>
      </c>
      <c r="I490" s="15">
        <v>2</v>
      </c>
      <c r="K490" s="11"/>
      <c r="L490" s="16"/>
    </row>
    <row r="491" spans="1:12" ht="11.5" customHeight="1">
      <c r="A491" s="1" t="s">
        <v>119</v>
      </c>
      <c r="B491" s="12">
        <v>38946</v>
      </c>
      <c r="C491" s="1" t="s">
        <v>3</v>
      </c>
      <c r="D491" s="15">
        <v>51</v>
      </c>
      <c r="E491" s="15">
        <v>14</v>
      </c>
      <c r="F491" s="15">
        <v>1.59</v>
      </c>
      <c r="G491" s="1" t="s">
        <v>32</v>
      </c>
      <c r="H491" s="15">
        <v>4</v>
      </c>
      <c r="I491" s="15">
        <v>2</v>
      </c>
      <c r="K491" s="11"/>
      <c r="L491" s="16"/>
    </row>
    <row r="492" spans="1:12" ht="11.5" customHeight="1">
      <c r="A492" s="1" t="s">
        <v>120</v>
      </c>
      <c r="B492" s="12">
        <v>38946</v>
      </c>
      <c r="C492" s="1" t="s">
        <v>3</v>
      </c>
      <c r="D492" s="15">
        <v>125</v>
      </c>
      <c r="E492" s="15">
        <v>20.38</v>
      </c>
      <c r="F492" s="15">
        <v>2.21</v>
      </c>
      <c r="G492" s="15">
        <v>1</v>
      </c>
      <c r="H492" s="15">
        <v>3</v>
      </c>
      <c r="I492" s="15">
        <v>10</v>
      </c>
      <c r="K492" s="9"/>
      <c r="L492" s="9"/>
    </row>
    <row r="493" spans="1:12" ht="11.5" customHeight="1">
      <c r="A493" s="1" t="s">
        <v>120</v>
      </c>
      <c r="B493" s="12">
        <v>38946</v>
      </c>
      <c r="C493" s="1" t="s">
        <v>3</v>
      </c>
      <c r="D493" s="15">
        <v>125</v>
      </c>
      <c r="E493" s="15">
        <v>20.38</v>
      </c>
      <c r="F493" s="15">
        <v>2.21</v>
      </c>
      <c r="G493" s="15">
        <v>2</v>
      </c>
    </row>
    <row r="494" spans="1:12" ht="11.5" customHeight="1">
      <c r="A494" s="1" t="s">
        <v>120</v>
      </c>
      <c r="B494" s="12">
        <v>38946</v>
      </c>
      <c r="C494" s="1" t="s">
        <v>3</v>
      </c>
      <c r="D494" s="15">
        <v>125</v>
      </c>
      <c r="E494" s="15">
        <v>20.38</v>
      </c>
      <c r="F494" s="15">
        <v>2.21</v>
      </c>
      <c r="G494" s="15">
        <v>3</v>
      </c>
    </row>
    <row r="495" spans="1:12" ht="11.5" customHeight="1">
      <c r="A495" s="1" t="s">
        <v>120</v>
      </c>
      <c r="B495" s="12">
        <v>38946</v>
      </c>
      <c r="C495" s="1" t="s">
        <v>3</v>
      </c>
      <c r="D495" s="15">
        <v>125</v>
      </c>
      <c r="E495" s="15">
        <v>20.38</v>
      </c>
      <c r="F495" s="15">
        <v>2.21</v>
      </c>
      <c r="G495" s="15">
        <v>4</v>
      </c>
    </row>
    <row r="496" spans="1:12" ht="11.5" customHeight="1">
      <c r="A496" s="1" t="s">
        <v>120</v>
      </c>
      <c r="B496" s="12">
        <v>38946</v>
      </c>
      <c r="C496" s="1" t="s">
        <v>3</v>
      </c>
      <c r="D496" s="15">
        <v>125</v>
      </c>
      <c r="E496" s="15">
        <v>20.38</v>
      </c>
      <c r="F496" s="15">
        <v>2.21</v>
      </c>
      <c r="G496" s="1" t="s">
        <v>32</v>
      </c>
    </row>
    <row r="497" spans="1:12" ht="11.5" customHeight="1">
      <c r="A497" s="1" t="s">
        <v>121</v>
      </c>
      <c r="B497" s="12">
        <v>38946</v>
      </c>
      <c r="C497" s="1" t="s">
        <v>3</v>
      </c>
      <c r="D497" s="15">
        <v>103</v>
      </c>
      <c r="E497" s="15">
        <v>27.6</v>
      </c>
      <c r="F497" s="15">
        <v>4.93</v>
      </c>
      <c r="G497" s="15">
        <v>1</v>
      </c>
      <c r="H497" s="15">
        <v>3</v>
      </c>
      <c r="I497" s="15">
        <v>8</v>
      </c>
    </row>
    <row r="498" spans="1:12" ht="11.5" customHeight="1">
      <c r="A498" s="1" t="s">
        <v>121</v>
      </c>
      <c r="B498" s="12">
        <v>38946</v>
      </c>
      <c r="C498" s="1" t="s">
        <v>3</v>
      </c>
      <c r="D498" s="15">
        <v>103</v>
      </c>
      <c r="E498" s="15">
        <v>27.6</v>
      </c>
      <c r="F498" s="15">
        <v>4.93</v>
      </c>
      <c r="G498" s="15">
        <v>2</v>
      </c>
    </row>
    <row r="499" spans="1:12" ht="11.5" customHeight="1">
      <c r="A499" s="1" t="s">
        <v>121</v>
      </c>
      <c r="B499" s="12">
        <v>38946</v>
      </c>
      <c r="C499" s="1" t="s">
        <v>3</v>
      </c>
      <c r="D499" s="15">
        <v>103</v>
      </c>
      <c r="E499" s="15">
        <v>27.6</v>
      </c>
      <c r="F499" s="15">
        <v>4.93</v>
      </c>
      <c r="G499" s="15">
        <v>3</v>
      </c>
    </row>
    <row r="500" spans="1:12" ht="11.5" customHeight="1">
      <c r="A500" s="1" t="s">
        <v>121</v>
      </c>
      <c r="B500" s="12">
        <v>38946</v>
      </c>
      <c r="C500" s="1" t="s">
        <v>3</v>
      </c>
      <c r="D500" s="15">
        <v>103</v>
      </c>
      <c r="E500" s="15">
        <v>27.6</v>
      </c>
      <c r="F500" s="15">
        <v>4.93</v>
      </c>
      <c r="G500" s="15">
        <v>4</v>
      </c>
    </row>
    <row r="501" spans="1:12" ht="11.5" customHeight="1">
      <c r="A501" s="1" t="s">
        <v>121</v>
      </c>
      <c r="B501" s="12">
        <v>38946</v>
      </c>
      <c r="C501" s="1" t="s">
        <v>3</v>
      </c>
      <c r="D501" s="15">
        <v>103</v>
      </c>
      <c r="E501" s="15">
        <v>27.6</v>
      </c>
      <c r="F501" s="15">
        <v>4.93</v>
      </c>
      <c r="G501" s="1" t="s">
        <v>32</v>
      </c>
    </row>
    <row r="502" spans="1:12" ht="11.5" customHeight="1">
      <c r="A502" s="1" t="s">
        <v>122</v>
      </c>
      <c r="B502" s="12">
        <v>38946</v>
      </c>
      <c r="C502" s="1" t="s">
        <v>3</v>
      </c>
      <c r="D502" s="15">
        <v>18</v>
      </c>
      <c r="E502" s="15">
        <v>30.8</v>
      </c>
      <c r="F502" s="15">
        <v>1.79</v>
      </c>
      <c r="G502" s="15">
        <v>1</v>
      </c>
      <c r="H502" s="15">
        <v>1</v>
      </c>
      <c r="I502" s="15">
        <v>1</v>
      </c>
    </row>
    <row r="503" spans="1:12" ht="11.5" customHeight="1">
      <c r="A503" s="1" t="s">
        <v>122</v>
      </c>
      <c r="B503" s="12">
        <v>38946</v>
      </c>
      <c r="C503" s="1" t="s">
        <v>3</v>
      </c>
      <c r="D503" s="15">
        <v>18</v>
      </c>
      <c r="E503" s="15">
        <v>30.8</v>
      </c>
      <c r="F503" s="15">
        <v>1.79</v>
      </c>
      <c r="G503" s="15">
        <v>2</v>
      </c>
    </row>
    <row r="504" spans="1:12" ht="11.5" customHeight="1">
      <c r="A504" s="1" t="s">
        <v>122</v>
      </c>
      <c r="B504" s="12">
        <v>38946</v>
      </c>
      <c r="C504" s="1" t="s">
        <v>3</v>
      </c>
      <c r="D504" s="15">
        <v>18</v>
      </c>
      <c r="E504" s="15">
        <v>30.8</v>
      </c>
      <c r="F504" s="15">
        <v>1.79</v>
      </c>
      <c r="G504" s="15">
        <v>3</v>
      </c>
    </row>
    <row r="505" spans="1:12" ht="11.5" customHeight="1">
      <c r="A505" s="1" t="s">
        <v>122</v>
      </c>
      <c r="B505" s="12">
        <v>38946</v>
      </c>
      <c r="C505" s="1" t="s">
        <v>3</v>
      </c>
      <c r="D505" s="15">
        <v>18</v>
      </c>
      <c r="E505" s="15">
        <v>30.8</v>
      </c>
      <c r="F505" s="15">
        <v>1.79</v>
      </c>
      <c r="G505" s="15">
        <v>4</v>
      </c>
    </row>
    <row r="506" spans="1:12" ht="11.5" customHeight="1">
      <c r="A506" s="1" t="s">
        <v>122</v>
      </c>
      <c r="B506" s="12">
        <v>38946</v>
      </c>
      <c r="C506" s="1" t="s">
        <v>3</v>
      </c>
      <c r="D506" s="15">
        <v>18</v>
      </c>
      <c r="E506" s="15">
        <v>30.8</v>
      </c>
      <c r="F506" s="15">
        <v>1.79</v>
      </c>
      <c r="G506" s="1" t="s">
        <v>32</v>
      </c>
    </row>
    <row r="507" spans="1:12" ht="11.5" customHeight="1">
      <c r="A507" s="1" t="s">
        <v>123</v>
      </c>
      <c r="B507" s="12">
        <v>38946</v>
      </c>
      <c r="C507" s="1" t="s">
        <v>3</v>
      </c>
      <c r="D507" s="15">
        <v>126</v>
      </c>
      <c r="E507" s="15">
        <v>25.3</v>
      </c>
      <c r="F507" s="15">
        <v>1.99</v>
      </c>
      <c r="G507" s="15">
        <v>1</v>
      </c>
      <c r="H507" s="15">
        <v>5</v>
      </c>
      <c r="I507" s="15">
        <v>4</v>
      </c>
    </row>
    <row r="508" spans="1:12" ht="11.5" customHeight="1">
      <c r="A508" s="1" t="s">
        <v>123</v>
      </c>
      <c r="B508" s="12">
        <v>38946</v>
      </c>
      <c r="C508" s="1" t="s">
        <v>3</v>
      </c>
      <c r="D508" s="15">
        <v>126</v>
      </c>
      <c r="E508" s="15">
        <v>25.3</v>
      </c>
      <c r="F508" s="15">
        <v>1.99</v>
      </c>
      <c r="G508" s="15">
        <v>2</v>
      </c>
    </row>
    <row r="509" spans="1:12" ht="11.5" customHeight="1">
      <c r="A509" s="1" t="s">
        <v>123</v>
      </c>
      <c r="B509" s="12">
        <v>38946</v>
      </c>
      <c r="C509" s="1" t="s">
        <v>3</v>
      </c>
      <c r="D509" s="15">
        <v>126</v>
      </c>
      <c r="E509" s="15">
        <v>25.3</v>
      </c>
      <c r="F509" s="15">
        <v>1.99</v>
      </c>
      <c r="G509" s="15">
        <v>3</v>
      </c>
    </row>
    <row r="510" spans="1:12" ht="11.5" customHeight="1">
      <c r="A510" s="1" t="s">
        <v>123</v>
      </c>
      <c r="B510" s="12">
        <v>38946</v>
      </c>
      <c r="C510" s="1" t="s">
        <v>3</v>
      </c>
      <c r="D510" s="15">
        <v>126</v>
      </c>
      <c r="E510" s="15">
        <v>25.3</v>
      </c>
      <c r="F510" s="15">
        <v>1.99</v>
      </c>
      <c r="G510" s="15">
        <v>4</v>
      </c>
    </row>
    <row r="511" spans="1:12" ht="11.5" customHeight="1">
      <c r="A511" s="1" t="s">
        <v>123</v>
      </c>
      <c r="B511" s="12">
        <v>38946</v>
      </c>
      <c r="C511" s="1" t="s">
        <v>3</v>
      </c>
      <c r="D511" s="15">
        <v>126</v>
      </c>
      <c r="E511" s="15">
        <v>25.3</v>
      </c>
      <c r="F511" s="15">
        <v>1.99</v>
      </c>
      <c r="G511" s="1" t="s">
        <v>32</v>
      </c>
    </row>
    <row r="512" spans="1:12" ht="11.5" customHeight="1">
      <c r="A512" s="1" t="s">
        <v>124</v>
      </c>
      <c r="B512" s="37">
        <v>38948</v>
      </c>
      <c r="C512" s="1" t="s">
        <v>3</v>
      </c>
      <c r="D512" s="15">
        <v>17</v>
      </c>
      <c r="E512" s="15">
        <v>9.3000000000000007</v>
      </c>
      <c r="F512" s="15">
        <v>0.66</v>
      </c>
      <c r="G512" s="15">
        <v>1</v>
      </c>
      <c r="H512" s="15">
        <v>4</v>
      </c>
      <c r="I512" s="15">
        <v>0</v>
      </c>
      <c r="K512" s="9"/>
      <c r="L512" s="17"/>
    </row>
    <row r="513" spans="1:12" ht="11.5" customHeight="1">
      <c r="A513" s="1" t="s">
        <v>124</v>
      </c>
      <c r="B513" s="37">
        <v>38948</v>
      </c>
      <c r="C513" s="1" t="s">
        <v>3</v>
      </c>
      <c r="D513" s="15">
        <v>17</v>
      </c>
      <c r="E513" s="15">
        <v>9.3000000000000007</v>
      </c>
      <c r="F513" s="15">
        <v>0.66</v>
      </c>
      <c r="G513" s="15">
        <v>2</v>
      </c>
      <c r="H513" s="15">
        <v>4</v>
      </c>
      <c r="I513" s="15">
        <v>0</v>
      </c>
      <c r="K513" s="22"/>
      <c r="L513" s="21"/>
    </row>
    <row r="514" spans="1:12" ht="11.5" customHeight="1">
      <c r="A514" s="1" t="s">
        <v>124</v>
      </c>
      <c r="B514" s="37">
        <v>38948</v>
      </c>
      <c r="C514" s="1" t="s">
        <v>3</v>
      </c>
      <c r="D514" s="15">
        <v>17</v>
      </c>
      <c r="E514" s="15">
        <v>9.3000000000000007</v>
      </c>
      <c r="F514" s="15">
        <v>0.66</v>
      </c>
      <c r="G514" s="15">
        <v>3</v>
      </c>
      <c r="H514" s="15">
        <v>4</v>
      </c>
      <c r="I514" s="15">
        <v>0</v>
      </c>
      <c r="K514" s="22"/>
      <c r="L514" s="21"/>
    </row>
    <row r="515" spans="1:12" ht="11.5" customHeight="1">
      <c r="A515" s="1" t="s">
        <v>124</v>
      </c>
      <c r="B515" s="37">
        <v>38948</v>
      </c>
      <c r="C515" s="1" t="s">
        <v>3</v>
      </c>
      <c r="D515" s="15">
        <v>17</v>
      </c>
      <c r="E515" s="15">
        <v>9.3000000000000007</v>
      </c>
      <c r="F515" s="15">
        <v>0.66</v>
      </c>
      <c r="G515" s="15">
        <v>4</v>
      </c>
      <c r="H515" s="15">
        <v>4</v>
      </c>
      <c r="I515" s="15">
        <v>0</v>
      </c>
      <c r="K515" s="11"/>
      <c r="L515" s="16"/>
    </row>
    <row r="516" spans="1:12" ht="11.5" customHeight="1">
      <c r="A516" s="1" t="s">
        <v>124</v>
      </c>
      <c r="B516" s="37">
        <v>38948</v>
      </c>
      <c r="C516" s="1" t="s">
        <v>3</v>
      </c>
      <c r="D516" s="15">
        <v>17</v>
      </c>
      <c r="E516" s="15">
        <v>9.3000000000000007</v>
      </c>
      <c r="F516" s="15">
        <v>0.66</v>
      </c>
      <c r="G516" s="1" t="s">
        <v>32</v>
      </c>
      <c r="H516" s="15">
        <v>4</v>
      </c>
      <c r="I516" s="15">
        <v>0</v>
      </c>
      <c r="K516" s="11"/>
      <c r="L516" s="16"/>
    </row>
    <row r="517" spans="1:12" ht="11.5" customHeight="1">
      <c r="A517" s="1" t="s">
        <v>125</v>
      </c>
      <c r="B517" s="37">
        <v>38948</v>
      </c>
      <c r="C517" s="1" t="s">
        <v>3</v>
      </c>
      <c r="D517" s="15">
        <v>16</v>
      </c>
      <c r="E517" s="15">
        <v>8.6</v>
      </c>
      <c r="F517" s="15">
        <v>1.1399999999999999</v>
      </c>
      <c r="G517" s="15">
        <v>1</v>
      </c>
      <c r="H517" s="15">
        <v>2</v>
      </c>
      <c r="I517" s="15">
        <v>1</v>
      </c>
      <c r="K517" s="11"/>
      <c r="L517" s="16"/>
    </row>
    <row r="518" spans="1:12" ht="11.5" customHeight="1">
      <c r="A518" s="1" t="s">
        <v>125</v>
      </c>
      <c r="B518" s="37">
        <v>38948</v>
      </c>
      <c r="C518" s="1" t="s">
        <v>3</v>
      </c>
      <c r="D518" s="15">
        <v>16</v>
      </c>
      <c r="E518" s="15">
        <v>8.6</v>
      </c>
      <c r="F518" s="15">
        <v>1.1399999999999999</v>
      </c>
      <c r="G518" s="15">
        <v>2</v>
      </c>
      <c r="H518" s="15">
        <v>3</v>
      </c>
      <c r="I518" s="15">
        <v>1</v>
      </c>
      <c r="K518" s="11"/>
      <c r="L518" s="18"/>
    </row>
    <row r="519" spans="1:12" ht="11.5" customHeight="1">
      <c r="A519" s="1" t="s">
        <v>125</v>
      </c>
      <c r="B519" s="37">
        <v>38948</v>
      </c>
      <c r="C519" s="1" t="s">
        <v>3</v>
      </c>
      <c r="D519" s="15">
        <v>16</v>
      </c>
      <c r="E519" s="15">
        <v>8.6</v>
      </c>
      <c r="F519" s="15">
        <v>1.1399999999999999</v>
      </c>
      <c r="G519" s="15">
        <v>3</v>
      </c>
      <c r="H519" s="15">
        <v>3</v>
      </c>
      <c r="I519" s="15">
        <v>0</v>
      </c>
      <c r="K519" s="11"/>
      <c r="L519" s="18"/>
    </row>
    <row r="520" spans="1:12" ht="11.5" customHeight="1">
      <c r="A520" s="1" t="s">
        <v>125</v>
      </c>
      <c r="B520" s="37">
        <v>38948</v>
      </c>
      <c r="C520" s="1" t="s">
        <v>3</v>
      </c>
      <c r="D520" s="15">
        <v>16</v>
      </c>
      <c r="E520" s="15">
        <v>8.6</v>
      </c>
      <c r="F520" s="15">
        <v>1.1399999999999999</v>
      </c>
      <c r="G520" s="15">
        <v>4</v>
      </c>
      <c r="H520" s="15">
        <v>3</v>
      </c>
      <c r="I520" s="15">
        <v>0</v>
      </c>
      <c r="K520" s="11"/>
      <c r="L520" s="16"/>
    </row>
    <row r="521" spans="1:12" ht="11.5" customHeight="1">
      <c r="A521" s="1" t="s">
        <v>125</v>
      </c>
      <c r="B521" s="37">
        <v>38948</v>
      </c>
      <c r="C521" s="1" t="s">
        <v>3</v>
      </c>
      <c r="D521" s="15">
        <v>16</v>
      </c>
      <c r="E521" s="15">
        <v>8.6</v>
      </c>
      <c r="F521" s="15">
        <v>1.1399999999999999</v>
      </c>
      <c r="G521" s="1" t="s">
        <v>32</v>
      </c>
      <c r="H521" s="15">
        <v>4</v>
      </c>
      <c r="I521" s="15">
        <v>1</v>
      </c>
      <c r="K521" s="11"/>
      <c r="L521" s="16"/>
    </row>
    <row r="522" spans="1:12" ht="11.5" customHeight="1">
      <c r="A522" s="1" t="s">
        <v>126</v>
      </c>
      <c r="B522" s="37">
        <v>38948</v>
      </c>
      <c r="C522" s="1" t="s">
        <v>3</v>
      </c>
      <c r="D522" s="15">
        <v>10</v>
      </c>
      <c r="E522" s="15">
        <v>15.6</v>
      </c>
      <c r="F522" s="15">
        <v>0.97</v>
      </c>
      <c r="G522" s="15">
        <v>1</v>
      </c>
      <c r="H522" s="15">
        <v>3</v>
      </c>
      <c r="I522" s="15">
        <v>2</v>
      </c>
      <c r="K522" s="11"/>
      <c r="L522" s="16"/>
    </row>
    <row r="523" spans="1:12" ht="11.5" customHeight="1">
      <c r="A523" s="1" t="s">
        <v>126</v>
      </c>
      <c r="B523" s="37">
        <v>38948</v>
      </c>
      <c r="C523" s="1" t="s">
        <v>3</v>
      </c>
      <c r="D523" s="15">
        <v>10</v>
      </c>
      <c r="E523" s="15">
        <v>15.6</v>
      </c>
      <c r="F523" s="15">
        <v>0.97</v>
      </c>
      <c r="G523" s="15">
        <v>2</v>
      </c>
      <c r="H523" s="15">
        <v>3</v>
      </c>
      <c r="I523" s="15">
        <v>1</v>
      </c>
      <c r="K523" s="9"/>
      <c r="L523" s="9"/>
    </row>
    <row r="524" spans="1:12" ht="11.5" customHeight="1">
      <c r="A524" s="1" t="s">
        <v>126</v>
      </c>
      <c r="B524" s="37">
        <v>38948</v>
      </c>
      <c r="C524" s="1" t="s">
        <v>3</v>
      </c>
      <c r="D524" s="15">
        <v>10</v>
      </c>
      <c r="E524" s="15">
        <v>15.6</v>
      </c>
      <c r="F524" s="15">
        <v>0.97</v>
      </c>
      <c r="G524" s="15">
        <v>3</v>
      </c>
      <c r="H524" s="15">
        <v>3</v>
      </c>
      <c r="I524" s="15">
        <v>1</v>
      </c>
      <c r="K524" s="9"/>
      <c r="L524" s="17"/>
    </row>
    <row r="525" spans="1:12" ht="11.5" customHeight="1">
      <c r="A525" s="1" t="s">
        <v>126</v>
      </c>
      <c r="B525" s="37">
        <v>38948</v>
      </c>
      <c r="C525" s="1" t="s">
        <v>3</v>
      </c>
      <c r="D525" s="15">
        <v>10</v>
      </c>
      <c r="E525" s="15">
        <v>15.6</v>
      </c>
      <c r="F525" s="15">
        <v>0.97</v>
      </c>
      <c r="G525" s="15">
        <v>4</v>
      </c>
      <c r="H525" s="15">
        <v>3</v>
      </c>
      <c r="I525" s="15">
        <v>0</v>
      </c>
      <c r="K525" s="22"/>
      <c r="L525" s="21"/>
    </row>
    <row r="526" spans="1:12" ht="11.5" customHeight="1">
      <c r="A526" s="1" t="s">
        <v>126</v>
      </c>
      <c r="B526" s="37">
        <v>38948</v>
      </c>
      <c r="C526" s="1" t="s">
        <v>3</v>
      </c>
      <c r="D526" s="15">
        <v>10</v>
      </c>
      <c r="E526" s="15">
        <v>15.6</v>
      </c>
      <c r="F526" s="15">
        <v>0.97</v>
      </c>
      <c r="G526" s="1" t="s">
        <v>32</v>
      </c>
      <c r="H526" s="15">
        <v>4</v>
      </c>
      <c r="I526" s="15">
        <v>5</v>
      </c>
      <c r="K526" s="22"/>
      <c r="L526" s="21"/>
    </row>
    <row r="527" spans="1:12" ht="11.5" customHeight="1">
      <c r="A527" s="1" t="s">
        <v>127</v>
      </c>
      <c r="B527" s="37">
        <v>38948</v>
      </c>
      <c r="C527" s="1" t="s">
        <v>3</v>
      </c>
      <c r="D527" s="15">
        <v>36</v>
      </c>
      <c r="E527" s="15">
        <v>11.3</v>
      </c>
      <c r="F527" s="15">
        <v>1.2</v>
      </c>
      <c r="G527" s="15">
        <v>1</v>
      </c>
      <c r="H527" s="15">
        <v>5</v>
      </c>
      <c r="I527" s="15">
        <v>2</v>
      </c>
      <c r="K527" s="11"/>
      <c r="L527" s="16"/>
    </row>
    <row r="528" spans="1:12" ht="11.5" customHeight="1">
      <c r="A528" s="1" t="s">
        <v>127</v>
      </c>
      <c r="B528" s="37">
        <v>38948</v>
      </c>
      <c r="C528" s="1" t="s">
        <v>3</v>
      </c>
      <c r="D528" s="15">
        <v>36</v>
      </c>
      <c r="E528" s="15">
        <v>11.3</v>
      </c>
      <c r="F528" s="15">
        <v>1.2</v>
      </c>
      <c r="G528" s="15">
        <v>2</v>
      </c>
      <c r="H528" s="15">
        <v>1</v>
      </c>
      <c r="I528" s="15">
        <v>1</v>
      </c>
      <c r="K528" s="11"/>
      <c r="L528" s="16"/>
    </row>
    <row r="529" spans="1:12" ht="11.5" customHeight="1">
      <c r="A529" s="1" t="s">
        <v>127</v>
      </c>
      <c r="B529" s="37">
        <v>38948</v>
      </c>
      <c r="C529" s="1" t="s">
        <v>3</v>
      </c>
      <c r="D529" s="15">
        <v>36</v>
      </c>
      <c r="E529" s="15">
        <v>11.3</v>
      </c>
      <c r="F529" s="15">
        <v>1.2</v>
      </c>
      <c r="G529" s="15">
        <v>3</v>
      </c>
      <c r="H529" s="15">
        <v>3</v>
      </c>
      <c r="I529" s="15">
        <v>1</v>
      </c>
      <c r="K529" s="11"/>
      <c r="L529" s="16"/>
    </row>
    <row r="530" spans="1:12" ht="11.5" customHeight="1">
      <c r="A530" s="1" t="s">
        <v>127</v>
      </c>
      <c r="B530" s="37">
        <v>38948</v>
      </c>
      <c r="C530" s="1" t="s">
        <v>3</v>
      </c>
      <c r="D530" s="15">
        <v>36</v>
      </c>
      <c r="E530" s="15">
        <v>11.3</v>
      </c>
      <c r="F530" s="15">
        <v>1.2</v>
      </c>
      <c r="G530" s="15">
        <v>4</v>
      </c>
      <c r="H530" s="15">
        <v>4</v>
      </c>
      <c r="I530" s="15">
        <v>1</v>
      </c>
      <c r="K530" s="11"/>
      <c r="L530" s="18"/>
    </row>
    <row r="531" spans="1:12" ht="11.5" customHeight="1">
      <c r="A531" s="1" t="s">
        <v>127</v>
      </c>
      <c r="B531" s="37">
        <v>38948</v>
      </c>
      <c r="C531" s="1" t="s">
        <v>3</v>
      </c>
      <c r="D531" s="15">
        <v>36</v>
      </c>
      <c r="E531" s="15">
        <v>11.3</v>
      </c>
      <c r="F531" s="15">
        <v>1.2</v>
      </c>
      <c r="G531" s="1" t="s">
        <v>32</v>
      </c>
      <c r="H531" s="15">
        <v>2</v>
      </c>
      <c r="I531" s="15">
        <v>8</v>
      </c>
      <c r="K531" s="11"/>
      <c r="L531" s="18"/>
    </row>
    <row r="532" spans="1:12" ht="11.5" customHeight="1">
      <c r="A532" s="1" t="s">
        <v>128</v>
      </c>
      <c r="B532" s="37">
        <v>38948</v>
      </c>
      <c r="C532" s="1" t="s">
        <v>3</v>
      </c>
      <c r="D532" s="15">
        <v>18</v>
      </c>
      <c r="E532" s="15">
        <v>13.6</v>
      </c>
      <c r="F532" s="15">
        <v>1.61</v>
      </c>
      <c r="G532" s="15">
        <v>1</v>
      </c>
      <c r="H532" s="15">
        <v>2</v>
      </c>
      <c r="I532" s="15">
        <v>2</v>
      </c>
      <c r="K532" s="11"/>
      <c r="L532" s="16"/>
    </row>
    <row r="533" spans="1:12" ht="11.5" customHeight="1">
      <c r="A533" s="1" t="s">
        <v>128</v>
      </c>
      <c r="B533" s="37">
        <v>38948</v>
      </c>
      <c r="C533" s="1" t="s">
        <v>3</v>
      </c>
      <c r="D533" s="15">
        <v>18</v>
      </c>
      <c r="E533" s="15">
        <v>13.6</v>
      </c>
      <c r="F533" s="15">
        <v>1.61</v>
      </c>
      <c r="G533" s="15">
        <v>2</v>
      </c>
      <c r="H533" s="15">
        <v>3</v>
      </c>
      <c r="I533" s="15">
        <v>2</v>
      </c>
      <c r="K533" s="11"/>
      <c r="L533" s="16"/>
    </row>
    <row r="534" spans="1:12" ht="11.5" customHeight="1">
      <c r="A534" s="1" t="s">
        <v>128</v>
      </c>
      <c r="B534" s="37">
        <v>38948</v>
      </c>
      <c r="C534" s="1" t="s">
        <v>3</v>
      </c>
      <c r="D534" s="15">
        <v>18</v>
      </c>
      <c r="E534" s="15">
        <v>13.6</v>
      </c>
      <c r="F534" s="15">
        <v>1.61</v>
      </c>
      <c r="G534" s="15">
        <v>3</v>
      </c>
      <c r="H534" s="15">
        <v>3</v>
      </c>
      <c r="I534" s="15">
        <v>2</v>
      </c>
      <c r="K534" s="11"/>
      <c r="L534" s="16"/>
    </row>
    <row r="535" spans="1:12" ht="11.5" customHeight="1">
      <c r="A535" s="1" t="s">
        <v>128</v>
      </c>
      <c r="B535" s="37">
        <v>38948</v>
      </c>
      <c r="C535" s="1" t="s">
        <v>3</v>
      </c>
      <c r="D535" s="15">
        <v>18</v>
      </c>
      <c r="E535" s="15">
        <v>13.6</v>
      </c>
      <c r="F535" s="15">
        <v>1.61</v>
      </c>
      <c r="G535" s="15">
        <v>4</v>
      </c>
      <c r="H535" s="15">
        <v>3</v>
      </c>
      <c r="I535" s="15">
        <v>2</v>
      </c>
      <c r="K535" s="9"/>
      <c r="L535" s="9"/>
    </row>
    <row r="536" spans="1:12" ht="11.5" customHeight="1">
      <c r="A536" s="1" t="s">
        <v>128</v>
      </c>
      <c r="B536" s="37">
        <v>38948</v>
      </c>
      <c r="C536" s="1" t="s">
        <v>3</v>
      </c>
      <c r="D536" s="15">
        <v>18</v>
      </c>
      <c r="E536" s="15">
        <v>13.6</v>
      </c>
      <c r="F536" s="15">
        <v>1.61</v>
      </c>
      <c r="G536" s="1" t="s">
        <v>32</v>
      </c>
      <c r="H536" s="15">
        <v>4</v>
      </c>
      <c r="I536" s="15">
        <v>2</v>
      </c>
    </row>
    <row r="537" spans="1:12" ht="11.5" customHeight="1">
      <c r="A537" s="1" t="s">
        <v>129</v>
      </c>
      <c r="B537" s="37">
        <v>38948</v>
      </c>
      <c r="C537" s="1" t="s">
        <v>3</v>
      </c>
      <c r="D537" s="15">
        <v>11</v>
      </c>
      <c r="E537" s="15">
        <v>9.6</v>
      </c>
      <c r="F537" s="15">
        <v>1.23</v>
      </c>
      <c r="G537" s="15">
        <v>1</v>
      </c>
      <c r="H537" s="15">
        <v>2</v>
      </c>
      <c r="I537" s="15">
        <v>1</v>
      </c>
    </row>
    <row r="538" spans="1:12" ht="11.5" customHeight="1">
      <c r="A538" s="1" t="s">
        <v>129</v>
      </c>
      <c r="B538" s="37">
        <v>38948</v>
      </c>
      <c r="C538" s="1" t="s">
        <v>3</v>
      </c>
      <c r="D538" s="15">
        <v>11</v>
      </c>
      <c r="E538" s="15">
        <v>9.6</v>
      </c>
      <c r="F538" s="15">
        <v>1.23</v>
      </c>
      <c r="G538" s="15">
        <v>2</v>
      </c>
    </row>
    <row r="539" spans="1:12" ht="11.5" customHeight="1">
      <c r="A539" s="1" t="s">
        <v>129</v>
      </c>
      <c r="B539" s="37">
        <v>38948</v>
      </c>
      <c r="C539" s="1" t="s">
        <v>3</v>
      </c>
      <c r="D539" s="15">
        <v>11</v>
      </c>
      <c r="E539" s="15">
        <v>9.6</v>
      </c>
      <c r="F539" s="15">
        <v>1.23</v>
      </c>
      <c r="G539" s="15">
        <v>3</v>
      </c>
    </row>
    <row r="540" spans="1:12" ht="11.5" customHeight="1">
      <c r="A540" s="1" t="s">
        <v>129</v>
      </c>
      <c r="B540" s="37">
        <v>38948</v>
      </c>
      <c r="C540" s="1" t="s">
        <v>3</v>
      </c>
      <c r="D540" s="15">
        <v>11</v>
      </c>
      <c r="E540" s="15">
        <v>9.6</v>
      </c>
      <c r="F540" s="15">
        <v>1.23</v>
      </c>
      <c r="G540" s="15">
        <v>4</v>
      </c>
    </row>
    <row r="541" spans="1:12" ht="11.5" customHeight="1">
      <c r="A541" s="1" t="s">
        <v>129</v>
      </c>
      <c r="B541" s="37">
        <v>38948</v>
      </c>
      <c r="C541" s="1" t="s">
        <v>3</v>
      </c>
      <c r="D541" s="15">
        <v>11</v>
      </c>
      <c r="E541" s="15">
        <v>9.6</v>
      </c>
      <c r="F541" s="15">
        <v>1.23</v>
      </c>
      <c r="G541" s="1" t="s">
        <v>32</v>
      </c>
    </row>
    <row r="542" spans="1:12" ht="11.5" customHeight="1">
      <c r="A542" s="1" t="s">
        <v>130</v>
      </c>
      <c r="B542" s="37">
        <v>38948</v>
      </c>
      <c r="C542" s="1" t="s">
        <v>3</v>
      </c>
      <c r="D542" s="15">
        <v>21</v>
      </c>
      <c r="E542" s="15">
        <v>12.5</v>
      </c>
      <c r="F542" s="15">
        <v>1.54</v>
      </c>
      <c r="G542" s="15">
        <v>1</v>
      </c>
      <c r="H542" s="15">
        <v>4</v>
      </c>
      <c r="I542" s="15">
        <v>1</v>
      </c>
    </row>
    <row r="543" spans="1:12" ht="11.5" customHeight="1">
      <c r="A543" s="1" t="s">
        <v>130</v>
      </c>
      <c r="B543" s="37">
        <v>38948</v>
      </c>
      <c r="C543" s="1" t="s">
        <v>3</v>
      </c>
      <c r="D543" s="15">
        <v>21</v>
      </c>
      <c r="E543" s="15">
        <v>12.5</v>
      </c>
      <c r="F543" s="15">
        <v>1.54</v>
      </c>
      <c r="G543" s="15">
        <v>2</v>
      </c>
    </row>
    <row r="544" spans="1:12" ht="11.5" customHeight="1">
      <c r="A544" s="1" t="s">
        <v>130</v>
      </c>
      <c r="B544" s="37">
        <v>38948</v>
      </c>
      <c r="C544" s="1" t="s">
        <v>3</v>
      </c>
      <c r="D544" s="15">
        <v>21</v>
      </c>
      <c r="E544" s="15">
        <v>12.5</v>
      </c>
      <c r="F544" s="15">
        <v>1.54</v>
      </c>
      <c r="G544" s="15">
        <v>3</v>
      </c>
    </row>
    <row r="545" spans="1:9" ht="11.5" customHeight="1">
      <c r="A545" s="1" t="s">
        <v>130</v>
      </c>
      <c r="B545" s="37">
        <v>38948</v>
      </c>
      <c r="C545" s="1" t="s">
        <v>3</v>
      </c>
      <c r="D545" s="15">
        <v>21</v>
      </c>
      <c r="E545" s="15">
        <v>12.5</v>
      </c>
      <c r="F545" s="15">
        <v>1.54</v>
      </c>
      <c r="G545" s="15">
        <v>4</v>
      </c>
    </row>
    <row r="546" spans="1:9" ht="11.5" customHeight="1">
      <c r="A546" s="1" t="s">
        <v>130</v>
      </c>
      <c r="B546" s="37">
        <v>38948</v>
      </c>
      <c r="C546" s="1" t="s">
        <v>3</v>
      </c>
      <c r="D546" s="15">
        <v>21</v>
      </c>
      <c r="E546" s="15">
        <v>12.5</v>
      </c>
      <c r="F546" s="15">
        <v>1.54</v>
      </c>
      <c r="G546" s="1" t="s">
        <v>32</v>
      </c>
    </row>
    <row r="547" spans="1:9" ht="11.5" customHeight="1">
      <c r="A547" s="1" t="s">
        <v>131</v>
      </c>
      <c r="B547" s="37">
        <v>38948</v>
      </c>
      <c r="C547" s="1" t="s">
        <v>3</v>
      </c>
      <c r="D547" s="15">
        <v>18</v>
      </c>
      <c r="E547" s="15">
        <v>15.5</v>
      </c>
      <c r="F547" s="15">
        <v>1.27</v>
      </c>
      <c r="G547" s="15">
        <v>1</v>
      </c>
      <c r="H547" s="15">
        <v>0</v>
      </c>
      <c r="I547" s="15">
        <v>3</v>
      </c>
    </row>
    <row r="548" spans="1:9" ht="11.5" customHeight="1">
      <c r="A548" s="1" t="s">
        <v>131</v>
      </c>
      <c r="B548" s="37">
        <v>38948</v>
      </c>
      <c r="C548" s="1" t="s">
        <v>3</v>
      </c>
      <c r="D548" s="15">
        <v>18</v>
      </c>
      <c r="E548" s="15">
        <v>15.5</v>
      </c>
      <c r="F548" s="15">
        <v>1.27</v>
      </c>
      <c r="G548" s="15">
        <v>2</v>
      </c>
    </row>
    <row r="549" spans="1:9" ht="11.5" customHeight="1">
      <c r="A549" s="1" t="s">
        <v>131</v>
      </c>
      <c r="B549" s="37">
        <v>38948</v>
      </c>
      <c r="C549" s="1" t="s">
        <v>3</v>
      </c>
      <c r="D549" s="15">
        <v>18</v>
      </c>
      <c r="E549" s="15">
        <v>15.5</v>
      </c>
      <c r="F549" s="15">
        <v>1.27</v>
      </c>
      <c r="G549" s="15">
        <v>3</v>
      </c>
    </row>
    <row r="550" spans="1:9" ht="11.5" customHeight="1">
      <c r="A550" s="1" t="s">
        <v>131</v>
      </c>
      <c r="B550" s="37">
        <v>38948</v>
      </c>
      <c r="C550" s="1" t="s">
        <v>3</v>
      </c>
      <c r="D550" s="15">
        <v>18</v>
      </c>
      <c r="E550" s="15">
        <v>15.5</v>
      </c>
      <c r="F550" s="15">
        <v>1.27</v>
      </c>
      <c r="G550" s="15">
        <v>4</v>
      </c>
    </row>
    <row r="551" spans="1:9" ht="11.5" customHeight="1">
      <c r="A551" s="1" t="s">
        <v>131</v>
      </c>
      <c r="B551" s="37">
        <v>38948</v>
      </c>
      <c r="C551" s="1" t="s">
        <v>3</v>
      </c>
      <c r="D551" s="15">
        <v>18</v>
      </c>
      <c r="E551" s="15">
        <v>15.5</v>
      </c>
      <c r="F551" s="15">
        <v>1.27</v>
      </c>
      <c r="G551" s="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workbookViewId="0"/>
  </sheetViews>
  <sheetFormatPr baseColWidth="10" defaultColWidth="9" defaultRowHeight="10" x14ac:dyDescent="0"/>
  <cols>
    <col min="1" max="1" width="13.19921875" style="111" customWidth="1"/>
    <col min="2" max="2" width="11.59765625" style="15" customWidth="1"/>
    <col min="3" max="4" width="9" style="111"/>
    <col min="5" max="6" width="9" style="43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3" t="s">
        <v>31</v>
      </c>
      <c r="H1" s="53" t="s">
        <v>27</v>
      </c>
      <c r="I1" s="53" t="s">
        <v>89</v>
      </c>
    </row>
    <row r="2" spans="1:9">
      <c r="A2" s="3" t="s">
        <v>30</v>
      </c>
      <c r="B2" s="12">
        <v>39280</v>
      </c>
      <c r="C2" s="112" t="s">
        <v>3</v>
      </c>
      <c r="D2" s="116">
        <v>74</v>
      </c>
      <c r="E2" s="133">
        <v>21.8</v>
      </c>
      <c r="F2" s="133">
        <v>2</v>
      </c>
      <c r="G2">
        <v>1</v>
      </c>
      <c r="H2" s="112">
        <v>0</v>
      </c>
      <c r="I2" s="112">
        <v>0</v>
      </c>
    </row>
    <row r="3" spans="1:9">
      <c r="A3" s="3" t="s">
        <v>30</v>
      </c>
      <c r="B3" s="12">
        <v>39280</v>
      </c>
      <c r="C3" s="112" t="s">
        <v>3</v>
      </c>
      <c r="D3" s="116">
        <v>74</v>
      </c>
      <c r="E3" s="133">
        <v>21.8</v>
      </c>
      <c r="F3" s="133">
        <v>2</v>
      </c>
      <c r="G3">
        <v>2</v>
      </c>
      <c r="H3" s="112">
        <v>0</v>
      </c>
      <c r="I3" s="112">
        <v>0</v>
      </c>
    </row>
    <row r="4" spans="1:9">
      <c r="A4" s="3" t="s">
        <v>30</v>
      </c>
      <c r="B4" s="12">
        <v>39280</v>
      </c>
      <c r="C4" s="112" t="s">
        <v>3</v>
      </c>
      <c r="D4" s="116">
        <v>74</v>
      </c>
      <c r="E4" s="133">
        <v>21.8</v>
      </c>
      <c r="F4" s="133">
        <v>2</v>
      </c>
      <c r="G4">
        <v>3</v>
      </c>
      <c r="H4" s="112">
        <v>0</v>
      </c>
      <c r="I4" s="112">
        <v>0</v>
      </c>
    </row>
    <row r="5" spans="1:9">
      <c r="A5" s="3" t="s">
        <v>30</v>
      </c>
      <c r="B5" s="12">
        <v>39280</v>
      </c>
      <c r="C5" s="112" t="s">
        <v>3</v>
      </c>
      <c r="D5" s="116">
        <v>74</v>
      </c>
      <c r="E5" s="133">
        <v>21.8</v>
      </c>
      <c r="F5" s="133">
        <v>2</v>
      </c>
      <c r="G5">
        <v>4</v>
      </c>
      <c r="H5" s="112"/>
      <c r="I5" s="112"/>
    </row>
    <row r="6" spans="1:9">
      <c r="A6" s="3" t="s">
        <v>30</v>
      </c>
      <c r="B6" s="12">
        <v>39280</v>
      </c>
      <c r="C6" s="112" t="s">
        <v>3</v>
      </c>
      <c r="D6" s="116">
        <v>74</v>
      </c>
      <c r="E6" s="133">
        <v>21.8</v>
      </c>
      <c r="F6" s="133">
        <v>2</v>
      </c>
      <c r="G6" s="128" t="s">
        <v>32</v>
      </c>
      <c r="H6" s="112">
        <v>0</v>
      </c>
      <c r="I6" s="112">
        <v>0</v>
      </c>
    </row>
    <row r="7" spans="1:9">
      <c r="A7" s="3" t="s">
        <v>26</v>
      </c>
      <c r="B7" s="12">
        <v>39280</v>
      </c>
      <c r="C7" s="112" t="s">
        <v>3</v>
      </c>
      <c r="D7" s="113">
        <v>230</v>
      </c>
      <c r="E7" s="134">
        <v>24.7</v>
      </c>
      <c r="F7" s="134">
        <v>2.83</v>
      </c>
      <c r="G7">
        <v>1</v>
      </c>
      <c r="H7" s="112">
        <v>0</v>
      </c>
      <c r="I7" s="112">
        <v>0</v>
      </c>
    </row>
    <row r="8" spans="1:9">
      <c r="A8" s="3" t="s">
        <v>26</v>
      </c>
      <c r="B8" s="12">
        <v>39280</v>
      </c>
      <c r="C8" s="112" t="s">
        <v>3</v>
      </c>
      <c r="D8" s="113">
        <v>230</v>
      </c>
      <c r="E8" s="134">
        <v>24.7</v>
      </c>
      <c r="F8" s="134">
        <v>2.83</v>
      </c>
      <c r="G8">
        <v>2</v>
      </c>
      <c r="H8" s="112">
        <v>0</v>
      </c>
      <c r="I8" s="112">
        <v>0</v>
      </c>
    </row>
    <row r="9" spans="1:9">
      <c r="A9" s="3" t="s">
        <v>26</v>
      </c>
      <c r="B9" s="12">
        <v>39280</v>
      </c>
      <c r="C9" s="112" t="s">
        <v>3</v>
      </c>
      <c r="D9" s="113">
        <v>230</v>
      </c>
      <c r="E9" s="134">
        <v>24.7</v>
      </c>
      <c r="F9" s="134">
        <v>2.83</v>
      </c>
      <c r="G9">
        <v>3</v>
      </c>
      <c r="H9" s="112">
        <v>0</v>
      </c>
      <c r="I9" s="112">
        <v>0</v>
      </c>
    </row>
    <row r="10" spans="1:9">
      <c r="A10" s="3" t="s">
        <v>26</v>
      </c>
      <c r="B10" s="12">
        <v>39280</v>
      </c>
      <c r="C10" s="112" t="s">
        <v>3</v>
      </c>
      <c r="D10" s="113">
        <v>230</v>
      </c>
      <c r="E10" s="134">
        <v>24.7</v>
      </c>
      <c r="F10" s="134">
        <v>2.83</v>
      </c>
      <c r="G10">
        <v>4</v>
      </c>
      <c r="H10" s="112">
        <v>0</v>
      </c>
      <c r="I10" s="112">
        <v>0</v>
      </c>
    </row>
    <row r="11" spans="1:9">
      <c r="A11" s="3" t="s">
        <v>26</v>
      </c>
      <c r="B11" s="12">
        <v>39280</v>
      </c>
      <c r="C11" s="112" t="s">
        <v>3</v>
      </c>
      <c r="D11" s="113">
        <v>230</v>
      </c>
      <c r="E11" s="134">
        <v>24.7</v>
      </c>
      <c r="F11" s="134">
        <v>2.83</v>
      </c>
      <c r="G11" s="128" t="s">
        <v>32</v>
      </c>
      <c r="H11" s="112">
        <v>0</v>
      </c>
      <c r="I11" s="112">
        <v>0</v>
      </c>
    </row>
    <row r="12" spans="1:9">
      <c r="A12" s="3" t="s">
        <v>28</v>
      </c>
      <c r="B12" s="12">
        <v>39280</v>
      </c>
      <c r="C12" s="112" t="s">
        <v>3</v>
      </c>
      <c r="D12" s="113">
        <v>292</v>
      </c>
      <c r="E12" s="134">
        <v>26.5</v>
      </c>
      <c r="F12" s="134">
        <v>2.4</v>
      </c>
      <c r="G12">
        <v>1</v>
      </c>
      <c r="H12" s="112">
        <v>0</v>
      </c>
      <c r="I12" s="112">
        <v>0</v>
      </c>
    </row>
    <row r="13" spans="1:9">
      <c r="A13" s="3" t="s">
        <v>28</v>
      </c>
      <c r="B13" s="12">
        <v>39280</v>
      </c>
      <c r="C13" s="112" t="s">
        <v>3</v>
      </c>
      <c r="D13" s="113">
        <v>292</v>
      </c>
      <c r="E13" s="134">
        <v>26.5</v>
      </c>
      <c r="F13" s="134">
        <v>2.4</v>
      </c>
      <c r="G13">
        <v>2</v>
      </c>
      <c r="H13" s="112">
        <v>0</v>
      </c>
      <c r="I13" s="112">
        <v>0</v>
      </c>
    </row>
    <row r="14" spans="1:9">
      <c r="A14" s="3" t="s">
        <v>28</v>
      </c>
      <c r="B14" s="12">
        <v>39280</v>
      </c>
      <c r="C14" s="112" t="s">
        <v>3</v>
      </c>
      <c r="D14" s="113">
        <v>292</v>
      </c>
      <c r="E14" s="134">
        <v>26.5</v>
      </c>
      <c r="F14" s="134">
        <v>2.4</v>
      </c>
      <c r="G14">
        <v>3</v>
      </c>
      <c r="H14" s="112">
        <v>0</v>
      </c>
      <c r="I14" s="112">
        <v>0</v>
      </c>
    </row>
    <row r="15" spans="1:9">
      <c r="A15" s="3" t="s">
        <v>28</v>
      </c>
      <c r="B15" s="12">
        <v>39280</v>
      </c>
      <c r="C15" s="112" t="s">
        <v>3</v>
      </c>
      <c r="D15" s="113">
        <v>292</v>
      </c>
      <c r="E15" s="134">
        <v>26.5</v>
      </c>
      <c r="F15" s="134">
        <v>2.4</v>
      </c>
      <c r="G15">
        <v>4</v>
      </c>
      <c r="H15" s="112">
        <v>0</v>
      </c>
      <c r="I15" s="112">
        <v>0</v>
      </c>
    </row>
    <row r="16" spans="1:9">
      <c r="A16" s="3" t="s">
        <v>28</v>
      </c>
      <c r="B16" s="12">
        <v>39280</v>
      </c>
      <c r="C16" s="112" t="s">
        <v>3</v>
      </c>
      <c r="D16" s="113">
        <v>292</v>
      </c>
      <c r="E16" s="134">
        <v>26.5</v>
      </c>
      <c r="F16" s="134">
        <v>2.4</v>
      </c>
      <c r="G16" s="128" t="s">
        <v>32</v>
      </c>
      <c r="H16" s="112">
        <v>0</v>
      </c>
      <c r="I16" s="112">
        <v>0</v>
      </c>
    </row>
    <row r="17" spans="1:9">
      <c r="A17" s="3" t="s">
        <v>29</v>
      </c>
      <c r="B17" s="12">
        <v>39280</v>
      </c>
      <c r="C17" s="112" t="s">
        <v>3</v>
      </c>
      <c r="D17" s="116">
        <v>235</v>
      </c>
      <c r="E17" s="133">
        <v>38.700000000000003</v>
      </c>
      <c r="F17" s="133">
        <v>2.17</v>
      </c>
      <c r="G17">
        <v>1</v>
      </c>
      <c r="H17" s="112">
        <v>0</v>
      </c>
      <c r="I17" s="112">
        <v>0</v>
      </c>
    </row>
    <row r="18" spans="1:9">
      <c r="A18" s="3" t="s">
        <v>29</v>
      </c>
      <c r="B18" s="12">
        <v>39280</v>
      </c>
      <c r="C18" s="112" t="s">
        <v>3</v>
      </c>
      <c r="D18" s="116">
        <v>235</v>
      </c>
      <c r="E18" s="133">
        <v>38.700000000000003</v>
      </c>
      <c r="F18" s="133">
        <v>2.17</v>
      </c>
      <c r="G18">
        <v>2</v>
      </c>
      <c r="H18" s="112">
        <v>0</v>
      </c>
      <c r="I18" s="112">
        <v>0</v>
      </c>
    </row>
    <row r="19" spans="1:9">
      <c r="A19" s="3" t="s">
        <v>29</v>
      </c>
      <c r="B19" s="12">
        <v>39280</v>
      </c>
      <c r="C19" s="112" t="s">
        <v>3</v>
      </c>
      <c r="D19" s="116">
        <v>235</v>
      </c>
      <c r="E19" s="133">
        <v>38.700000000000003</v>
      </c>
      <c r="F19" s="133">
        <v>2.17</v>
      </c>
      <c r="G19">
        <v>3</v>
      </c>
      <c r="H19" s="112">
        <v>0</v>
      </c>
      <c r="I19" s="112">
        <v>0</v>
      </c>
    </row>
    <row r="20" spans="1:9">
      <c r="A20" s="3" t="s">
        <v>29</v>
      </c>
      <c r="B20" s="12">
        <v>39280</v>
      </c>
      <c r="C20" s="112" t="s">
        <v>3</v>
      </c>
      <c r="D20" s="116">
        <v>235</v>
      </c>
      <c r="E20" s="133">
        <v>38.700000000000003</v>
      </c>
      <c r="F20" s="133">
        <v>2.17</v>
      </c>
      <c r="G20">
        <v>4</v>
      </c>
      <c r="H20" s="112"/>
      <c r="I20" s="112"/>
    </row>
    <row r="21" spans="1:9">
      <c r="A21" s="3" t="s">
        <v>29</v>
      </c>
      <c r="B21" s="12">
        <v>39280</v>
      </c>
      <c r="C21" s="112" t="s">
        <v>3</v>
      </c>
      <c r="D21" s="116">
        <v>235</v>
      </c>
      <c r="E21" s="133">
        <v>38.700000000000003</v>
      </c>
      <c r="F21" s="133">
        <v>2.17</v>
      </c>
      <c r="G21" s="128" t="s">
        <v>32</v>
      </c>
      <c r="H21" s="112">
        <v>0</v>
      </c>
      <c r="I21" s="112">
        <v>0</v>
      </c>
    </row>
    <row r="22" spans="1:9">
      <c r="A22" s="3" t="s">
        <v>308</v>
      </c>
      <c r="B22" s="12">
        <v>39280</v>
      </c>
      <c r="C22" s="112" t="s">
        <v>3</v>
      </c>
      <c r="D22" s="116">
        <v>104</v>
      </c>
      <c r="E22" s="133"/>
      <c r="F22" s="133"/>
      <c r="G22">
        <v>1</v>
      </c>
      <c r="H22" s="112">
        <v>0</v>
      </c>
      <c r="I22" s="112">
        <v>0</v>
      </c>
    </row>
    <row r="23" spans="1:9">
      <c r="A23" s="3" t="s">
        <v>308</v>
      </c>
      <c r="B23" s="12">
        <v>39280</v>
      </c>
      <c r="C23" s="112" t="s">
        <v>3</v>
      </c>
      <c r="D23" s="116">
        <v>104</v>
      </c>
      <c r="E23" s="133"/>
      <c r="F23" s="133"/>
      <c r="G23">
        <v>2</v>
      </c>
      <c r="H23" s="112">
        <v>0</v>
      </c>
      <c r="I23" s="112">
        <v>0</v>
      </c>
    </row>
    <row r="24" spans="1:9">
      <c r="A24" s="3" t="s">
        <v>308</v>
      </c>
      <c r="B24" s="12">
        <v>39280</v>
      </c>
      <c r="C24" s="112" t="s">
        <v>3</v>
      </c>
      <c r="D24" s="116">
        <v>104</v>
      </c>
      <c r="E24" s="133"/>
      <c r="F24" s="133"/>
      <c r="G24">
        <v>3</v>
      </c>
      <c r="H24" s="112">
        <v>0</v>
      </c>
      <c r="I24" s="112">
        <v>0</v>
      </c>
    </row>
    <row r="25" spans="1:9">
      <c r="A25" s="3" t="s">
        <v>308</v>
      </c>
      <c r="B25" s="12">
        <v>39280</v>
      </c>
      <c r="C25" s="112" t="s">
        <v>3</v>
      </c>
      <c r="D25" s="116">
        <v>104</v>
      </c>
      <c r="E25" s="133"/>
      <c r="F25" s="133"/>
      <c r="G25">
        <v>4</v>
      </c>
      <c r="H25" s="112"/>
      <c r="I25" s="112"/>
    </row>
    <row r="26" spans="1:9">
      <c r="A26" s="3" t="s">
        <v>308</v>
      </c>
      <c r="B26" s="12">
        <v>39280</v>
      </c>
      <c r="C26" s="112" t="s">
        <v>3</v>
      </c>
      <c r="D26" s="116">
        <v>104</v>
      </c>
      <c r="E26" s="133"/>
      <c r="F26" s="133"/>
      <c r="G26" s="128" t="s">
        <v>32</v>
      </c>
      <c r="H26" s="112">
        <v>0</v>
      </c>
      <c r="I26" s="112">
        <v>0</v>
      </c>
    </row>
    <row r="27" spans="1:9">
      <c r="A27" s="3" t="s">
        <v>306</v>
      </c>
      <c r="B27" s="12">
        <v>39280</v>
      </c>
      <c r="C27" s="112" t="s">
        <v>3</v>
      </c>
      <c r="D27" s="116">
        <v>94</v>
      </c>
      <c r="E27" s="133"/>
      <c r="F27" s="133"/>
      <c r="G27">
        <v>1</v>
      </c>
      <c r="H27" s="112">
        <v>0</v>
      </c>
      <c r="I27" s="112">
        <v>0</v>
      </c>
    </row>
    <row r="28" spans="1:9">
      <c r="A28" s="3" t="s">
        <v>306</v>
      </c>
      <c r="B28" s="12">
        <v>39280</v>
      </c>
      <c r="C28" s="112" t="s">
        <v>3</v>
      </c>
      <c r="D28" s="116">
        <v>94</v>
      </c>
      <c r="E28" s="133"/>
      <c r="F28" s="133"/>
      <c r="G28">
        <v>2</v>
      </c>
      <c r="H28" s="112"/>
      <c r="I28" s="112"/>
    </row>
    <row r="29" spans="1:9">
      <c r="A29" s="3" t="s">
        <v>306</v>
      </c>
      <c r="B29" s="12">
        <v>39280</v>
      </c>
      <c r="C29" s="112" t="s">
        <v>3</v>
      </c>
      <c r="D29" s="116">
        <v>94</v>
      </c>
      <c r="E29" s="133"/>
      <c r="F29" s="133"/>
      <c r="G29">
        <v>3</v>
      </c>
      <c r="H29" s="112"/>
      <c r="I29" s="112"/>
    </row>
    <row r="30" spans="1:9">
      <c r="A30" s="3" t="s">
        <v>306</v>
      </c>
      <c r="B30" s="12">
        <v>39280</v>
      </c>
      <c r="C30" s="112" t="s">
        <v>3</v>
      </c>
      <c r="D30" s="116">
        <v>94</v>
      </c>
      <c r="E30" s="133"/>
      <c r="F30" s="133"/>
      <c r="G30">
        <v>4</v>
      </c>
      <c r="H30" s="112"/>
      <c r="I30" s="112"/>
    </row>
    <row r="31" spans="1:9">
      <c r="A31" s="3" t="s">
        <v>306</v>
      </c>
      <c r="B31" s="12">
        <v>39280</v>
      </c>
      <c r="C31" s="112" t="s">
        <v>3</v>
      </c>
      <c r="D31" s="116">
        <v>94</v>
      </c>
      <c r="E31" s="133"/>
      <c r="F31" s="133"/>
      <c r="G31" s="128" t="s">
        <v>32</v>
      </c>
      <c r="H31" s="112"/>
      <c r="I31" s="112"/>
    </row>
    <row r="32" spans="1:9">
      <c r="A32" s="3" t="s">
        <v>319</v>
      </c>
      <c r="B32" s="12">
        <v>39280</v>
      </c>
      <c r="C32" s="112" t="s">
        <v>3</v>
      </c>
      <c r="D32" s="116">
        <v>71</v>
      </c>
      <c r="E32" s="133"/>
      <c r="F32" s="133"/>
      <c r="G32">
        <v>1</v>
      </c>
      <c r="H32" s="112">
        <v>0</v>
      </c>
      <c r="I32" s="112">
        <v>0</v>
      </c>
    </row>
    <row r="33" spans="1:9">
      <c r="A33" s="3" t="s">
        <v>319</v>
      </c>
      <c r="B33" s="12">
        <v>39280</v>
      </c>
      <c r="C33" s="112" t="s">
        <v>3</v>
      </c>
      <c r="D33" s="116">
        <v>71</v>
      </c>
      <c r="E33" s="133"/>
      <c r="F33" s="133"/>
      <c r="G33">
        <v>2</v>
      </c>
      <c r="H33" s="112"/>
      <c r="I33" s="112"/>
    </row>
    <row r="34" spans="1:9">
      <c r="A34" s="3" t="s">
        <v>319</v>
      </c>
      <c r="B34" s="12">
        <v>39280</v>
      </c>
      <c r="C34" s="112" t="s">
        <v>3</v>
      </c>
      <c r="D34" s="116">
        <v>71</v>
      </c>
      <c r="E34" s="133"/>
      <c r="F34" s="133"/>
      <c r="G34">
        <v>3</v>
      </c>
      <c r="H34" s="112"/>
      <c r="I34" s="112"/>
    </row>
    <row r="35" spans="1:9">
      <c r="A35" s="3" t="s">
        <v>319</v>
      </c>
      <c r="B35" s="12">
        <v>39280</v>
      </c>
      <c r="C35" s="112" t="s">
        <v>3</v>
      </c>
      <c r="D35" s="116">
        <v>71</v>
      </c>
      <c r="E35" s="133"/>
      <c r="F35" s="133"/>
      <c r="G35">
        <v>4</v>
      </c>
      <c r="H35" s="112"/>
      <c r="I35" s="112"/>
    </row>
    <row r="36" spans="1:9">
      <c r="A36" s="3" t="s">
        <v>319</v>
      </c>
      <c r="B36" s="12">
        <v>39280</v>
      </c>
      <c r="C36" s="112" t="s">
        <v>3</v>
      </c>
      <c r="D36" s="116">
        <v>71</v>
      </c>
      <c r="E36" s="133"/>
      <c r="F36" s="133"/>
      <c r="G36" s="128" t="s">
        <v>32</v>
      </c>
      <c r="H36" s="112"/>
      <c r="I36" s="112"/>
    </row>
    <row r="37" spans="1:9">
      <c r="A37" s="3" t="s">
        <v>36</v>
      </c>
      <c r="B37" s="12">
        <v>39280</v>
      </c>
      <c r="C37" s="110" t="s">
        <v>1</v>
      </c>
      <c r="D37" s="116">
        <v>137</v>
      </c>
      <c r="E37" s="133">
        <v>6.5</v>
      </c>
      <c r="F37" s="133">
        <v>1.23</v>
      </c>
      <c r="G37">
        <v>1</v>
      </c>
      <c r="H37" s="112">
        <v>0</v>
      </c>
      <c r="I37" s="112">
        <v>0</v>
      </c>
    </row>
    <row r="38" spans="1:9">
      <c r="A38" s="3" t="s">
        <v>36</v>
      </c>
      <c r="B38" s="12">
        <v>39280</v>
      </c>
      <c r="C38" s="110" t="s">
        <v>1</v>
      </c>
      <c r="D38" s="116">
        <v>137</v>
      </c>
      <c r="E38" s="133">
        <v>6.5</v>
      </c>
      <c r="F38" s="133">
        <v>1.23</v>
      </c>
      <c r="G38">
        <v>2</v>
      </c>
      <c r="H38" s="112">
        <v>0</v>
      </c>
      <c r="I38" s="112">
        <v>0</v>
      </c>
    </row>
    <row r="39" spans="1:9">
      <c r="A39" s="3" t="s">
        <v>36</v>
      </c>
      <c r="B39" s="12">
        <v>39280</v>
      </c>
      <c r="C39" s="110" t="s">
        <v>1</v>
      </c>
      <c r="D39" s="116">
        <v>137</v>
      </c>
      <c r="E39" s="133">
        <v>6.5</v>
      </c>
      <c r="F39" s="133">
        <v>1.23</v>
      </c>
      <c r="G39">
        <v>3</v>
      </c>
      <c r="H39" s="112">
        <v>0</v>
      </c>
      <c r="I39" s="112">
        <v>0</v>
      </c>
    </row>
    <row r="40" spans="1:9">
      <c r="A40" s="3" t="s">
        <v>36</v>
      </c>
      <c r="B40" s="12">
        <v>39280</v>
      </c>
      <c r="C40" s="110" t="s">
        <v>1</v>
      </c>
      <c r="D40" s="116">
        <v>137</v>
      </c>
      <c r="E40" s="133">
        <v>6.5</v>
      </c>
      <c r="F40" s="133">
        <v>1.23</v>
      </c>
      <c r="G40">
        <v>4</v>
      </c>
      <c r="H40" s="112"/>
      <c r="I40" s="112"/>
    </row>
    <row r="41" spans="1:9">
      <c r="A41" s="3" t="s">
        <v>36</v>
      </c>
      <c r="B41" s="12">
        <v>39280</v>
      </c>
      <c r="C41" s="110" t="s">
        <v>1</v>
      </c>
      <c r="D41" s="116">
        <v>137</v>
      </c>
      <c r="E41" s="133">
        <v>6.5</v>
      </c>
      <c r="F41" s="133">
        <v>1.23</v>
      </c>
      <c r="G41" s="128" t="s">
        <v>32</v>
      </c>
      <c r="H41" s="112">
        <v>0</v>
      </c>
      <c r="I41" s="112">
        <v>0</v>
      </c>
    </row>
    <row r="42" spans="1:9">
      <c r="A42" s="3" t="s">
        <v>33</v>
      </c>
      <c r="B42" s="12">
        <v>39280</v>
      </c>
      <c r="C42" s="110" t="s">
        <v>1</v>
      </c>
      <c r="D42" s="116">
        <v>65</v>
      </c>
      <c r="E42" s="133">
        <v>8.5</v>
      </c>
      <c r="F42" s="133">
        <v>1.4</v>
      </c>
      <c r="G42">
        <v>1</v>
      </c>
      <c r="H42" s="112">
        <v>0</v>
      </c>
      <c r="I42" s="112">
        <v>0</v>
      </c>
    </row>
    <row r="43" spans="1:9">
      <c r="A43" s="3" t="s">
        <v>33</v>
      </c>
      <c r="B43" s="12">
        <v>39280</v>
      </c>
      <c r="C43" s="110" t="s">
        <v>1</v>
      </c>
      <c r="D43" s="116">
        <v>65</v>
      </c>
      <c r="E43" s="133">
        <v>8.5</v>
      </c>
      <c r="F43" s="133">
        <v>1.4</v>
      </c>
      <c r="G43">
        <v>2</v>
      </c>
      <c r="H43" s="112">
        <v>0</v>
      </c>
      <c r="I43" s="112">
        <v>0</v>
      </c>
    </row>
    <row r="44" spans="1:9">
      <c r="A44" s="3" t="s">
        <v>33</v>
      </c>
      <c r="B44" s="12">
        <v>39280</v>
      </c>
      <c r="C44" s="110" t="s">
        <v>1</v>
      </c>
      <c r="D44" s="116">
        <v>65</v>
      </c>
      <c r="E44" s="133">
        <v>8.5</v>
      </c>
      <c r="F44" s="133">
        <v>1.4</v>
      </c>
      <c r="G44">
        <v>3</v>
      </c>
      <c r="H44" s="112">
        <v>0</v>
      </c>
      <c r="I44" s="112">
        <v>0</v>
      </c>
    </row>
    <row r="45" spans="1:9">
      <c r="A45" s="3" t="s">
        <v>33</v>
      </c>
      <c r="B45" s="12">
        <v>39280</v>
      </c>
      <c r="C45" s="110" t="s">
        <v>1</v>
      </c>
      <c r="D45" s="116">
        <v>65</v>
      </c>
      <c r="E45" s="133">
        <v>8.5</v>
      </c>
      <c r="F45" s="133">
        <v>1.4</v>
      </c>
      <c r="G45">
        <v>4</v>
      </c>
      <c r="H45" s="112"/>
      <c r="I45" s="112"/>
    </row>
    <row r="46" spans="1:9">
      <c r="A46" s="3" t="s">
        <v>33</v>
      </c>
      <c r="B46" s="12">
        <v>39280</v>
      </c>
      <c r="C46" s="110" t="s">
        <v>1</v>
      </c>
      <c r="D46" s="116">
        <v>65</v>
      </c>
      <c r="E46" s="133">
        <v>8.5</v>
      </c>
      <c r="F46" s="133">
        <v>1.4</v>
      </c>
      <c r="G46" s="128" t="s">
        <v>32</v>
      </c>
      <c r="H46" s="112">
        <v>0</v>
      </c>
      <c r="I46" s="112">
        <v>0</v>
      </c>
    </row>
    <row r="47" spans="1:9">
      <c r="A47" s="3" t="s">
        <v>34</v>
      </c>
      <c r="B47" s="12">
        <v>39280</v>
      </c>
      <c r="C47" s="110" t="s">
        <v>1</v>
      </c>
      <c r="D47" s="116">
        <v>108</v>
      </c>
      <c r="E47" s="133">
        <v>7.2</v>
      </c>
      <c r="F47" s="133">
        <v>1.5</v>
      </c>
      <c r="G47">
        <v>1</v>
      </c>
      <c r="H47" s="112">
        <v>0</v>
      </c>
      <c r="I47" s="112">
        <v>0</v>
      </c>
    </row>
    <row r="48" spans="1:9">
      <c r="A48" s="3" t="s">
        <v>34</v>
      </c>
      <c r="B48" s="12">
        <v>39280</v>
      </c>
      <c r="C48" s="110" t="s">
        <v>1</v>
      </c>
      <c r="D48" s="116">
        <v>108</v>
      </c>
      <c r="E48" s="133">
        <v>7.2</v>
      </c>
      <c r="F48" s="133">
        <v>1.5</v>
      </c>
      <c r="G48">
        <v>2</v>
      </c>
      <c r="H48" s="112">
        <v>0</v>
      </c>
      <c r="I48" s="112">
        <v>0</v>
      </c>
    </row>
    <row r="49" spans="1:9">
      <c r="A49" s="3" t="s">
        <v>34</v>
      </c>
      <c r="B49" s="12">
        <v>39280</v>
      </c>
      <c r="C49" s="110" t="s">
        <v>1</v>
      </c>
      <c r="D49" s="116">
        <v>108</v>
      </c>
      <c r="E49" s="133">
        <v>7.2</v>
      </c>
      <c r="F49" s="133">
        <v>1.5</v>
      </c>
      <c r="G49">
        <v>3</v>
      </c>
      <c r="H49" s="112">
        <v>0</v>
      </c>
      <c r="I49" s="112">
        <v>0</v>
      </c>
    </row>
    <row r="50" spans="1:9">
      <c r="A50" s="3" t="s">
        <v>34</v>
      </c>
      <c r="B50" s="12">
        <v>39280</v>
      </c>
      <c r="C50" s="110" t="s">
        <v>1</v>
      </c>
      <c r="D50" s="116">
        <v>108</v>
      </c>
      <c r="E50" s="133">
        <v>7.2</v>
      </c>
      <c r="F50" s="133">
        <v>1.5</v>
      </c>
      <c r="G50">
        <v>4</v>
      </c>
      <c r="H50" s="112"/>
      <c r="I50" s="112"/>
    </row>
    <row r="51" spans="1:9">
      <c r="A51" s="3" t="s">
        <v>34</v>
      </c>
      <c r="B51" s="12">
        <v>39280</v>
      </c>
      <c r="C51" s="110" t="s">
        <v>1</v>
      </c>
      <c r="D51" s="116">
        <v>108</v>
      </c>
      <c r="E51" s="133">
        <v>7.2</v>
      </c>
      <c r="F51" s="133">
        <v>1.5</v>
      </c>
      <c r="G51" s="128" t="s">
        <v>32</v>
      </c>
      <c r="H51" s="112">
        <v>0</v>
      </c>
      <c r="I51" s="112">
        <v>0</v>
      </c>
    </row>
    <row r="52" spans="1:9">
      <c r="A52" s="3" t="s">
        <v>35</v>
      </c>
      <c r="B52" s="12">
        <v>39280</v>
      </c>
      <c r="C52" s="110" t="s">
        <v>1</v>
      </c>
      <c r="D52" s="116">
        <v>65</v>
      </c>
      <c r="E52" s="133">
        <v>8</v>
      </c>
      <c r="F52" s="133">
        <v>1.76</v>
      </c>
      <c r="G52">
        <v>1</v>
      </c>
      <c r="H52" s="112">
        <v>0</v>
      </c>
      <c r="I52" s="112">
        <v>0</v>
      </c>
    </row>
    <row r="53" spans="1:9">
      <c r="A53" s="3" t="s">
        <v>35</v>
      </c>
      <c r="B53" s="12">
        <v>39280</v>
      </c>
      <c r="C53" s="110" t="s">
        <v>1</v>
      </c>
      <c r="D53" s="116">
        <v>65</v>
      </c>
      <c r="E53" s="133">
        <v>8</v>
      </c>
      <c r="F53" s="133">
        <v>1.76</v>
      </c>
      <c r="G53">
        <v>2</v>
      </c>
      <c r="H53" s="112">
        <v>0</v>
      </c>
      <c r="I53" s="112">
        <v>0</v>
      </c>
    </row>
    <row r="54" spans="1:9">
      <c r="A54" s="3" t="s">
        <v>35</v>
      </c>
      <c r="B54" s="12">
        <v>39280</v>
      </c>
      <c r="C54" s="110" t="s">
        <v>1</v>
      </c>
      <c r="D54" s="116">
        <v>65</v>
      </c>
      <c r="E54" s="133">
        <v>8</v>
      </c>
      <c r="F54" s="133">
        <v>1.76</v>
      </c>
      <c r="G54">
        <v>3</v>
      </c>
      <c r="H54" s="112">
        <v>0</v>
      </c>
      <c r="I54" s="112">
        <v>0</v>
      </c>
    </row>
    <row r="55" spans="1:9">
      <c r="A55" s="3" t="s">
        <v>35</v>
      </c>
      <c r="B55" s="12">
        <v>39280</v>
      </c>
      <c r="C55" s="110" t="s">
        <v>1</v>
      </c>
      <c r="D55" s="116">
        <v>65</v>
      </c>
      <c r="E55" s="133">
        <v>8</v>
      </c>
      <c r="F55" s="133">
        <v>1.76</v>
      </c>
      <c r="G55">
        <v>4</v>
      </c>
      <c r="H55" s="112"/>
      <c r="I55" s="112"/>
    </row>
    <row r="56" spans="1:9">
      <c r="A56" s="3" t="s">
        <v>35</v>
      </c>
      <c r="B56" s="12">
        <v>39280</v>
      </c>
      <c r="C56" s="110" t="s">
        <v>1</v>
      </c>
      <c r="D56" s="116">
        <v>65</v>
      </c>
      <c r="E56" s="133">
        <v>8</v>
      </c>
      <c r="F56" s="133">
        <v>1.76</v>
      </c>
      <c r="G56" s="128" t="s">
        <v>32</v>
      </c>
      <c r="H56" s="112">
        <v>0</v>
      </c>
      <c r="I56" s="112">
        <v>0</v>
      </c>
    </row>
    <row r="57" spans="1:9">
      <c r="A57" s="3" t="s">
        <v>305</v>
      </c>
      <c r="B57" s="12">
        <v>39280</v>
      </c>
      <c r="C57" s="110" t="s">
        <v>1</v>
      </c>
      <c r="D57" s="116">
        <v>97</v>
      </c>
      <c r="E57" s="133"/>
      <c r="F57" s="133"/>
      <c r="G57">
        <v>1</v>
      </c>
      <c r="H57" s="112">
        <v>0</v>
      </c>
      <c r="I57" s="112">
        <v>0</v>
      </c>
    </row>
    <row r="58" spans="1:9">
      <c r="A58" s="3" t="s">
        <v>305</v>
      </c>
      <c r="B58" s="12">
        <v>39280</v>
      </c>
      <c r="C58" s="110" t="s">
        <v>1</v>
      </c>
      <c r="D58" s="116">
        <v>97</v>
      </c>
      <c r="E58" s="133"/>
      <c r="F58" s="133"/>
      <c r="G58">
        <v>2</v>
      </c>
      <c r="H58" s="112">
        <v>0</v>
      </c>
      <c r="I58" s="112">
        <v>0</v>
      </c>
    </row>
    <row r="59" spans="1:9">
      <c r="A59" s="3" t="s">
        <v>305</v>
      </c>
      <c r="B59" s="12">
        <v>39280</v>
      </c>
      <c r="C59" s="110" t="s">
        <v>1</v>
      </c>
      <c r="D59" s="116">
        <v>97</v>
      </c>
      <c r="E59" s="133"/>
      <c r="F59" s="133"/>
      <c r="G59">
        <v>3</v>
      </c>
      <c r="H59" s="112">
        <v>0</v>
      </c>
      <c r="I59" s="112">
        <v>0</v>
      </c>
    </row>
    <row r="60" spans="1:9">
      <c r="A60" s="3" t="s">
        <v>305</v>
      </c>
      <c r="B60" s="12">
        <v>39280</v>
      </c>
      <c r="C60" s="110" t="s">
        <v>1</v>
      </c>
      <c r="D60" s="116">
        <v>97</v>
      </c>
      <c r="E60" s="133"/>
      <c r="F60" s="133"/>
      <c r="G60">
        <v>4</v>
      </c>
      <c r="H60" s="112"/>
      <c r="I60" s="112"/>
    </row>
    <row r="61" spans="1:9">
      <c r="A61" s="3" t="s">
        <v>305</v>
      </c>
      <c r="B61" s="12">
        <v>39280</v>
      </c>
      <c r="C61" s="110" t="s">
        <v>1</v>
      </c>
      <c r="D61" s="116">
        <v>97</v>
      </c>
      <c r="E61" s="133"/>
      <c r="F61" s="133"/>
      <c r="G61" s="128" t="s">
        <v>32</v>
      </c>
      <c r="H61" s="112">
        <v>0</v>
      </c>
      <c r="I61" s="112">
        <v>0</v>
      </c>
    </row>
    <row r="62" spans="1:9">
      <c r="A62" s="3" t="s">
        <v>330</v>
      </c>
      <c r="B62" s="12">
        <v>39280</v>
      </c>
      <c r="C62" s="110" t="s">
        <v>1</v>
      </c>
      <c r="D62" s="116">
        <v>136</v>
      </c>
      <c r="E62" s="133"/>
      <c r="F62" s="133"/>
      <c r="G62">
        <v>1</v>
      </c>
      <c r="H62" s="112">
        <v>0</v>
      </c>
      <c r="I62" s="112">
        <v>0</v>
      </c>
    </row>
    <row r="63" spans="1:9">
      <c r="A63" s="3" t="s">
        <v>330</v>
      </c>
      <c r="B63" s="12">
        <v>39280</v>
      </c>
      <c r="C63" s="110" t="s">
        <v>1</v>
      </c>
      <c r="D63" s="116">
        <v>136</v>
      </c>
      <c r="E63" s="133"/>
      <c r="F63" s="133"/>
      <c r="G63">
        <v>2</v>
      </c>
      <c r="H63" s="112"/>
      <c r="I63" s="112"/>
    </row>
    <row r="64" spans="1:9">
      <c r="A64" s="3" t="s">
        <v>330</v>
      </c>
      <c r="B64" s="12">
        <v>39280</v>
      </c>
      <c r="C64" s="110" t="s">
        <v>1</v>
      </c>
      <c r="D64" s="116">
        <v>136</v>
      </c>
      <c r="E64" s="133"/>
      <c r="F64" s="133"/>
      <c r="G64">
        <v>3</v>
      </c>
      <c r="H64" s="112"/>
      <c r="I64" s="112"/>
    </row>
    <row r="65" spans="1:9">
      <c r="A65" s="3" t="s">
        <v>330</v>
      </c>
      <c r="B65" s="12">
        <v>39280</v>
      </c>
      <c r="C65" s="110" t="s">
        <v>1</v>
      </c>
      <c r="D65" s="116">
        <v>136</v>
      </c>
      <c r="E65" s="133"/>
      <c r="F65" s="133"/>
      <c r="G65">
        <v>4</v>
      </c>
      <c r="H65" s="112"/>
      <c r="I65" s="112"/>
    </row>
    <row r="66" spans="1:9">
      <c r="A66" s="3" t="s">
        <v>330</v>
      </c>
      <c r="B66" s="12">
        <v>39280</v>
      </c>
      <c r="C66" s="110" t="s">
        <v>1</v>
      </c>
      <c r="D66" s="116">
        <v>136</v>
      </c>
      <c r="E66" s="133"/>
      <c r="F66" s="133"/>
      <c r="G66" s="128" t="s">
        <v>32</v>
      </c>
      <c r="H66" s="112"/>
      <c r="I66" s="112"/>
    </row>
    <row r="67" spans="1:9">
      <c r="A67" s="3" t="s">
        <v>333</v>
      </c>
      <c r="B67" s="12">
        <v>39280</v>
      </c>
      <c r="C67" s="110" t="s">
        <v>1</v>
      </c>
      <c r="D67" s="116">
        <v>100</v>
      </c>
      <c r="E67" s="133"/>
      <c r="F67" s="133"/>
      <c r="G67">
        <v>1</v>
      </c>
      <c r="H67" s="112">
        <v>0</v>
      </c>
      <c r="I67" s="112">
        <v>0</v>
      </c>
    </row>
    <row r="68" spans="1:9">
      <c r="A68" s="3" t="s">
        <v>333</v>
      </c>
      <c r="B68" s="12">
        <v>39280</v>
      </c>
      <c r="C68" s="110" t="s">
        <v>1</v>
      </c>
      <c r="D68" s="116">
        <v>100</v>
      </c>
      <c r="E68" s="133"/>
      <c r="F68" s="133"/>
      <c r="G68">
        <v>2</v>
      </c>
      <c r="H68" s="112"/>
      <c r="I68" s="112"/>
    </row>
    <row r="69" spans="1:9">
      <c r="A69" s="3" t="s">
        <v>333</v>
      </c>
      <c r="B69" s="12">
        <v>39280</v>
      </c>
      <c r="C69" s="110" t="s">
        <v>1</v>
      </c>
      <c r="D69" s="116">
        <v>100</v>
      </c>
      <c r="E69" s="133"/>
      <c r="F69" s="133"/>
      <c r="G69">
        <v>3</v>
      </c>
      <c r="H69" s="112"/>
      <c r="I69" s="112"/>
    </row>
    <row r="70" spans="1:9">
      <c r="A70" s="3" t="s">
        <v>333</v>
      </c>
      <c r="B70" s="12">
        <v>39280</v>
      </c>
      <c r="C70" s="110" t="s">
        <v>1</v>
      </c>
      <c r="D70" s="116">
        <v>100</v>
      </c>
      <c r="E70" s="133"/>
      <c r="F70" s="133"/>
      <c r="G70">
        <v>4</v>
      </c>
      <c r="H70" s="112"/>
      <c r="I70" s="112"/>
    </row>
    <row r="71" spans="1:9">
      <c r="A71" s="3" t="s">
        <v>333</v>
      </c>
      <c r="B71" s="12">
        <v>39280</v>
      </c>
      <c r="C71" s="110" t="s">
        <v>1</v>
      </c>
      <c r="D71" s="116">
        <v>100</v>
      </c>
      <c r="E71" s="133"/>
      <c r="F71" s="133"/>
      <c r="G71" s="128" t="s">
        <v>32</v>
      </c>
      <c r="H71" s="112"/>
      <c r="I71" s="112"/>
    </row>
    <row r="72" spans="1:9">
      <c r="A72" s="3" t="s">
        <v>334</v>
      </c>
      <c r="B72" s="12">
        <v>39280</v>
      </c>
      <c r="C72" s="110" t="s">
        <v>1</v>
      </c>
      <c r="D72" s="116">
        <v>110</v>
      </c>
      <c r="E72" s="133"/>
      <c r="F72" s="133"/>
      <c r="G72">
        <v>1</v>
      </c>
      <c r="H72" s="112">
        <v>0</v>
      </c>
      <c r="I72" s="112">
        <v>0</v>
      </c>
    </row>
    <row r="73" spans="1:9">
      <c r="A73" s="3" t="s">
        <v>334</v>
      </c>
      <c r="B73" s="12">
        <v>39280</v>
      </c>
      <c r="C73" s="110" t="s">
        <v>1</v>
      </c>
      <c r="D73" s="116">
        <v>110</v>
      </c>
      <c r="E73" s="133"/>
      <c r="F73" s="133"/>
      <c r="G73">
        <v>2</v>
      </c>
      <c r="H73" s="112"/>
      <c r="I73" s="112"/>
    </row>
    <row r="74" spans="1:9">
      <c r="A74" s="3" t="s">
        <v>334</v>
      </c>
      <c r="B74" s="12">
        <v>39280</v>
      </c>
      <c r="C74" s="110" t="s">
        <v>1</v>
      </c>
      <c r="D74" s="116">
        <v>110</v>
      </c>
      <c r="E74" s="133"/>
      <c r="F74" s="133"/>
      <c r="G74">
        <v>3</v>
      </c>
      <c r="H74" s="112"/>
      <c r="I74" s="112"/>
    </row>
    <row r="75" spans="1:9">
      <c r="A75" s="3" t="s">
        <v>334</v>
      </c>
      <c r="B75" s="12">
        <v>39280</v>
      </c>
      <c r="C75" s="110" t="s">
        <v>1</v>
      </c>
      <c r="D75" s="116">
        <v>110</v>
      </c>
      <c r="E75" s="133"/>
      <c r="F75" s="133"/>
      <c r="G75">
        <v>4</v>
      </c>
      <c r="H75" s="112"/>
      <c r="I75" s="112"/>
    </row>
    <row r="76" spans="1:9">
      <c r="A76" s="3" t="s">
        <v>334</v>
      </c>
      <c r="B76" s="12">
        <v>39280</v>
      </c>
      <c r="C76" s="110" t="s">
        <v>1</v>
      </c>
      <c r="D76" s="116">
        <v>110</v>
      </c>
      <c r="E76" s="133"/>
      <c r="F76" s="133"/>
      <c r="G76" s="128" t="s">
        <v>32</v>
      </c>
      <c r="H76" s="112"/>
      <c r="I76" s="112"/>
    </row>
    <row r="77" spans="1:9">
      <c r="A77" s="3" t="s">
        <v>37</v>
      </c>
      <c r="B77" s="12">
        <v>39282</v>
      </c>
      <c r="C77" s="110" t="s">
        <v>3</v>
      </c>
      <c r="D77" s="116">
        <v>149</v>
      </c>
      <c r="E77" s="133">
        <v>14.7</v>
      </c>
      <c r="F77" s="133">
        <v>2.17</v>
      </c>
      <c r="G77">
        <v>1</v>
      </c>
      <c r="H77" s="112">
        <v>0</v>
      </c>
      <c r="I77" s="112">
        <v>0</v>
      </c>
    </row>
    <row r="78" spans="1:9">
      <c r="A78" s="3" t="s">
        <v>37</v>
      </c>
      <c r="B78" s="12">
        <v>39282</v>
      </c>
      <c r="C78" s="110" t="s">
        <v>3</v>
      </c>
      <c r="D78" s="116">
        <v>149</v>
      </c>
      <c r="E78" s="133">
        <v>14.7</v>
      </c>
      <c r="F78" s="133">
        <v>2.17</v>
      </c>
      <c r="G78">
        <v>2</v>
      </c>
      <c r="H78" s="112">
        <v>0</v>
      </c>
      <c r="I78" s="112">
        <v>0</v>
      </c>
    </row>
    <row r="79" spans="1:9">
      <c r="A79" s="3" t="s">
        <v>37</v>
      </c>
      <c r="B79" s="12">
        <v>39282</v>
      </c>
      <c r="C79" s="110" t="s">
        <v>3</v>
      </c>
      <c r="D79" s="116">
        <v>149</v>
      </c>
      <c r="E79" s="133">
        <v>14.7</v>
      </c>
      <c r="F79" s="133">
        <v>2.17</v>
      </c>
      <c r="G79">
        <v>3</v>
      </c>
      <c r="H79" s="112">
        <v>0</v>
      </c>
      <c r="I79" s="112">
        <v>0</v>
      </c>
    </row>
    <row r="80" spans="1:9">
      <c r="A80" s="3" t="s">
        <v>37</v>
      </c>
      <c r="B80" s="12">
        <v>39282</v>
      </c>
      <c r="C80" s="110" t="s">
        <v>3</v>
      </c>
      <c r="D80" s="116">
        <v>149</v>
      </c>
      <c r="E80" s="133">
        <v>14.7</v>
      </c>
      <c r="F80" s="133">
        <v>2.17</v>
      </c>
      <c r="G80">
        <v>4</v>
      </c>
      <c r="H80" s="112"/>
      <c r="I80" s="112"/>
    </row>
    <row r="81" spans="1:9">
      <c r="A81" s="3" t="s">
        <v>37</v>
      </c>
      <c r="B81" s="12">
        <v>39282</v>
      </c>
      <c r="C81" s="110" t="s">
        <v>3</v>
      </c>
      <c r="D81" s="116">
        <v>149</v>
      </c>
      <c r="E81" s="133">
        <v>14.7</v>
      </c>
      <c r="F81" s="133">
        <v>2.17</v>
      </c>
      <c r="G81" s="128" t="s">
        <v>32</v>
      </c>
      <c r="H81" s="112">
        <v>0</v>
      </c>
      <c r="I81" s="112">
        <v>0</v>
      </c>
    </row>
    <row r="82" spans="1:9">
      <c r="A82" s="3" t="s">
        <v>38</v>
      </c>
      <c r="B82" s="12">
        <v>39282</v>
      </c>
      <c r="C82" s="110" t="s">
        <v>3</v>
      </c>
      <c r="D82" s="116">
        <v>236</v>
      </c>
      <c r="E82" s="133">
        <v>19</v>
      </c>
      <c r="F82" s="133">
        <v>3.6</v>
      </c>
      <c r="G82">
        <v>1</v>
      </c>
      <c r="H82" s="112">
        <v>0</v>
      </c>
      <c r="I82" s="112">
        <v>0</v>
      </c>
    </row>
    <row r="83" spans="1:9">
      <c r="A83" s="3" t="s">
        <v>38</v>
      </c>
      <c r="B83" s="12">
        <v>39282</v>
      </c>
      <c r="C83" s="110" t="s">
        <v>3</v>
      </c>
      <c r="D83" s="116">
        <v>236</v>
      </c>
      <c r="E83" s="133">
        <v>19</v>
      </c>
      <c r="F83" s="133">
        <v>3.6</v>
      </c>
      <c r="G83">
        <v>2</v>
      </c>
      <c r="H83" s="112">
        <v>0</v>
      </c>
      <c r="I83" s="112">
        <v>0</v>
      </c>
    </row>
    <row r="84" spans="1:9">
      <c r="A84" s="3" t="s">
        <v>38</v>
      </c>
      <c r="B84" s="12">
        <v>39282</v>
      </c>
      <c r="C84" s="110" t="s">
        <v>3</v>
      </c>
      <c r="D84" s="116">
        <v>236</v>
      </c>
      <c r="E84" s="133">
        <v>19</v>
      </c>
      <c r="F84" s="133">
        <v>3.6</v>
      </c>
      <c r="G84">
        <v>3</v>
      </c>
      <c r="H84" s="112">
        <v>0</v>
      </c>
      <c r="I84" s="112">
        <v>0</v>
      </c>
    </row>
    <row r="85" spans="1:9">
      <c r="A85" s="3" t="s">
        <v>38</v>
      </c>
      <c r="B85" s="12">
        <v>39282</v>
      </c>
      <c r="C85" s="110" t="s">
        <v>3</v>
      </c>
      <c r="D85" s="116">
        <v>236</v>
      </c>
      <c r="E85" s="133">
        <v>19</v>
      </c>
      <c r="F85" s="133">
        <v>3.6</v>
      </c>
      <c r="G85">
        <v>4</v>
      </c>
      <c r="H85" s="112"/>
      <c r="I85" s="112"/>
    </row>
    <row r="86" spans="1:9">
      <c r="A86" s="3" t="s">
        <v>38</v>
      </c>
      <c r="B86" s="12">
        <v>39282</v>
      </c>
      <c r="C86" s="110" t="s">
        <v>3</v>
      </c>
      <c r="D86" s="116">
        <v>236</v>
      </c>
      <c r="E86" s="133">
        <v>19</v>
      </c>
      <c r="F86" s="133">
        <v>3.6</v>
      </c>
      <c r="G86" s="128" t="s">
        <v>32</v>
      </c>
      <c r="H86" s="112">
        <v>0</v>
      </c>
      <c r="I86" s="112">
        <v>0</v>
      </c>
    </row>
    <row r="87" spans="1:9">
      <c r="A87" s="3" t="s">
        <v>41</v>
      </c>
      <c r="B87" s="12">
        <v>39282</v>
      </c>
      <c r="C87" s="110" t="s">
        <v>3</v>
      </c>
      <c r="D87" s="116">
        <v>113</v>
      </c>
      <c r="E87" s="133">
        <v>24.3</v>
      </c>
      <c r="F87" s="133">
        <v>3.07</v>
      </c>
      <c r="G87">
        <v>1</v>
      </c>
      <c r="H87" s="112">
        <v>0</v>
      </c>
      <c r="I87" s="112">
        <v>0</v>
      </c>
    </row>
    <row r="88" spans="1:9">
      <c r="A88" s="3" t="s">
        <v>41</v>
      </c>
      <c r="B88" s="12">
        <v>39282</v>
      </c>
      <c r="C88" s="110" t="s">
        <v>3</v>
      </c>
      <c r="D88" s="116">
        <v>113</v>
      </c>
      <c r="E88" s="133">
        <v>24.3</v>
      </c>
      <c r="F88" s="133">
        <v>3.07</v>
      </c>
      <c r="G88">
        <v>2</v>
      </c>
      <c r="H88" s="112">
        <v>0</v>
      </c>
      <c r="I88" s="112">
        <v>0</v>
      </c>
    </row>
    <row r="89" spans="1:9">
      <c r="A89" s="3" t="s">
        <v>41</v>
      </c>
      <c r="B89" s="12">
        <v>39282</v>
      </c>
      <c r="C89" s="110" t="s">
        <v>3</v>
      </c>
      <c r="D89" s="116">
        <v>113</v>
      </c>
      <c r="E89" s="133">
        <v>24.3</v>
      </c>
      <c r="F89" s="133">
        <v>3.07</v>
      </c>
      <c r="G89">
        <v>3</v>
      </c>
      <c r="H89" s="112">
        <v>0</v>
      </c>
      <c r="I89" s="112">
        <v>0</v>
      </c>
    </row>
    <row r="90" spans="1:9">
      <c r="A90" s="3" t="s">
        <v>41</v>
      </c>
      <c r="B90" s="12">
        <v>39282</v>
      </c>
      <c r="C90" s="110" t="s">
        <v>3</v>
      </c>
      <c r="D90" s="116">
        <v>113</v>
      </c>
      <c r="E90" s="133">
        <v>24.3</v>
      </c>
      <c r="F90" s="133">
        <v>3.07</v>
      </c>
      <c r="G90">
        <v>4</v>
      </c>
      <c r="H90" s="112"/>
      <c r="I90" s="112"/>
    </row>
    <row r="91" spans="1:9">
      <c r="A91" s="3" t="s">
        <v>41</v>
      </c>
      <c r="B91" s="12">
        <v>39282</v>
      </c>
      <c r="C91" s="110" t="s">
        <v>3</v>
      </c>
      <c r="D91" s="116">
        <v>113</v>
      </c>
      <c r="E91" s="133">
        <v>24.3</v>
      </c>
      <c r="F91" s="133">
        <v>3.07</v>
      </c>
      <c r="G91" s="128" t="s">
        <v>32</v>
      </c>
      <c r="H91" s="112">
        <v>0</v>
      </c>
      <c r="I91" s="112">
        <v>0</v>
      </c>
    </row>
    <row r="92" spans="1:9">
      <c r="A92" s="3" t="s">
        <v>42</v>
      </c>
      <c r="B92" s="12">
        <v>39282</v>
      </c>
      <c r="C92" s="110" t="s">
        <v>3</v>
      </c>
      <c r="D92" s="116">
        <v>95</v>
      </c>
      <c r="E92" s="133">
        <v>12.3</v>
      </c>
      <c r="F92" s="133">
        <v>3.13</v>
      </c>
      <c r="G92">
        <v>1</v>
      </c>
      <c r="H92" s="112">
        <v>0</v>
      </c>
      <c r="I92" s="112">
        <v>0</v>
      </c>
    </row>
    <row r="93" spans="1:9">
      <c r="A93" s="3" t="s">
        <v>42</v>
      </c>
      <c r="B93" s="12">
        <v>39282</v>
      </c>
      <c r="C93" s="110" t="s">
        <v>3</v>
      </c>
      <c r="D93" s="116">
        <v>95</v>
      </c>
      <c r="E93" s="133">
        <v>12.3</v>
      </c>
      <c r="F93" s="133">
        <v>3.13</v>
      </c>
      <c r="G93">
        <v>2</v>
      </c>
      <c r="H93" s="112">
        <v>0</v>
      </c>
      <c r="I93" s="112">
        <v>0</v>
      </c>
    </row>
    <row r="94" spans="1:9">
      <c r="A94" s="3" t="s">
        <v>42</v>
      </c>
      <c r="B94" s="12">
        <v>39282</v>
      </c>
      <c r="C94" s="110" t="s">
        <v>3</v>
      </c>
      <c r="D94" s="116">
        <v>95</v>
      </c>
      <c r="E94" s="133">
        <v>12.3</v>
      </c>
      <c r="F94" s="133">
        <v>3.13</v>
      </c>
      <c r="G94">
        <v>3</v>
      </c>
      <c r="H94" s="112">
        <v>0</v>
      </c>
      <c r="I94" s="112">
        <v>0</v>
      </c>
    </row>
    <row r="95" spans="1:9">
      <c r="A95" s="3" t="s">
        <v>42</v>
      </c>
      <c r="B95" s="12">
        <v>39282</v>
      </c>
      <c r="C95" s="110" t="s">
        <v>3</v>
      </c>
      <c r="D95" s="116">
        <v>95</v>
      </c>
      <c r="E95" s="133">
        <v>12.3</v>
      </c>
      <c r="F95" s="133">
        <v>3.13</v>
      </c>
      <c r="G95">
        <v>4</v>
      </c>
      <c r="H95" s="112"/>
      <c r="I95" s="112"/>
    </row>
    <row r="96" spans="1:9">
      <c r="A96" s="3" t="s">
        <v>42</v>
      </c>
      <c r="B96" s="12">
        <v>39282</v>
      </c>
      <c r="C96" s="110" t="s">
        <v>3</v>
      </c>
      <c r="D96" s="116">
        <v>95</v>
      </c>
      <c r="E96" s="133">
        <v>12.3</v>
      </c>
      <c r="F96" s="133">
        <v>3.13</v>
      </c>
      <c r="G96" s="128" t="s">
        <v>32</v>
      </c>
      <c r="H96" s="112">
        <v>0</v>
      </c>
      <c r="I96" s="112">
        <v>0</v>
      </c>
    </row>
    <row r="97" spans="1:9">
      <c r="A97" s="3" t="s">
        <v>40</v>
      </c>
      <c r="B97" s="12">
        <v>39282</v>
      </c>
      <c r="C97" s="110" t="s">
        <v>3</v>
      </c>
      <c r="D97" s="116">
        <v>91</v>
      </c>
      <c r="E97" s="133">
        <v>8.6999999999999993</v>
      </c>
      <c r="F97" s="133">
        <v>2.63</v>
      </c>
      <c r="G97">
        <v>1</v>
      </c>
      <c r="H97" s="112">
        <v>0</v>
      </c>
      <c r="I97" s="112">
        <v>0</v>
      </c>
    </row>
    <row r="98" spans="1:9">
      <c r="A98" s="3" t="s">
        <v>40</v>
      </c>
      <c r="B98" s="12">
        <v>39282</v>
      </c>
      <c r="C98" s="110" t="s">
        <v>3</v>
      </c>
      <c r="D98" s="116">
        <v>91</v>
      </c>
      <c r="E98" s="133">
        <v>8.6999999999999993</v>
      </c>
      <c r="F98" s="133">
        <v>2.63</v>
      </c>
      <c r="G98">
        <v>2</v>
      </c>
      <c r="H98" s="112">
        <v>0</v>
      </c>
      <c r="I98" s="112">
        <v>0</v>
      </c>
    </row>
    <row r="99" spans="1:9">
      <c r="A99" s="3" t="s">
        <v>40</v>
      </c>
      <c r="B99" s="12">
        <v>39282</v>
      </c>
      <c r="C99" s="110" t="s">
        <v>3</v>
      </c>
      <c r="D99" s="116">
        <v>91</v>
      </c>
      <c r="E99" s="133">
        <v>8.6999999999999993</v>
      </c>
      <c r="F99" s="133">
        <v>2.63</v>
      </c>
      <c r="G99">
        <v>3</v>
      </c>
      <c r="H99" s="112">
        <v>0</v>
      </c>
      <c r="I99" s="112">
        <v>0</v>
      </c>
    </row>
    <row r="100" spans="1:9">
      <c r="A100" s="3" t="s">
        <v>40</v>
      </c>
      <c r="B100" s="12">
        <v>39282</v>
      </c>
      <c r="C100" s="110" t="s">
        <v>3</v>
      </c>
      <c r="D100" s="116">
        <v>91</v>
      </c>
      <c r="E100" s="133">
        <v>8.6999999999999993</v>
      </c>
      <c r="F100" s="133">
        <v>2.63</v>
      </c>
      <c r="G100">
        <v>4</v>
      </c>
      <c r="H100" s="112"/>
      <c r="I100" s="112"/>
    </row>
    <row r="101" spans="1:9">
      <c r="A101" s="3" t="s">
        <v>40</v>
      </c>
      <c r="B101" s="12">
        <v>39282</v>
      </c>
      <c r="C101" s="110" t="s">
        <v>3</v>
      </c>
      <c r="D101" s="116">
        <v>91</v>
      </c>
      <c r="E101" s="133">
        <v>8.6999999999999993</v>
      </c>
      <c r="F101" s="133">
        <v>2.63</v>
      </c>
      <c r="G101" s="128" t="s">
        <v>32</v>
      </c>
      <c r="H101" s="112">
        <v>0</v>
      </c>
      <c r="I101" s="112">
        <v>0</v>
      </c>
    </row>
    <row r="102" spans="1:9">
      <c r="A102" s="3" t="s">
        <v>39</v>
      </c>
      <c r="B102" s="12">
        <v>39282</v>
      </c>
      <c r="C102" s="110" t="s">
        <v>3</v>
      </c>
      <c r="D102" s="116">
        <v>272</v>
      </c>
      <c r="E102" s="133">
        <v>37.700000000000003</v>
      </c>
      <c r="F102" s="133">
        <v>2</v>
      </c>
      <c r="G102">
        <v>1</v>
      </c>
      <c r="H102" s="112">
        <v>0</v>
      </c>
      <c r="I102" s="112">
        <v>0</v>
      </c>
    </row>
    <row r="103" spans="1:9">
      <c r="A103" s="3" t="s">
        <v>39</v>
      </c>
      <c r="B103" s="12">
        <v>39282</v>
      </c>
      <c r="C103" s="110" t="s">
        <v>3</v>
      </c>
      <c r="D103" s="116">
        <v>272</v>
      </c>
      <c r="E103" s="133">
        <v>37.700000000000003</v>
      </c>
      <c r="F103" s="133">
        <v>2</v>
      </c>
      <c r="G103">
        <v>2</v>
      </c>
      <c r="H103" s="112"/>
      <c r="I103" s="112"/>
    </row>
    <row r="104" spans="1:9">
      <c r="A104" s="3" t="s">
        <v>39</v>
      </c>
      <c r="B104" s="12">
        <v>39282</v>
      </c>
      <c r="C104" s="110" t="s">
        <v>3</v>
      </c>
      <c r="D104" s="116">
        <v>272</v>
      </c>
      <c r="E104" s="133">
        <v>37.700000000000003</v>
      </c>
      <c r="F104" s="133">
        <v>2</v>
      </c>
      <c r="G104">
        <v>3</v>
      </c>
      <c r="H104" s="112"/>
      <c r="I104" s="112"/>
    </row>
    <row r="105" spans="1:9">
      <c r="A105" s="3" t="s">
        <v>39</v>
      </c>
      <c r="B105" s="12">
        <v>39282</v>
      </c>
      <c r="C105" s="110" t="s">
        <v>3</v>
      </c>
      <c r="D105" s="116">
        <v>272</v>
      </c>
      <c r="E105" s="133">
        <v>37.700000000000003</v>
      </c>
      <c r="F105" s="133">
        <v>2</v>
      </c>
      <c r="G105">
        <v>4</v>
      </c>
      <c r="H105" s="112"/>
      <c r="I105" s="112"/>
    </row>
    <row r="106" spans="1:9">
      <c r="A106" s="3" t="s">
        <v>39</v>
      </c>
      <c r="B106" s="12">
        <v>39282</v>
      </c>
      <c r="C106" s="110" t="s">
        <v>3</v>
      </c>
      <c r="D106" s="116">
        <v>272</v>
      </c>
      <c r="E106" s="133">
        <v>37.700000000000003</v>
      </c>
      <c r="F106" s="133">
        <v>2</v>
      </c>
      <c r="G106" s="128" t="s">
        <v>32</v>
      </c>
      <c r="H106" s="112"/>
      <c r="I106" s="112"/>
    </row>
    <row r="107" spans="1:9">
      <c r="A107" s="3" t="s">
        <v>43</v>
      </c>
      <c r="B107" s="12">
        <v>39282</v>
      </c>
      <c r="C107" s="110" t="s">
        <v>1</v>
      </c>
      <c r="D107" s="116">
        <v>83</v>
      </c>
      <c r="E107" s="133">
        <v>10.199999999999999</v>
      </c>
      <c r="F107" s="133">
        <v>1.27</v>
      </c>
      <c r="G107">
        <v>1</v>
      </c>
      <c r="H107" s="112">
        <v>0</v>
      </c>
      <c r="I107" s="112">
        <v>0</v>
      </c>
    </row>
    <row r="108" spans="1:9">
      <c r="A108" s="3" t="s">
        <v>43</v>
      </c>
      <c r="B108" s="12">
        <v>39282</v>
      </c>
      <c r="C108" s="110" t="s">
        <v>1</v>
      </c>
      <c r="D108" s="116">
        <v>83</v>
      </c>
      <c r="E108" s="133">
        <v>10.199999999999999</v>
      </c>
      <c r="F108" s="133">
        <v>1.27</v>
      </c>
      <c r="G108">
        <v>2</v>
      </c>
      <c r="H108" s="112">
        <v>0</v>
      </c>
      <c r="I108" s="112">
        <v>0</v>
      </c>
    </row>
    <row r="109" spans="1:9">
      <c r="A109" s="3" t="s">
        <v>43</v>
      </c>
      <c r="B109" s="12">
        <v>39282</v>
      </c>
      <c r="C109" s="110" t="s">
        <v>1</v>
      </c>
      <c r="D109" s="116">
        <v>83</v>
      </c>
      <c r="E109" s="133">
        <v>10.199999999999999</v>
      </c>
      <c r="F109" s="133">
        <v>1.27</v>
      </c>
      <c r="G109">
        <v>3</v>
      </c>
      <c r="H109" s="112">
        <v>0</v>
      </c>
      <c r="I109" s="112">
        <v>0</v>
      </c>
    </row>
    <row r="110" spans="1:9">
      <c r="A110" s="3" t="s">
        <v>43</v>
      </c>
      <c r="B110" s="12">
        <v>39282</v>
      </c>
      <c r="C110" s="110" t="s">
        <v>1</v>
      </c>
      <c r="D110" s="116">
        <v>83</v>
      </c>
      <c r="E110" s="133">
        <v>10.199999999999999</v>
      </c>
      <c r="F110" s="133">
        <v>1.27</v>
      </c>
      <c r="G110">
        <v>4</v>
      </c>
      <c r="H110" s="112"/>
      <c r="I110" s="112"/>
    </row>
    <row r="111" spans="1:9">
      <c r="A111" s="3" t="s">
        <v>43</v>
      </c>
      <c r="B111" s="12">
        <v>39282</v>
      </c>
      <c r="C111" s="110" t="s">
        <v>1</v>
      </c>
      <c r="D111" s="116">
        <v>83</v>
      </c>
      <c r="E111" s="133">
        <v>10.199999999999999</v>
      </c>
      <c r="F111" s="133">
        <v>1.27</v>
      </c>
      <c r="G111" s="128" t="s">
        <v>32</v>
      </c>
      <c r="H111" s="112">
        <v>0</v>
      </c>
      <c r="I111" s="112">
        <v>0</v>
      </c>
    </row>
    <row r="112" spans="1:9">
      <c r="A112" s="3" t="s">
        <v>47</v>
      </c>
      <c r="B112" s="12">
        <v>39282</v>
      </c>
      <c r="C112" s="110" t="s">
        <v>1</v>
      </c>
      <c r="D112" s="116">
        <v>89</v>
      </c>
      <c r="E112" s="133">
        <v>10.199999999999999</v>
      </c>
      <c r="F112" s="133">
        <v>1.27</v>
      </c>
      <c r="G112">
        <v>1</v>
      </c>
      <c r="H112" s="112">
        <v>0</v>
      </c>
      <c r="I112" s="112">
        <v>0</v>
      </c>
    </row>
    <row r="113" spans="1:9">
      <c r="A113" s="3" t="s">
        <v>47</v>
      </c>
      <c r="B113" s="12">
        <v>39282</v>
      </c>
      <c r="C113" s="110" t="s">
        <v>1</v>
      </c>
      <c r="D113" s="116">
        <v>89</v>
      </c>
      <c r="E113" s="133">
        <v>10.199999999999999</v>
      </c>
      <c r="F113" s="133">
        <v>1.27</v>
      </c>
      <c r="G113">
        <v>2</v>
      </c>
      <c r="H113" s="112">
        <v>0</v>
      </c>
      <c r="I113" s="112">
        <v>0</v>
      </c>
    </row>
    <row r="114" spans="1:9">
      <c r="A114" s="3" t="s">
        <v>47</v>
      </c>
      <c r="B114" s="12">
        <v>39282</v>
      </c>
      <c r="C114" s="110" t="s">
        <v>1</v>
      </c>
      <c r="D114" s="116">
        <v>89</v>
      </c>
      <c r="E114" s="133">
        <v>10.199999999999999</v>
      </c>
      <c r="F114" s="133">
        <v>1.27</v>
      </c>
      <c r="G114">
        <v>3</v>
      </c>
      <c r="H114" s="112">
        <v>0</v>
      </c>
      <c r="I114" s="112">
        <v>0</v>
      </c>
    </row>
    <row r="115" spans="1:9">
      <c r="A115" s="3" t="s">
        <v>47</v>
      </c>
      <c r="B115" s="12">
        <v>39282</v>
      </c>
      <c r="C115" s="110" t="s">
        <v>1</v>
      </c>
      <c r="D115" s="116">
        <v>89</v>
      </c>
      <c r="E115" s="133">
        <v>10.199999999999999</v>
      </c>
      <c r="F115" s="133">
        <v>1.27</v>
      </c>
      <c r="G115">
        <v>4</v>
      </c>
      <c r="H115" s="112"/>
      <c r="I115" s="112"/>
    </row>
    <row r="116" spans="1:9">
      <c r="A116" s="3" t="s">
        <v>47</v>
      </c>
      <c r="B116" s="12">
        <v>39282</v>
      </c>
      <c r="C116" s="110" t="s">
        <v>1</v>
      </c>
      <c r="D116" s="116">
        <v>89</v>
      </c>
      <c r="E116" s="133">
        <v>10.199999999999999</v>
      </c>
      <c r="F116" s="133">
        <v>1.27</v>
      </c>
      <c r="G116" s="128" t="s">
        <v>32</v>
      </c>
      <c r="H116" s="112">
        <v>0</v>
      </c>
      <c r="I116" s="112">
        <v>0</v>
      </c>
    </row>
    <row r="117" spans="1:9">
      <c r="A117" s="3" t="s">
        <v>45</v>
      </c>
      <c r="B117" s="12">
        <v>39282</v>
      </c>
      <c r="C117" s="110" t="s">
        <v>1</v>
      </c>
      <c r="D117" s="116">
        <v>65</v>
      </c>
      <c r="E117" s="133">
        <v>8.1999999999999993</v>
      </c>
      <c r="F117" s="133">
        <v>1.27</v>
      </c>
      <c r="G117">
        <v>1</v>
      </c>
      <c r="H117" s="112">
        <v>0</v>
      </c>
      <c r="I117" s="112">
        <v>0</v>
      </c>
    </row>
    <row r="118" spans="1:9">
      <c r="A118" s="3" t="s">
        <v>45</v>
      </c>
      <c r="B118" s="12">
        <v>39282</v>
      </c>
      <c r="C118" s="110" t="s">
        <v>1</v>
      </c>
      <c r="D118" s="116">
        <v>65</v>
      </c>
      <c r="E118" s="133">
        <v>8.1999999999999993</v>
      </c>
      <c r="F118" s="133">
        <v>1.27</v>
      </c>
      <c r="G118">
        <v>2</v>
      </c>
      <c r="H118" s="112">
        <v>0</v>
      </c>
      <c r="I118" s="112">
        <v>0</v>
      </c>
    </row>
    <row r="119" spans="1:9">
      <c r="A119" s="3" t="s">
        <v>45</v>
      </c>
      <c r="B119" s="12">
        <v>39282</v>
      </c>
      <c r="C119" s="110" t="s">
        <v>1</v>
      </c>
      <c r="D119" s="116">
        <v>65</v>
      </c>
      <c r="E119" s="133">
        <v>8.1999999999999993</v>
      </c>
      <c r="F119" s="133">
        <v>1.27</v>
      </c>
      <c r="G119">
        <v>3</v>
      </c>
      <c r="H119" s="112">
        <v>0</v>
      </c>
      <c r="I119" s="112">
        <v>0</v>
      </c>
    </row>
    <row r="120" spans="1:9">
      <c r="A120" s="3" t="s">
        <v>45</v>
      </c>
      <c r="B120" s="12">
        <v>39282</v>
      </c>
      <c r="C120" s="110" t="s">
        <v>1</v>
      </c>
      <c r="D120" s="116">
        <v>65</v>
      </c>
      <c r="E120" s="133">
        <v>8.1999999999999993</v>
      </c>
      <c r="F120" s="133">
        <v>1.27</v>
      </c>
      <c r="G120">
        <v>4</v>
      </c>
      <c r="H120" s="112"/>
      <c r="I120" s="112"/>
    </row>
    <row r="121" spans="1:9">
      <c r="A121" s="3" t="s">
        <v>45</v>
      </c>
      <c r="B121" s="12">
        <v>39282</v>
      </c>
      <c r="C121" s="110" t="s">
        <v>1</v>
      </c>
      <c r="D121" s="116">
        <v>65</v>
      </c>
      <c r="E121" s="133">
        <v>8.1999999999999993</v>
      </c>
      <c r="F121" s="133">
        <v>1.27</v>
      </c>
      <c r="G121" s="128" t="s">
        <v>32</v>
      </c>
      <c r="H121" s="112">
        <v>0</v>
      </c>
      <c r="I121" s="112">
        <v>0</v>
      </c>
    </row>
    <row r="122" spans="1:9">
      <c r="A122" s="3" t="s">
        <v>49</v>
      </c>
      <c r="B122" s="12">
        <v>39282</v>
      </c>
      <c r="C122" s="110" t="s">
        <v>1</v>
      </c>
      <c r="D122" s="116">
        <v>108</v>
      </c>
      <c r="E122" s="133">
        <v>15.2</v>
      </c>
      <c r="F122" s="133">
        <v>1.17</v>
      </c>
      <c r="G122">
        <v>1</v>
      </c>
      <c r="H122" s="112">
        <v>0</v>
      </c>
      <c r="I122" s="112">
        <v>0</v>
      </c>
    </row>
    <row r="123" spans="1:9">
      <c r="A123" s="3" t="s">
        <v>49</v>
      </c>
      <c r="B123" s="12">
        <v>39282</v>
      </c>
      <c r="C123" s="110" t="s">
        <v>1</v>
      </c>
      <c r="D123" s="116">
        <v>108</v>
      </c>
      <c r="E123" s="133">
        <v>15.2</v>
      </c>
      <c r="F123" s="133">
        <v>1.17</v>
      </c>
      <c r="G123">
        <v>2</v>
      </c>
      <c r="H123" s="112">
        <v>0</v>
      </c>
      <c r="I123" s="112">
        <v>0</v>
      </c>
    </row>
    <row r="124" spans="1:9">
      <c r="A124" s="3" t="s">
        <v>49</v>
      </c>
      <c r="B124" s="12">
        <v>39282</v>
      </c>
      <c r="C124" s="110" t="s">
        <v>1</v>
      </c>
      <c r="D124" s="116">
        <v>108</v>
      </c>
      <c r="E124" s="133">
        <v>15.2</v>
      </c>
      <c r="F124" s="133">
        <v>1.17</v>
      </c>
      <c r="G124">
        <v>3</v>
      </c>
      <c r="H124" s="112">
        <v>0</v>
      </c>
      <c r="I124" s="112">
        <v>0</v>
      </c>
    </row>
    <row r="125" spans="1:9">
      <c r="A125" s="3" t="s">
        <v>49</v>
      </c>
      <c r="B125" s="12">
        <v>39282</v>
      </c>
      <c r="C125" s="110" t="s">
        <v>1</v>
      </c>
      <c r="D125" s="116">
        <v>108</v>
      </c>
      <c r="E125" s="133">
        <v>15.2</v>
      </c>
      <c r="F125" s="133">
        <v>1.17</v>
      </c>
      <c r="G125">
        <v>4</v>
      </c>
      <c r="H125" s="112"/>
      <c r="I125" s="112"/>
    </row>
    <row r="126" spans="1:9">
      <c r="A126" s="3" t="s">
        <v>49</v>
      </c>
      <c r="B126" s="12">
        <v>39282</v>
      </c>
      <c r="C126" s="110" t="s">
        <v>1</v>
      </c>
      <c r="D126" s="116">
        <v>108</v>
      </c>
      <c r="E126" s="133">
        <v>15.2</v>
      </c>
      <c r="F126" s="133">
        <v>1.17</v>
      </c>
      <c r="G126" s="128" t="s">
        <v>32</v>
      </c>
      <c r="H126" s="112">
        <v>0</v>
      </c>
      <c r="I126" s="112">
        <v>0</v>
      </c>
    </row>
    <row r="127" spans="1:9">
      <c r="A127" s="3" t="s">
        <v>50</v>
      </c>
      <c r="B127" s="12">
        <v>39282</v>
      </c>
      <c r="C127" s="110" t="s">
        <v>1</v>
      </c>
      <c r="D127" s="116">
        <v>138</v>
      </c>
      <c r="E127" s="133">
        <v>10.3</v>
      </c>
      <c r="F127" s="133">
        <v>1.3</v>
      </c>
      <c r="G127">
        <v>1</v>
      </c>
      <c r="H127" s="112">
        <v>0</v>
      </c>
      <c r="I127" s="112">
        <v>0</v>
      </c>
    </row>
    <row r="128" spans="1:9">
      <c r="A128" s="3" t="s">
        <v>50</v>
      </c>
      <c r="B128" s="12">
        <v>39282</v>
      </c>
      <c r="C128" s="110" t="s">
        <v>1</v>
      </c>
      <c r="D128" s="116">
        <v>138</v>
      </c>
      <c r="E128" s="133">
        <v>10.3</v>
      </c>
      <c r="F128" s="133">
        <v>1.3</v>
      </c>
      <c r="G128">
        <v>2</v>
      </c>
      <c r="H128" s="112">
        <v>0</v>
      </c>
      <c r="I128" s="112">
        <v>0</v>
      </c>
    </row>
    <row r="129" spans="1:9">
      <c r="A129" s="3" t="s">
        <v>50</v>
      </c>
      <c r="B129" s="12">
        <v>39282</v>
      </c>
      <c r="C129" s="110" t="s">
        <v>1</v>
      </c>
      <c r="D129" s="116">
        <v>138</v>
      </c>
      <c r="E129" s="133">
        <v>10.3</v>
      </c>
      <c r="F129" s="133">
        <v>1.3</v>
      </c>
      <c r="G129">
        <v>3</v>
      </c>
      <c r="H129" s="112">
        <v>0</v>
      </c>
      <c r="I129" s="112">
        <v>0</v>
      </c>
    </row>
    <row r="130" spans="1:9">
      <c r="A130" s="3" t="s">
        <v>50</v>
      </c>
      <c r="B130" s="12">
        <v>39282</v>
      </c>
      <c r="C130" s="110" t="s">
        <v>1</v>
      </c>
      <c r="D130" s="116">
        <v>138</v>
      </c>
      <c r="E130" s="133">
        <v>10.3</v>
      </c>
      <c r="F130" s="133">
        <v>1.3</v>
      </c>
      <c r="G130">
        <v>4</v>
      </c>
      <c r="H130" s="112"/>
      <c r="I130" s="112"/>
    </row>
    <row r="131" spans="1:9">
      <c r="A131" s="3" t="s">
        <v>50</v>
      </c>
      <c r="B131" s="12">
        <v>39282</v>
      </c>
      <c r="C131" s="110" t="s">
        <v>1</v>
      </c>
      <c r="D131" s="116">
        <v>138</v>
      </c>
      <c r="E131" s="133">
        <v>10.3</v>
      </c>
      <c r="F131" s="133">
        <v>1.3</v>
      </c>
      <c r="G131" s="128" t="s">
        <v>32</v>
      </c>
      <c r="H131" s="112">
        <v>0</v>
      </c>
      <c r="I131" s="112">
        <v>0</v>
      </c>
    </row>
    <row r="132" spans="1:9">
      <c r="A132" s="3" t="s">
        <v>44</v>
      </c>
      <c r="B132" s="12">
        <v>39282</v>
      </c>
      <c r="C132" s="110" t="s">
        <v>1</v>
      </c>
      <c r="D132" s="116">
        <v>97</v>
      </c>
      <c r="E132" s="133">
        <v>10.7</v>
      </c>
      <c r="F132" s="133">
        <v>1.1299999999999999</v>
      </c>
      <c r="G132">
        <v>1</v>
      </c>
      <c r="H132" s="112">
        <v>0</v>
      </c>
      <c r="I132" s="112">
        <v>0</v>
      </c>
    </row>
    <row r="133" spans="1:9">
      <c r="A133" s="3" t="s">
        <v>44</v>
      </c>
      <c r="B133" s="12">
        <v>39282</v>
      </c>
      <c r="C133" s="110" t="s">
        <v>1</v>
      </c>
      <c r="D133" s="116">
        <v>97</v>
      </c>
      <c r="E133" s="133">
        <v>10.7</v>
      </c>
      <c r="F133" s="133">
        <v>1.1299999999999999</v>
      </c>
      <c r="G133">
        <v>2</v>
      </c>
      <c r="H133" s="112"/>
      <c r="I133" s="112"/>
    </row>
    <row r="134" spans="1:9">
      <c r="A134" s="3" t="s">
        <v>44</v>
      </c>
      <c r="B134" s="12">
        <v>39282</v>
      </c>
      <c r="C134" s="110" t="s">
        <v>1</v>
      </c>
      <c r="D134" s="116">
        <v>97</v>
      </c>
      <c r="E134" s="133">
        <v>10.7</v>
      </c>
      <c r="F134" s="133">
        <v>1.1299999999999999</v>
      </c>
      <c r="G134">
        <v>3</v>
      </c>
      <c r="H134" s="112"/>
      <c r="I134" s="112"/>
    </row>
    <row r="135" spans="1:9">
      <c r="A135" s="3" t="s">
        <v>44</v>
      </c>
      <c r="B135" s="12">
        <v>39282</v>
      </c>
      <c r="C135" s="110" t="s">
        <v>1</v>
      </c>
      <c r="D135" s="116">
        <v>97</v>
      </c>
      <c r="E135" s="133">
        <v>10.7</v>
      </c>
      <c r="F135" s="133">
        <v>1.1299999999999999</v>
      </c>
      <c r="G135">
        <v>4</v>
      </c>
      <c r="H135" s="112"/>
      <c r="I135" s="112"/>
    </row>
    <row r="136" spans="1:9">
      <c r="A136" s="3" t="s">
        <v>44</v>
      </c>
      <c r="B136" s="12">
        <v>39282</v>
      </c>
      <c r="C136" s="110" t="s">
        <v>1</v>
      </c>
      <c r="D136" s="116">
        <v>97</v>
      </c>
      <c r="E136" s="133">
        <v>10.7</v>
      </c>
      <c r="F136" s="133">
        <v>1.1299999999999999</v>
      </c>
      <c r="G136" s="128" t="s">
        <v>32</v>
      </c>
      <c r="H136" s="112"/>
      <c r="I136" s="112"/>
    </row>
    <row r="137" spans="1:9">
      <c r="A137" s="3" t="s">
        <v>48</v>
      </c>
      <c r="B137" s="12">
        <v>39282</v>
      </c>
      <c r="C137" s="110" t="s">
        <v>1</v>
      </c>
      <c r="D137" s="116">
        <v>66</v>
      </c>
      <c r="E137" s="133">
        <v>11.7</v>
      </c>
      <c r="F137" s="133">
        <v>0.83</v>
      </c>
      <c r="G137">
        <v>1</v>
      </c>
      <c r="H137" s="112">
        <v>0</v>
      </c>
      <c r="I137" s="112">
        <v>0</v>
      </c>
    </row>
    <row r="138" spans="1:9">
      <c r="A138" s="3" t="s">
        <v>48</v>
      </c>
      <c r="B138" s="12">
        <v>39282</v>
      </c>
      <c r="C138" s="110" t="s">
        <v>1</v>
      </c>
      <c r="D138" s="116">
        <v>66</v>
      </c>
      <c r="E138" s="133">
        <v>11.7</v>
      </c>
      <c r="F138" s="133">
        <v>0.83</v>
      </c>
      <c r="G138">
        <v>2</v>
      </c>
      <c r="H138" s="112"/>
      <c r="I138" s="112"/>
    </row>
    <row r="139" spans="1:9">
      <c r="A139" s="3" t="s">
        <v>48</v>
      </c>
      <c r="B139" s="12">
        <v>39282</v>
      </c>
      <c r="C139" s="110" t="s">
        <v>1</v>
      </c>
      <c r="D139" s="116">
        <v>66</v>
      </c>
      <c r="E139" s="133">
        <v>11.7</v>
      </c>
      <c r="F139" s="133">
        <v>0.83</v>
      </c>
      <c r="G139">
        <v>3</v>
      </c>
      <c r="H139" s="112"/>
      <c r="I139" s="112"/>
    </row>
    <row r="140" spans="1:9">
      <c r="A140" s="3" t="s">
        <v>48</v>
      </c>
      <c r="B140" s="12">
        <v>39282</v>
      </c>
      <c r="C140" s="110" t="s">
        <v>1</v>
      </c>
      <c r="D140" s="116">
        <v>66</v>
      </c>
      <c r="E140" s="133">
        <v>11.7</v>
      </c>
      <c r="F140" s="133">
        <v>0.83</v>
      </c>
      <c r="G140">
        <v>4</v>
      </c>
      <c r="H140" s="112"/>
      <c r="I140" s="112"/>
    </row>
    <row r="141" spans="1:9">
      <c r="A141" s="3" t="s">
        <v>48</v>
      </c>
      <c r="B141" s="12">
        <v>39282</v>
      </c>
      <c r="C141" s="110" t="s">
        <v>1</v>
      </c>
      <c r="D141" s="116">
        <v>66</v>
      </c>
      <c r="E141" s="133">
        <v>11.7</v>
      </c>
      <c r="F141" s="133">
        <v>0.83</v>
      </c>
      <c r="G141" s="128" t="s">
        <v>32</v>
      </c>
      <c r="H141" s="112"/>
      <c r="I141" s="112"/>
    </row>
    <row r="142" spans="1:9">
      <c r="A142" s="3" t="s">
        <v>46</v>
      </c>
      <c r="B142" s="12">
        <v>39282</v>
      </c>
      <c r="C142" s="110" t="s">
        <v>1</v>
      </c>
      <c r="D142" s="116">
        <v>96</v>
      </c>
      <c r="E142" s="133">
        <v>43.3</v>
      </c>
      <c r="F142" s="133">
        <v>1.7</v>
      </c>
      <c r="G142">
        <v>1</v>
      </c>
      <c r="H142" s="112">
        <v>0</v>
      </c>
      <c r="I142" s="112">
        <v>0</v>
      </c>
    </row>
    <row r="143" spans="1:9">
      <c r="A143" s="3" t="s">
        <v>46</v>
      </c>
      <c r="B143" s="12">
        <v>39282</v>
      </c>
      <c r="C143" s="110" t="s">
        <v>1</v>
      </c>
      <c r="D143" s="116">
        <v>96</v>
      </c>
      <c r="E143" s="133">
        <v>43.3</v>
      </c>
      <c r="F143" s="133">
        <v>1.7</v>
      </c>
      <c r="G143">
        <v>2</v>
      </c>
      <c r="H143" s="112"/>
      <c r="I143" s="112"/>
    </row>
    <row r="144" spans="1:9">
      <c r="A144" s="3" t="s">
        <v>46</v>
      </c>
      <c r="B144" s="12">
        <v>39282</v>
      </c>
      <c r="C144" s="110" t="s">
        <v>1</v>
      </c>
      <c r="D144" s="116">
        <v>96</v>
      </c>
      <c r="E144" s="133">
        <v>43.3</v>
      </c>
      <c r="F144" s="133">
        <v>1.7</v>
      </c>
      <c r="G144">
        <v>3</v>
      </c>
      <c r="H144" s="112"/>
      <c r="I144" s="112"/>
    </row>
    <row r="145" spans="1:9">
      <c r="A145" s="3" t="s">
        <v>46</v>
      </c>
      <c r="B145" s="12">
        <v>39282</v>
      </c>
      <c r="C145" s="110" t="s">
        <v>1</v>
      </c>
      <c r="D145" s="116">
        <v>96</v>
      </c>
      <c r="E145" s="133">
        <v>43.3</v>
      </c>
      <c r="F145" s="133">
        <v>1.7</v>
      </c>
      <c r="G145">
        <v>4</v>
      </c>
      <c r="H145" s="112"/>
      <c r="I145" s="112"/>
    </row>
    <row r="146" spans="1:9">
      <c r="A146" s="3" t="s">
        <v>46</v>
      </c>
      <c r="B146" s="12">
        <v>39282</v>
      </c>
      <c r="C146" s="110" t="s">
        <v>1</v>
      </c>
      <c r="D146" s="116">
        <v>96</v>
      </c>
      <c r="E146" s="133">
        <v>43.3</v>
      </c>
      <c r="F146" s="133">
        <v>1.7</v>
      </c>
      <c r="G146" s="128" t="s">
        <v>32</v>
      </c>
      <c r="H146" s="112"/>
      <c r="I146" s="112"/>
    </row>
    <row r="147" spans="1:9">
      <c r="A147" s="3" t="s">
        <v>55</v>
      </c>
      <c r="B147" s="12">
        <v>39285</v>
      </c>
      <c r="C147" s="110" t="s">
        <v>3</v>
      </c>
      <c r="D147" s="116">
        <v>110</v>
      </c>
      <c r="E147" s="133">
        <v>12.7</v>
      </c>
      <c r="F147" s="133">
        <v>1.36</v>
      </c>
      <c r="G147">
        <v>1</v>
      </c>
      <c r="H147" s="112">
        <v>0</v>
      </c>
      <c r="I147" s="112">
        <v>0</v>
      </c>
    </row>
    <row r="148" spans="1:9">
      <c r="A148" s="3" t="s">
        <v>55</v>
      </c>
      <c r="B148" s="12">
        <v>39285</v>
      </c>
      <c r="C148" s="110" t="s">
        <v>3</v>
      </c>
      <c r="D148" s="116">
        <v>110</v>
      </c>
      <c r="E148" s="133">
        <v>12.7</v>
      </c>
      <c r="F148" s="133">
        <v>1.36</v>
      </c>
      <c r="G148">
        <v>2</v>
      </c>
      <c r="H148" s="112">
        <v>0</v>
      </c>
      <c r="I148" s="112">
        <v>0</v>
      </c>
    </row>
    <row r="149" spans="1:9">
      <c r="A149" s="3" t="s">
        <v>55</v>
      </c>
      <c r="B149" s="12">
        <v>39285</v>
      </c>
      <c r="C149" s="110" t="s">
        <v>3</v>
      </c>
      <c r="D149" s="116">
        <v>110</v>
      </c>
      <c r="E149" s="133">
        <v>12.7</v>
      </c>
      <c r="F149" s="133">
        <v>1.36</v>
      </c>
      <c r="G149">
        <v>3</v>
      </c>
      <c r="H149" s="112">
        <v>0</v>
      </c>
      <c r="I149" s="112">
        <v>0</v>
      </c>
    </row>
    <row r="150" spans="1:9">
      <c r="A150" s="3" t="s">
        <v>55</v>
      </c>
      <c r="B150" s="12">
        <v>39285</v>
      </c>
      <c r="C150" s="110" t="s">
        <v>3</v>
      </c>
      <c r="D150" s="116">
        <v>110</v>
      </c>
      <c r="E150" s="133">
        <v>12.7</v>
      </c>
      <c r="F150" s="133">
        <v>1.36</v>
      </c>
      <c r="G150">
        <v>4</v>
      </c>
      <c r="H150" s="112"/>
      <c r="I150" s="112"/>
    </row>
    <row r="151" spans="1:9">
      <c r="A151" s="3" t="s">
        <v>55</v>
      </c>
      <c r="B151" s="12">
        <v>39285</v>
      </c>
      <c r="C151" s="110" t="s">
        <v>3</v>
      </c>
      <c r="D151" s="116">
        <v>110</v>
      </c>
      <c r="E151" s="133">
        <v>12.7</v>
      </c>
      <c r="F151" s="133">
        <v>1.36</v>
      </c>
      <c r="G151" s="128" t="s">
        <v>32</v>
      </c>
      <c r="H151" s="112">
        <v>0</v>
      </c>
      <c r="I151" s="112">
        <v>0</v>
      </c>
    </row>
    <row r="152" spans="1:9">
      <c r="A152" s="3" t="s">
        <v>52</v>
      </c>
      <c r="B152" s="12">
        <v>39285</v>
      </c>
      <c r="C152" s="110" t="s">
        <v>3</v>
      </c>
      <c r="D152" s="116">
        <v>135</v>
      </c>
      <c r="E152" s="133">
        <v>12.7</v>
      </c>
      <c r="F152" s="133">
        <v>1.43</v>
      </c>
      <c r="G152">
        <v>1</v>
      </c>
      <c r="H152" s="112">
        <v>0</v>
      </c>
      <c r="I152" s="112">
        <v>0</v>
      </c>
    </row>
    <row r="153" spans="1:9">
      <c r="A153" s="3" t="s">
        <v>52</v>
      </c>
      <c r="B153" s="12">
        <v>39285</v>
      </c>
      <c r="C153" s="110" t="s">
        <v>3</v>
      </c>
      <c r="D153" s="116">
        <v>135</v>
      </c>
      <c r="E153" s="133">
        <v>12.7</v>
      </c>
      <c r="F153" s="133">
        <v>1.43</v>
      </c>
      <c r="G153">
        <v>2</v>
      </c>
      <c r="H153" s="112">
        <v>0</v>
      </c>
      <c r="I153" s="112">
        <v>0</v>
      </c>
    </row>
    <row r="154" spans="1:9">
      <c r="A154" s="3" t="s">
        <v>52</v>
      </c>
      <c r="B154" s="12">
        <v>39285</v>
      </c>
      <c r="C154" s="110" t="s">
        <v>3</v>
      </c>
      <c r="D154" s="116">
        <v>135</v>
      </c>
      <c r="E154" s="133">
        <v>12.7</v>
      </c>
      <c r="F154" s="133">
        <v>1.43</v>
      </c>
      <c r="G154">
        <v>3</v>
      </c>
      <c r="H154" s="112">
        <v>0</v>
      </c>
      <c r="I154" s="112">
        <v>0</v>
      </c>
    </row>
    <row r="155" spans="1:9">
      <c r="A155" s="3" t="s">
        <v>52</v>
      </c>
      <c r="B155" s="12">
        <v>39285</v>
      </c>
      <c r="C155" s="110" t="s">
        <v>3</v>
      </c>
      <c r="D155" s="116">
        <v>135</v>
      </c>
      <c r="E155" s="133">
        <v>12.7</v>
      </c>
      <c r="F155" s="133">
        <v>1.43</v>
      </c>
      <c r="G155">
        <v>4</v>
      </c>
      <c r="H155" s="112"/>
      <c r="I155" s="112"/>
    </row>
    <row r="156" spans="1:9">
      <c r="A156" s="3" t="s">
        <v>52</v>
      </c>
      <c r="B156" s="12">
        <v>39285</v>
      </c>
      <c r="C156" s="110" t="s">
        <v>3</v>
      </c>
      <c r="D156" s="116">
        <v>135</v>
      </c>
      <c r="E156" s="133">
        <v>12.7</v>
      </c>
      <c r="F156" s="133">
        <v>1.43</v>
      </c>
      <c r="G156" s="128" t="s">
        <v>32</v>
      </c>
      <c r="H156" s="112">
        <v>0</v>
      </c>
      <c r="I156" s="112">
        <v>0</v>
      </c>
    </row>
    <row r="157" spans="1:9">
      <c r="A157" s="3" t="s">
        <v>56</v>
      </c>
      <c r="B157" s="12">
        <v>39285</v>
      </c>
      <c r="C157" s="110" t="s">
        <v>3</v>
      </c>
      <c r="D157" s="116">
        <v>130</v>
      </c>
      <c r="E157" s="133">
        <v>23.7</v>
      </c>
      <c r="F157" s="133">
        <v>2.2999999999999998</v>
      </c>
      <c r="G157">
        <v>1</v>
      </c>
      <c r="H157" s="112">
        <v>0</v>
      </c>
      <c r="I157" s="112">
        <v>2</v>
      </c>
    </row>
    <row r="158" spans="1:9">
      <c r="A158" s="3" t="s">
        <v>56</v>
      </c>
      <c r="B158" s="12">
        <v>39285</v>
      </c>
      <c r="C158" s="110" t="s">
        <v>3</v>
      </c>
      <c r="D158" s="116">
        <v>130</v>
      </c>
      <c r="E158" s="133">
        <v>23.7</v>
      </c>
      <c r="F158" s="133">
        <v>2.2999999999999998</v>
      </c>
      <c r="G158">
        <v>2</v>
      </c>
      <c r="H158" s="112">
        <v>0</v>
      </c>
      <c r="I158" s="112">
        <v>1</v>
      </c>
    </row>
    <row r="159" spans="1:9">
      <c r="A159" s="3" t="s">
        <v>56</v>
      </c>
      <c r="B159" s="12">
        <v>39285</v>
      </c>
      <c r="C159" s="110" t="s">
        <v>3</v>
      </c>
      <c r="D159" s="116">
        <v>130</v>
      </c>
      <c r="E159" s="133">
        <v>23.7</v>
      </c>
      <c r="F159" s="133">
        <v>2.2999999999999998</v>
      </c>
      <c r="G159">
        <v>3</v>
      </c>
      <c r="H159" s="112">
        <v>0</v>
      </c>
      <c r="I159" s="112">
        <v>2</v>
      </c>
    </row>
    <row r="160" spans="1:9">
      <c r="A160" s="3" t="s">
        <v>56</v>
      </c>
      <c r="B160" s="12">
        <v>39285</v>
      </c>
      <c r="C160" s="110" t="s">
        <v>3</v>
      </c>
      <c r="D160" s="116">
        <v>130</v>
      </c>
      <c r="E160" s="133">
        <v>23.7</v>
      </c>
      <c r="F160" s="133">
        <v>2.2999999999999998</v>
      </c>
      <c r="G160">
        <v>4</v>
      </c>
      <c r="H160" s="112">
        <v>0</v>
      </c>
      <c r="I160" s="112">
        <v>3</v>
      </c>
    </row>
    <row r="161" spans="1:9">
      <c r="A161" s="3" t="s">
        <v>56</v>
      </c>
      <c r="B161" s="12">
        <v>39285</v>
      </c>
      <c r="C161" s="110" t="s">
        <v>3</v>
      </c>
      <c r="D161" s="116">
        <v>130</v>
      </c>
      <c r="E161" s="133">
        <v>23.7</v>
      </c>
      <c r="F161" s="133">
        <v>2.2999999999999998</v>
      </c>
      <c r="G161" s="128" t="s">
        <v>32</v>
      </c>
      <c r="H161" s="112">
        <v>0</v>
      </c>
      <c r="I161" s="112">
        <v>4</v>
      </c>
    </row>
    <row r="162" spans="1:9">
      <c r="A162" s="3" t="s">
        <v>53</v>
      </c>
      <c r="B162" s="12">
        <v>39285</v>
      </c>
      <c r="C162" s="110" t="s">
        <v>3</v>
      </c>
      <c r="D162" s="116">
        <v>142</v>
      </c>
      <c r="E162" s="133">
        <v>39</v>
      </c>
      <c r="F162" s="133">
        <v>3.9</v>
      </c>
      <c r="G162">
        <v>1</v>
      </c>
      <c r="H162" s="112">
        <v>0</v>
      </c>
      <c r="I162" s="112">
        <v>0</v>
      </c>
    </row>
    <row r="163" spans="1:9">
      <c r="A163" s="3" t="s">
        <v>53</v>
      </c>
      <c r="B163" s="12">
        <v>39285</v>
      </c>
      <c r="C163" s="110" t="s">
        <v>3</v>
      </c>
      <c r="D163" s="116">
        <v>142</v>
      </c>
      <c r="E163" s="133">
        <v>39</v>
      </c>
      <c r="F163" s="133">
        <v>3.9</v>
      </c>
      <c r="G163">
        <v>2</v>
      </c>
      <c r="H163" s="112">
        <v>0</v>
      </c>
      <c r="I163" s="112">
        <v>0</v>
      </c>
    </row>
    <row r="164" spans="1:9">
      <c r="A164" s="3" t="s">
        <v>53</v>
      </c>
      <c r="B164" s="12">
        <v>39285</v>
      </c>
      <c r="C164" s="110" t="s">
        <v>3</v>
      </c>
      <c r="D164" s="116">
        <v>142</v>
      </c>
      <c r="E164" s="133">
        <v>39</v>
      </c>
      <c r="F164" s="133">
        <v>3.9</v>
      </c>
      <c r="G164">
        <v>3</v>
      </c>
      <c r="H164" s="112">
        <v>0</v>
      </c>
      <c r="I164" s="112">
        <v>0</v>
      </c>
    </row>
    <row r="165" spans="1:9">
      <c r="A165" s="3" t="s">
        <v>53</v>
      </c>
      <c r="B165" s="12">
        <v>39285</v>
      </c>
      <c r="C165" s="110" t="s">
        <v>3</v>
      </c>
      <c r="D165" s="116">
        <v>142</v>
      </c>
      <c r="E165" s="133">
        <v>39</v>
      </c>
      <c r="F165" s="133">
        <v>3.9</v>
      </c>
      <c r="G165">
        <v>4</v>
      </c>
      <c r="H165" s="112"/>
      <c r="I165" s="112"/>
    </row>
    <row r="166" spans="1:9">
      <c r="A166" s="3" t="s">
        <v>53</v>
      </c>
      <c r="B166" s="12">
        <v>39285</v>
      </c>
      <c r="C166" s="110" t="s">
        <v>3</v>
      </c>
      <c r="D166" s="116">
        <v>142</v>
      </c>
      <c r="E166" s="133">
        <v>39</v>
      </c>
      <c r="F166" s="133">
        <v>3.9</v>
      </c>
      <c r="G166" s="128" t="s">
        <v>32</v>
      </c>
      <c r="H166" s="112">
        <v>0</v>
      </c>
      <c r="I166" s="112">
        <v>0</v>
      </c>
    </row>
    <row r="167" spans="1:9">
      <c r="A167" s="3" t="s">
        <v>54</v>
      </c>
      <c r="B167" s="12">
        <v>39285</v>
      </c>
      <c r="C167" s="110" t="s">
        <v>3</v>
      </c>
      <c r="D167" s="116">
        <v>99</v>
      </c>
      <c r="E167" s="133">
        <v>21.5</v>
      </c>
      <c r="F167" s="133">
        <v>2.7</v>
      </c>
      <c r="G167">
        <v>1</v>
      </c>
      <c r="H167" s="112">
        <v>0</v>
      </c>
      <c r="I167" s="112">
        <v>0</v>
      </c>
    </row>
    <row r="168" spans="1:9">
      <c r="A168" s="3" t="s">
        <v>54</v>
      </c>
      <c r="B168" s="12">
        <v>39285</v>
      </c>
      <c r="C168" s="110" t="s">
        <v>3</v>
      </c>
      <c r="D168" s="116">
        <v>99</v>
      </c>
      <c r="E168" s="133">
        <v>21.5</v>
      </c>
      <c r="F168" s="133">
        <v>2.7</v>
      </c>
      <c r="G168">
        <v>2</v>
      </c>
      <c r="H168" s="112">
        <v>0</v>
      </c>
      <c r="I168" s="112">
        <v>0</v>
      </c>
    </row>
    <row r="169" spans="1:9">
      <c r="A169" s="3" t="s">
        <v>54</v>
      </c>
      <c r="B169" s="12">
        <v>39285</v>
      </c>
      <c r="C169" s="110" t="s">
        <v>3</v>
      </c>
      <c r="D169" s="116">
        <v>99</v>
      </c>
      <c r="E169" s="133">
        <v>21.5</v>
      </c>
      <c r="F169" s="133">
        <v>2.7</v>
      </c>
      <c r="G169">
        <v>3</v>
      </c>
      <c r="H169" s="112">
        <v>0</v>
      </c>
      <c r="I169" s="112">
        <v>0</v>
      </c>
    </row>
    <row r="170" spans="1:9">
      <c r="A170" s="3" t="s">
        <v>54</v>
      </c>
      <c r="B170" s="12">
        <v>39285</v>
      </c>
      <c r="C170" s="110" t="s">
        <v>3</v>
      </c>
      <c r="D170" s="116">
        <v>99</v>
      </c>
      <c r="E170" s="133">
        <v>21.5</v>
      </c>
      <c r="F170" s="133">
        <v>2.7</v>
      </c>
      <c r="G170">
        <v>4</v>
      </c>
      <c r="H170" s="112"/>
      <c r="I170" s="112"/>
    </row>
    <row r="171" spans="1:9">
      <c r="A171" s="3" t="s">
        <v>54</v>
      </c>
      <c r="B171" s="12">
        <v>39285</v>
      </c>
      <c r="C171" s="110" t="s">
        <v>3</v>
      </c>
      <c r="D171" s="116">
        <v>99</v>
      </c>
      <c r="E171" s="133">
        <v>21.5</v>
      </c>
      <c r="F171" s="133">
        <v>2.7</v>
      </c>
      <c r="G171" s="128" t="s">
        <v>32</v>
      </c>
      <c r="H171" s="112">
        <v>0</v>
      </c>
      <c r="I171" s="112">
        <v>0</v>
      </c>
    </row>
    <row r="172" spans="1:9">
      <c r="A172" s="3" t="s">
        <v>51</v>
      </c>
      <c r="B172" s="12">
        <v>39285</v>
      </c>
      <c r="C172" s="110" t="s">
        <v>3</v>
      </c>
      <c r="D172" s="116">
        <v>729</v>
      </c>
      <c r="E172" s="133">
        <v>64.7</v>
      </c>
      <c r="F172" s="133">
        <v>2.63</v>
      </c>
      <c r="G172">
        <v>1</v>
      </c>
      <c r="H172" s="112">
        <v>0</v>
      </c>
      <c r="I172" s="112">
        <v>0</v>
      </c>
    </row>
    <row r="173" spans="1:9">
      <c r="A173" s="3" t="s">
        <v>51</v>
      </c>
      <c r="B173" s="12">
        <v>39285</v>
      </c>
      <c r="C173" s="110" t="s">
        <v>3</v>
      </c>
      <c r="D173" s="116">
        <v>729</v>
      </c>
      <c r="E173" s="133">
        <v>64.7</v>
      </c>
      <c r="F173" s="133">
        <v>2.63</v>
      </c>
      <c r="G173">
        <v>2</v>
      </c>
      <c r="H173" s="112"/>
      <c r="I173" s="112"/>
    </row>
    <row r="174" spans="1:9">
      <c r="A174" s="3" t="s">
        <v>51</v>
      </c>
      <c r="B174" s="12">
        <v>39285</v>
      </c>
      <c r="C174" s="110" t="s">
        <v>3</v>
      </c>
      <c r="D174" s="116">
        <v>729</v>
      </c>
      <c r="E174" s="133">
        <v>64.7</v>
      </c>
      <c r="F174" s="133">
        <v>2.63</v>
      </c>
      <c r="G174">
        <v>3</v>
      </c>
      <c r="H174" s="112"/>
      <c r="I174" s="112"/>
    </row>
    <row r="175" spans="1:9">
      <c r="A175" s="3" t="s">
        <v>51</v>
      </c>
      <c r="B175" s="12">
        <v>39285</v>
      </c>
      <c r="C175" s="110" t="s">
        <v>3</v>
      </c>
      <c r="D175" s="116">
        <v>729</v>
      </c>
      <c r="E175" s="133">
        <v>64.7</v>
      </c>
      <c r="F175" s="133">
        <v>2.63</v>
      </c>
      <c r="G175">
        <v>4</v>
      </c>
      <c r="H175" s="112"/>
      <c r="I175" s="112"/>
    </row>
    <row r="176" spans="1:9">
      <c r="A176" s="3" t="s">
        <v>51</v>
      </c>
      <c r="B176" s="12">
        <v>39285</v>
      </c>
      <c r="C176" s="110" t="s">
        <v>3</v>
      </c>
      <c r="D176" s="116">
        <v>729</v>
      </c>
      <c r="E176" s="133">
        <v>64.7</v>
      </c>
      <c r="F176" s="133">
        <v>2.63</v>
      </c>
      <c r="G176" s="128" t="s">
        <v>32</v>
      </c>
      <c r="H176" s="112"/>
      <c r="I176" s="112"/>
    </row>
    <row r="177" spans="1:9">
      <c r="A177" s="3" t="s">
        <v>78</v>
      </c>
      <c r="B177" s="12">
        <v>39289</v>
      </c>
      <c r="C177" s="110" t="s">
        <v>3</v>
      </c>
      <c r="D177" s="116">
        <v>150</v>
      </c>
      <c r="E177" s="133">
        <v>36.700000000000003</v>
      </c>
      <c r="F177" s="133">
        <v>5</v>
      </c>
      <c r="G177">
        <v>1</v>
      </c>
      <c r="H177" s="112">
        <v>0</v>
      </c>
      <c r="I177" s="112">
        <v>0</v>
      </c>
    </row>
    <row r="178" spans="1:9">
      <c r="A178" s="3" t="s">
        <v>78</v>
      </c>
      <c r="B178" s="12">
        <v>39289</v>
      </c>
      <c r="C178" s="110" t="s">
        <v>3</v>
      </c>
      <c r="D178" s="116">
        <v>150</v>
      </c>
      <c r="E178" s="133">
        <v>36.700000000000003</v>
      </c>
      <c r="F178" s="133">
        <v>5</v>
      </c>
      <c r="G178">
        <v>2</v>
      </c>
      <c r="H178" s="112">
        <v>0</v>
      </c>
      <c r="I178" s="112">
        <v>0</v>
      </c>
    </row>
    <row r="179" spans="1:9">
      <c r="A179" s="3" t="s">
        <v>78</v>
      </c>
      <c r="B179" s="12">
        <v>39289</v>
      </c>
      <c r="C179" s="110" t="s">
        <v>3</v>
      </c>
      <c r="D179" s="116">
        <v>150</v>
      </c>
      <c r="E179" s="133">
        <v>36.700000000000003</v>
      </c>
      <c r="F179" s="133">
        <v>5</v>
      </c>
      <c r="G179">
        <v>3</v>
      </c>
      <c r="H179" s="112">
        <v>0</v>
      </c>
      <c r="I179" s="112">
        <v>0</v>
      </c>
    </row>
    <row r="180" spans="1:9">
      <c r="A180" s="3" t="s">
        <v>78</v>
      </c>
      <c r="B180" s="12">
        <v>39289</v>
      </c>
      <c r="C180" s="110" t="s">
        <v>3</v>
      </c>
      <c r="D180" s="116">
        <v>150</v>
      </c>
      <c r="E180" s="133">
        <v>36.700000000000003</v>
      </c>
      <c r="F180" s="133">
        <v>5</v>
      </c>
      <c r="G180">
        <v>4</v>
      </c>
      <c r="H180" s="112"/>
      <c r="I180" s="112"/>
    </row>
    <row r="181" spans="1:9">
      <c r="A181" s="3" t="s">
        <v>78</v>
      </c>
      <c r="B181" s="12">
        <v>39289</v>
      </c>
      <c r="C181" s="110" t="s">
        <v>3</v>
      </c>
      <c r="D181" s="116">
        <v>150</v>
      </c>
      <c r="E181" s="133">
        <v>36.700000000000003</v>
      </c>
      <c r="F181" s="133">
        <v>5</v>
      </c>
      <c r="G181" s="128" t="s">
        <v>32</v>
      </c>
      <c r="H181" s="112">
        <v>0</v>
      </c>
      <c r="I181" s="112">
        <v>0</v>
      </c>
    </row>
    <row r="182" spans="1:9">
      <c r="A182" s="3" t="s">
        <v>73</v>
      </c>
      <c r="B182" s="12">
        <v>39289</v>
      </c>
      <c r="C182" s="110" t="s">
        <v>3</v>
      </c>
      <c r="D182" s="116">
        <v>52</v>
      </c>
      <c r="E182" s="133">
        <v>29.7</v>
      </c>
      <c r="F182" s="133">
        <v>1.6</v>
      </c>
      <c r="G182">
        <v>1</v>
      </c>
      <c r="H182" s="112">
        <v>0</v>
      </c>
      <c r="I182" s="112">
        <v>0</v>
      </c>
    </row>
    <row r="183" spans="1:9">
      <c r="A183" s="3" t="s">
        <v>73</v>
      </c>
      <c r="B183" s="12">
        <v>39289</v>
      </c>
      <c r="C183" s="110" t="s">
        <v>3</v>
      </c>
      <c r="D183" s="116">
        <v>52</v>
      </c>
      <c r="E183" s="133">
        <v>29.7</v>
      </c>
      <c r="F183" s="133">
        <v>1.6</v>
      </c>
      <c r="G183">
        <v>2</v>
      </c>
      <c r="H183" s="112">
        <v>0</v>
      </c>
      <c r="I183" s="112">
        <v>0</v>
      </c>
    </row>
    <row r="184" spans="1:9">
      <c r="A184" s="3" t="s">
        <v>73</v>
      </c>
      <c r="B184" s="12">
        <v>39289</v>
      </c>
      <c r="C184" s="110" t="s">
        <v>3</v>
      </c>
      <c r="D184" s="116">
        <v>52</v>
      </c>
      <c r="E184" s="133">
        <v>29.7</v>
      </c>
      <c r="F184" s="133">
        <v>1.6</v>
      </c>
      <c r="G184">
        <v>3</v>
      </c>
      <c r="H184" s="112">
        <v>0</v>
      </c>
      <c r="I184" s="112">
        <v>0</v>
      </c>
    </row>
    <row r="185" spans="1:9">
      <c r="A185" s="3" t="s">
        <v>73</v>
      </c>
      <c r="B185" s="12">
        <v>39289</v>
      </c>
      <c r="C185" s="110" t="s">
        <v>3</v>
      </c>
      <c r="D185" s="116">
        <v>52</v>
      </c>
      <c r="E185" s="133">
        <v>29.7</v>
      </c>
      <c r="F185" s="133">
        <v>1.6</v>
      </c>
      <c r="G185">
        <v>4</v>
      </c>
      <c r="H185" s="112"/>
      <c r="I185" s="112"/>
    </row>
    <row r="186" spans="1:9">
      <c r="A186" s="3" t="s">
        <v>73</v>
      </c>
      <c r="B186" s="12">
        <v>39289</v>
      </c>
      <c r="C186" s="110" t="s">
        <v>3</v>
      </c>
      <c r="D186" s="116">
        <v>52</v>
      </c>
      <c r="E186" s="133">
        <v>29.7</v>
      </c>
      <c r="F186" s="133">
        <v>1.6</v>
      </c>
      <c r="G186" s="128" t="s">
        <v>32</v>
      </c>
      <c r="H186" s="112">
        <v>0</v>
      </c>
      <c r="I186" s="112">
        <v>0</v>
      </c>
    </row>
    <row r="187" spans="1:9">
      <c r="A187" s="3" t="s">
        <v>75</v>
      </c>
      <c r="B187" s="12">
        <v>39289</v>
      </c>
      <c r="C187" s="110" t="s">
        <v>3</v>
      </c>
      <c r="D187" s="116">
        <v>157</v>
      </c>
      <c r="E187" s="133">
        <v>31.7</v>
      </c>
      <c r="F187" s="133">
        <v>2.4</v>
      </c>
      <c r="G187">
        <v>1</v>
      </c>
      <c r="H187" s="112">
        <v>1</v>
      </c>
      <c r="I187" s="112">
        <v>0</v>
      </c>
    </row>
    <row r="188" spans="1:9">
      <c r="A188" s="3" t="s">
        <v>75</v>
      </c>
      <c r="B188" s="12">
        <v>39289</v>
      </c>
      <c r="C188" s="110" t="s">
        <v>3</v>
      </c>
      <c r="D188" s="116">
        <v>157</v>
      </c>
      <c r="E188" s="133">
        <v>31.7</v>
      </c>
      <c r="F188" s="133">
        <v>2.4</v>
      </c>
      <c r="G188">
        <v>2</v>
      </c>
      <c r="H188" s="112">
        <v>2</v>
      </c>
      <c r="I188" s="112">
        <v>0</v>
      </c>
    </row>
    <row r="189" spans="1:9">
      <c r="A189" s="3" t="s">
        <v>75</v>
      </c>
      <c r="B189" s="12">
        <v>39289</v>
      </c>
      <c r="C189" s="110" t="s">
        <v>3</v>
      </c>
      <c r="D189" s="116">
        <v>157</v>
      </c>
      <c r="E189" s="133">
        <v>31.7</v>
      </c>
      <c r="F189" s="133">
        <v>2.4</v>
      </c>
      <c r="G189">
        <v>3</v>
      </c>
      <c r="H189" s="112">
        <v>1</v>
      </c>
      <c r="I189" s="112">
        <v>0</v>
      </c>
    </row>
    <row r="190" spans="1:9">
      <c r="A190" s="3" t="s">
        <v>75</v>
      </c>
      <c r="B190" s="12">
        <v>39289</v>
      </c>
      <c r="C190" s="110" t="s">
        <v>3</v>
      </c>
      <c r="D190" s="116">
        <v>157</v>
      </c>
      <c r="E190" s="133">
        <v>31.7</v>
      </c>
      <c r="F190" s="133">
        <v>2.4</v>
      </c>
      <c r="G190">
        <v>4</v>
      </c>
      <c r="H190" s="112">
        <v>2</v>
      </c>
      <c r="I190" s="112">
        <v>0</v>
      </c>
    </row>
    <row r="191" spans="1:9">
      <c r="A191" s="3" t="s">
        <v>75</v>
      </c>
      <c r="B191" s="12">
        <v>39289</v>
      </c>
      <c r="C191" s="110" t="s">
        <v>3</v>
      </c>
      <c r="D191" s="116">
        <v>157</v>
      </c>
      <c r="E191" s="133">
        <v>31.7</v>
      </c>
      <c r="F191" s="133">
        <v>2.4</v>
      </c>
      <c r="G191" s="128" t="s">
        <v>32</v>
      </c>
      <c r="H191" s="112">
        <v>2</v>
      </c>
      <c r="I191" s="112">
        <v>0</v>
      </c>
    </row>
    <row r="192" spans="1:9">
      <c r="A192" s="3" t="s">
        <v>80</v>
      </c>
      <c r="B192" s="12">
        <v>39289</v>
      </c>
      <c r="C192" s="110" t="s">
        <v>3</v>
      </c>
      <c r="D192" s="116">
        <v>57</v>
      </c>
      <c r="E192" s="133">
        <v>26</v>
      </c>
      <c r="F192" s="133">
        <v>2.2000000000000002</v>
      </c>
      <c r="G192">
        <v>1</v>
      </c>
      <c r="H192" s="112">
        <v>0</v>
      </c>
      <c r="I192" s="112">
        <v>0</v>
      </c>
    </row>
    <row r="193" spans="1:9">
      <c r="A193" s="3" t="s">
        <v>80</v>
      </c>
      <c r="B193" s="12">
        <v>39289</v>
      </c>
      <c r="C193" s="110" t="s">
        <v>3</v>
      </c>
      <c r="D193" s="116">
        <v>57</v>
      </c>
      <c r="E193" s="133">
        <v>26</v>
      </c>
      <c r="F193" s="133">
        <v>2.2000000000000002</v>
      </c>
      <c r="G193">
        <v>2</v>
      </c>
      <c r="H193" s="112">
        <v>0</v>
      </c>
      <c r="I193" s="112">
        <v>0</v>
      </c>
    </row>
    <row r="194" spans="1:9">
      <c r="A194" s="3" t="s">
        <v>80</v>
      </c>
      <c r="B194" s="12">
        <v>39289</v>
      </c>
      <c r="C194" s="110" t="s">
        <v>3</v>
      </c>
      <c r="D194" s="116">
        <v>57</v>
      </c>
      <c r="E194" s="133">
        <v>26</v>
      </c>
      <c r="F194" s="133">
        <v>2.2000000000000002</v>
      </c>
      <c r="G194">
        <v>3</v>
      </c>
      <c r="H194" s="112">
        <v>0</v>
      </c>
      <c r="I194" s="112">
        <v>0</v>
      </c>
    </row>
    <row r="195" spans="1:9">
      <c r="A195" s="3" t="s">
        <v>80</v>
      </c>
      <c r="B195" s="12">
        <v>39289</v>
      </c>
      <c r="C195" s="110" t="s">
        <v>3</v>
      </c>
      <c r="D195" s="116">
        <v>57</v>
      </c>
      <c r="E195" s="133">
        <v>26</v>
      </c>
      <c r="F195" s="133">
        <v>2.2000000000000002</v>
      </c>
      <c r="G195">
        <v>4</v>
      </c>
      <c r="H195" s="112"/>
      <c r="I195" s="112"/>
    </row>
    <row r="196" spans="1:9">
      <c r="A196" s="3" t="s">
        <v>80</v>
      </c>
      <c r="B196" s="12">
        <v>39289</v>
      </c>
      <c r="C196" s="110" t="s">
        <v>3</v>
      </c>
      <c r="D196" s="116">
        <v>57</v>
      </c>
      <c r="E196" s="133">
        <v>26</v>
      </c>
      <c r="F196" s="133">
        <v>2.2000000000000002</v>
      </c>
      <c r="G196" s="128" t="s">
        <v>32</v>
      </c>
      <c r="H196" s="112">
        <v>0</v>
      </c>
      <c r="I196" s="112">
        <v>0</v>
      </c>
    </row>
    <row r="197" spans="1:9">
      <c r="A197" s="3" t="s">
        <v>76</v>
      </c>
      <c r="B197" s="12">
        <v>39289</v>
      </c>
      <c r="C197" s="110" t="s">
        <v>3</v>
      </c>
      <c r="D197" s="116">
        <v>48</v>
      </c>
      <c r="E197" s="133">
        <v>20</v>
      </c>
      <c r="F197" s="133">
        <v>1.5</v>
      </c>
      <c r="G197">
        <v>1</v>
      </c>
      <c r="H197" s="112">
        <v>0</v>
      </c>
      <c r="I197" s="112">
        <v>0</v>
      </c>
    </row>
    <row r="198" spans="1:9">
      <c r="A198" s="3" t="s">
        <v>76</v>
      </c>
      <c r="B198" s="12">
        <v>39289</v>
      </c>
      <c r="C198" s="110" t="s">
        <v>3</v>
      </c>
      <c r="D198" s="116">
        <v>48</v>
      </c>
      <c r="E198" s="133">
        <v>20</v>
      </c>
      <c r="F198" s="133">
        <v>1.5</v>
      </c>
      <c r="G198">
        <v>2</v>
      </c>
      <c r="H198" s="112">
        <v>0</v>
      </c>
      <c r="I198" s="112">
        <v>0</v>
      </c>
    </row>
    <row r="199" spans="1:9">
      <c r="A199" s="3" t="s">
        <v>76</v>
      </c>
      <c r="B199" s="12">
        <v>39289</v>
      </c>
      <c r="C199" s="110" t="s">
        <v>3</v>
      </c>
      <c r="D199" s="116">
        <v>48</v>
      </c>
      <c r="E199" s="133">
        <v>20</v>
      </c>
      <c r="F199" s="133">
        <v>1.5</v>
      </c>
      <c r="G199">
        <v>3</v>
      </c>
      <c r="H199" s="112">
        <v>0</v>
      </c>
      <c r="I199" s="112">
        <v>0</v>
      </c>
    </row>
    <row r="200" spans="1:9">
      <c r="A200" s="3" t="s">
        <v>76</v>
      </c>
      <c r="B200" s="12">
        <v>39289</v>
      </c>
      <c r="C200" s="110" t="s">
        <v>3</v>
      </c>
      <c r="D200" s="116">
        <v>48</v>
      </c>
      <c r="E200" s="133">
        <v>20</v>
      </c>
      <c r="F200" s="133">
        <v>1.5</v>
      </c>
      <c r="G200">
        <v>4</v>
      </c>
      <c r="H200" s="112"/>
      <c r="I200" s="112"/>
    </row>
    <row r="201" spans="1:9">
      <c r="A201" s="3" t="s">
        <v>76</v>
      </c>
      <c r="B201" s="12">
        <v>39289</v>
      </c>
      <c r="C201" s="110" t="s">
        <v>3</v>
      </c>
      <c r="D201" s="116">
        <v>48</v>
      </c>
      <c r="E201" s="133">
        <v>20</v>
      </c>
      <c r="F201" s="133">
        <v>1.5</v>
      </c>
      <c r="G201" s="128" t="s">
        <v>32</v>
      </c>
      <c r="H201" s="112">
        <v>0</v>
      </c>
      <c r="I201" s="112">
        <v>0</v>
      </c>
    </row>
    <row r="202" spans="1:9">
      <c r="A202" s="3" t="s">
        <v>79</v>
      </c>
      <c r="B202" s="12">
        <v>39289</v>
      </c>
      <c r="C202" s="110" t="s">
        <v>3</v>
      </c>
      <c r="D202" s="116">
        <v>49</v>
      </c>
      <c r="E202" s="133">
        <v>30</v>
      </c>
      <c r="F202" s="133">
        <v>2.1</v>
      </c>
      <c r="G202">
        <v>1</v>
      </c>
      <c r="H202" s="112">
        <v>0</v>
      </c>
      <c r="I202" s="112">
        <v>0</v>
      </c>
    </row>
    <row r="203" spans="1:9">
      <c r="A203" s="3" t="s">
        <v>79</v>
      </c>
      <c r="B203" s="12">
        <v>39289</v>
      </c>
      <c r="C203" s="110" t="s">
        <v>3</v>
      </c>
      <c r="D203" s="116">
        <v>49</v>
      </c>
      <c r="E203" s="133">
        <v>30</v>
      </c>
      <c r="F203" s="133">
        <v>2.1</v>
      </c>
      <c r="G203">
        <v>2</v>
      </c>
      <c r="H203" s="112"/>
      <c r="I203" s="112"/>
    </row>
    <row r="204" spans="1:9">
      <c r="A204" s="3" t="s">
        <v>79</v>
      </c>
      <c r="B204" s="12">
        <v>39289</v>
      </c>
      <c r="C204" s="110" t="s">
        <v>3</v>
      </c>
      <c r="D204" s="116">
        <v>49</v>
      </c>
      <c r="E204" s="133">
        <v>30</v>
      </c>
      <c r="F204" s="133">
        <v>2.1</v>
      </c>
      <c r="G204">
        <v>3</v>
      </c>
      <c r="H204" s="112"/>
      <c r="I204" s="112"/>
    </row>
    <row r="205" spans="1:9">
      <c r="A205" s="3" t="s">
        <v>79</v>
      </c>
      <c r="B205" s="12">
        <v>39289</v>
      </c>
      <c r="C205" s="110" t="s">
        <v>3</v>
      </c>
      <c r="D205" s="116">
        <v>49</v>
      </c>
      <c r="E205" s="133">
        <v>30</v>
      </c>
      <c r="F205" s="133">
        <v>2.1</v>
      </c>
      <c r="G205">
        <v>4</v>
      </c>
      <c r="H205" s="112"/>
      <c r="I205" s="112"/>
    </row>
    <row r="206" spans="1:9">
      <c r="A206" s="3" t="s">
        <v>79</v>
      </c>
      <c r="B206" s="12">
        <v>39289</v>
      </c>
      <c r="C206" s="110" t="s">
        <v>3</v>
      </c>
      <c r="D206" s="116">
        <v>49</v>
      </c>
      <c r="E206" s="133">
        <v>30</v>
      </c>
      <c r="F206" s="133">
        <v>2.1</v>
      </c>
      <c r="G206" s="128" t="s">
        <v>32</v>
      </c>
      <c r="H206" s="112"/>
      <c r="I206" s="112"/>
    </row>
    <row r="207" spans="1:9">
      <c r="A207" s="3" t="s">
        <v>74</v>
      </c>
      <c r="B207" s="12">
        <v>39289</v>
      </c>
      <c r="C207" s="110" t="s">
        <v>3</v>
      </c>
      <c r="D207" s="116">
        <v>81</v>
      </c>
      <c r="E207" s="133">
        <v>33</v>
      </c>
      <c r="F207" s="133">
        <v>1.8</v>
      </c>
      <c r="G207">
        <v>1</v>
      </c>
      <c r="H207" s="112">
        <v>1</v>
      </c>
      <c r="I207" s="112">
        <v>0</v>
      </c>
    </row>
    <row r="208" spans="1:9">
      <c r="A208" s="3" t="s">
        <v>74</v>
      </c>
      <c r="B208" s="12">
        <v>39289</v>
      </c>
      <c r="C208" s="36" t="str">
        <f>C207</f>
        <v>PL</v>
      </c>
      <c r="D208" s="135">
        <v>81</v>
      </c>
      <c r="E208" s="43">
        <v>33</v>
      </c>
      <c r="F208" s="43">
        <v>1.8</v>
      </c>
      <c r="G208">
        <v>2</v>
      </c>
      <c r="H208" s="112"/>
      <c r="I208" s="112"/>
    </row>
    <row r="209" spans="1:9">
      <c r="A209" s="3" t="s">
        <v>74</v>
      </c>
      <c r="B209" s="12">
        <v>39289</v>
      </c>
      <c r="C209" s="36" t="str">
        <f>C207</f>
        <v>PL</v>
      </c>
      <c r="D209" s="36">
        <v>81</v>
      </c>
      <c r="E209" s="40">
        <v>33</v>
      </c>
      <c r="F209" s="40">
        <v>1.8</v>
      </c>
      <c r="G209">
        <v>3</v>
      </c>
      <c r="H209" s="112"/>
      <c r="I209" s="112"/>
    </row>
    <row r="210" spans="1:9">
      <c r="A210" s="3" t="s">
        <v>74</v>
      </c>
      <c r="B210" s="12">
        <v>39289</v>
      </c>
      <c r="C210" s="36" t="str">
        <f>C207</f>
        <v>PL</v>
      </c>
      <c r="D210" s="36">
        <v>81</v>
      </c>
      <c r="E210" s="40">
        <v>33</v>
      </c>
      <c r="F210" s="40">
        <v>1.8</v>
      </c>
      <c r="G210">
        <v>4</v>
      </c>
      <c r="H210" s="112"/>
      <c r="I210" s="112"/>
    </row>
    <row r="211" spans="1:9">
      <c r="A211" s="3" t="s">
        <v>74</v>
      </c>
      <c r="B211" s="12">
        <v>39289</v>
      </c>
      <c r="C211" s="36" t="str">
        <f>C207</f>
        <v>PL</v>
      </c>
      <c r="D211" s="36">
        <v>81</v>
      </c>
      <c r="E211" s="40">
        <v>33</v>
      </c>
      <c r="F211" s="40">
        <v>1.8</v>
      </c>
      <c r="G211" s="128" t="s">
        <v>32</v>
      </c>
      <c r="H211" s="112"/>
      <c r="I211" s="112"/>
    </row>
    <row r="212" spans="1:9">
      <c r="A212" s="3" t="s">
        <v>77</v>
      </c>
      <c r="B212" s="12">
        <v>39289</v>
      </c>
      <c r="C212" s="110" t="s">
        <v>3</v>
      </c>
      <c r="D212" s="116">
        <v>73</v>
      </c>
      <c r="E212" s="133">
        <v>34.299999999999997</v>
      </c>
      <c r="F212" s="133">
        <v>2.4</v>
      </c>
      <c r="G212">
        <v>1</v>
      </c>
      <c r="H212" s="112">
        <v>0</v>
      </c>
      <c r="I212" s="112">
        <v>0</v>
      </c>
    </row>
    <row r="213" spans="1:9">
      <c r="A213" s="3" t="s">
        <v>77</v>
      </c>
      <c r="B213" s="12">
        <v>39289</v>
      </c>
      <c r="C213" s="36" t="str">
        <f>C212</f>
        <v>PL</v>
      </c>
      <c r="D213" s="135">
        <v>73</v>
      </c>
      <c r="E213" s="43">
        <v>34.299999999999997</v>
      </c>
      <c r="F213" s="43">
        <v>2.4</v>
      </c>
      <c r="G213">
        <v>2</v>
      </c>
      <c r="H213" s="112"/>
      <c r="I213" s="112"/>
    </row>
    <row r="214" spans="1:9">
      <c r="A214" s="3" t="s">
        <v>77</v>
      </c>
      <c r="B214" s="12">
        <v>39289</v>
      </c>
      <c r="C214" s="36" t="str">
        <f>C212</f>
        <v>PL</v>
      </c>
      <c r="D214" s="36">
        <v>73</v>
      </c>
      <c r="E214" s="40">
        <v>34.299999999999997</v>
      </c>
      <c r="F214" s="40">
        <v>2.4</v>
      </c>
      <c r="G214">
        <v>3</v>
      </c>
      <c r="H214" s="112"/>
      <c r="I214" s="112"/>
    </row>
    <row r="215" spans="1:9">
      <c r="A215" s="3" t="s">
        <v>77</v>
      </c>
      <c r="B215" s="12">
        <v>39289</v>
      </c>
      <c r="C215" s="36" t="str">
        <f>C212</f>
        <v>PL</v>
      </c>
      <c r="D215" s="36">
        <v>73</v>
      </c>
      <c r="E215" s="40">
        <v>34.299999999999997</v>
      </c>
      <c r="F215" s="40">
        <v>2.4</v>
      </c>
      <c r="G215">
        <v>4</v>
      </c>
      <c r="H215" s="112"/>
      <c r="I215" s="112"/>
    </row>
    <row r="216" spans="1:9">
      <c r="A216" s="3" t="s">
        <v>77</v>
      </c>
      <c r="B216" s="12">
        <v>39289</v>
      </c>
      <c r="C216" s="36" t="str">
        <f>C212</f>
        <v>PL</v>
      </c>
      <c r="D216" s="36">
        <v>73</v>
      </c>
      <c r="E216" s="40">
        <v>34.299999999999997</v>
      </c>
      <c r="F216" s="40">
        <v>2.4</v>
      </c>
      <c r="G216" s="128" t="s">
        <v>32</v>
      </c>
      <c r="H216" s="112"/>
      <c r="I216" s="112"/>
    </row>
    <row r="217" spans="1:9">
      <c r="A217" s="3" t="s">
        <v>870</v>
      </c>
      <c r="B217" s="12">
        <v>39290</v>
      </c>
      <c r="C217" s="110" t="s">
        <v>3</v>
      </c>
      <c r="D217" s="116">
        <v>28</v>
      </c>
      <c r="E217" s="133">
        <v>12</v>
      </c>
      <c r="F217" s="133">
        <v>1.65</v>
      </c>
      <c r="G217">
        <v>1</v>
      </c>
      <c r="H217" s="112">
        <v>2</v>
      </c>
      <c r="I217" s="112">
        <v>0</v>
      </c>
    </row>
    <row r="218" spans="1:9">
      <c r="A218" s="3" t="s">
        <v>870</v>
      </c>
      <c r="B218" s="12">
        <v>39290</v>
      </c>
      <c r="C218" s="36" t="str">
        <f>C217</f>
        <v>PL</v>
      </c>
      <c r="D218" s="135">
        <v>28</v>
      </c>
      <c r="E218" s="43">
        <v>12</v>
      </c>
      <c r="F218" s="43">
        <v>1.65</v>
      </c>
      <c r="G218">
        <v>2</v>
      </c>
      <c r="H218" s="112">
        <v>2</v>
      </c>
      <c r="I218" s="112">
        <v>0</v>
      </c>
    </row>
    <row r="219" spans="1:9">
      <c r="A219" s="3" t="s">
        <v>870</v>
      </c>
      <c r="B219" s="12">
        <v>39290</v>
      </c>
      <c r="C219" s="36" t="str">
        <f>C217</f>
        <v>PL</v>
      </c>
      <c r="D219" s="36">
        <v>28</v>
      </c>
      <c r="E219" s="40">
        <v>12</v>
      </c>
      <c r="F219" s="40">
        <v>1.65</v>
      </c>
      <c r="G219">
        <v>3</v>
      </c>
      <c r="H219" s="112">
        <v>3</v>
      </c>
      <c r="I219" s="112">
        <v>0</v>
      </c>
    </row>
    <row r="220" spans="1:9">
      <c r="A220" s="3" t="s">
        <v>870</v>
      </c>
      <c r="B220" s="12">
        <v>39290</v>
      </c>
      <c r="C220" s="36" t="str">
        <f>C217</f>
        <v>PL</v>
      </c>
      <c r="D220" s="36">
        <v>28</v>
      </c>
      <c r="E220" s="40">
        <v>12</v>
      </c>
      <c r="F220" s="40">
        <v>1.65</v>
      </c>
      <c r="G220">
        <v>4</v>
      </c>
      <c r="H220" s="112">
        <v>4</v>
      </c>
      <c r="I220" s="112">
        <v>0</v>
      </c>
    </row>
    <row r="221" spans="1:9">
      <c r="A221" s="3" t="s">
        <v>870</v>
      </c>
      <c r="B221" s="12">
        <v>39290</v>
      </c>
      <c r="C221" s="36" t="str">
        <f>C217</f>
        <v>PL</v>
      </c>
      <c r="D221" s="36">
        <v>28</v>
      </c>
      <c r="E221" s="40">
        <v>12</v>
      </c>
      <c r="F221" s="40">
        <v>1.65</v>
      </c>
      <c r="G221" s="128" t="s">
        <v>32</v>
      </c>
      <c r="H221" s="112">
        <v>5</v>
      </c>
      <c r="I221" s="112">
        <v>0</v>
      </c>
    </row>
    <row r="222" spans="1:9">
      <c r="A222" s="3" t="s">
        <v>878</v>
      </c>
      <c r="B222" s="12">
        <v>39290</v>
      </c>
      <c r="C222" s="110" t="s">
        <v>3</v>
      </c>
      <c r="D222" s="111">
        <v>57</v>
      </c>
      <c r="E222" s="43">
        <v>14.5</v>
      </c>
      <c r="F222" s="43">
        <v>1.65</v>
      </c>
      <c r="G222">
        <v>1</v>
      </c>
      <c r="H222" s="112">
        <v>6</v>
      </c>
      <c r="I222" s="112">
        <v>1</v>
      </c>
    </row>
    <row r="223" spans="1:9">
      <c r="A223" s="3" t="s">
        <v>878</v>
      </c>
      <c r="B223" s="12">
        <v>39290</v>
      </c>
      <c r="C223" s="36" t="str">
        <f>C222</f>
        <v>PL</v>
      </c>
      <c r="D223" s="135">
        <v>57</v>
      </c>
      <c r="E223" s="43">
        <v>14.5</v>
      </c>
      <c r="F223" s="43">
        <v>1.65</v>
      </c>
      <c r="G223">
        <v>2</v>
      </c>
      <c r="H223" s="112">
        <v>5</v>
      </c>
      <c r="I223" s="112">
        <v>0</v>
      </c>
    </row>
    <row r="224" spans="1:9">
      <c r="A224" s="3" t="s">
        <v>878</v>
      </c>
      <c r="B224" s="12">
        <v>39290</v>
      </c>
      <c r="C224" s="36" t="str">
        <f>C222</f>
        <v>PL</v>
      </c>
      <c r="D224" s="36">
        <v>57</v>
      </c>
      <c r="E224" s="40">
        <v>14.5</v>
      </c>
      <c r="F224" s="40">
        <v>1.65</v>
      </c>
      <c r="G224">
        <v>3</v>
      </c>
      <c r="H224" s="112">
        <v>4</v>
      </c>
      <c r="I224" s="112">
        <v>1</v>
      </c>
    </row>
    <row r="225" spans="1:9">
      <c r="A225" s="3" t="s">
        <v>878</v>
      </c>
      <c r="B225" s="12">
        <v>39290</v>
      </c>
      <c r="C225" s="36" t="str">
        <f>C222</f>
        <v>PL</v>
      </c>
      <c r="D225" s="36">
        <v>57</v>
      </c>
      <c r="E225" s="40">
        <v>14.5</v>
      </c>
      <c r="F225" s="40">
        <v>1.65</v>
      </c>
      <c r="G225">
        <v>4</v>
      </c>
      <c r="H225" s="112">
        <v>5</v>
      </c>
      <c r="I225" s="112">
        <v>0</v>
      </c>
    </row>
    <row r="226" spans="1:9">
      <c r="A226" s="3" t="s">
        <v>878</v>
      </c>
      <c r="B226" s="12">
        <v>39290</v>
      </c>
      <c r="C226" s="36" t="str">
        <f>C222</f>
        <v>PL</v>
      </c>
      <c r="D226" s="36">
        <v>57</v>
      </c>
      <c r="E226" s="40">
        <v>14.5</v>
      </c>
      <c r="F226" s="40">
        <v>1.65</v>
      </c>
      <c r="G226" s="128" t="s">
        <v>32</v>
      </c>
      <c r="H226" s="112">
        <v>7</v>
      </c>
      <c r="I226" s="112">
        <v>1</v>
      </c>
    </row>
    <row r="227" spans="1:9">
      <c r="A227" s="3" t="s">
        <v>891</v>
      </c>
      <c r="B227" s="12">
        <v>39290</v>
      </c>
      <c r="C227" s="110" t="s">
        <v>3</v>
      </c>
      <c r="D227" s="111">
        <v>14</v>
      </c>
      <c r="E227" s="43">
        <v>16</v>
      </c>
      <c r="F227" s="43">
        <v>3.2</v>
      </c>
      <c r="G227">
        <v>1</v>
      </c>
      <c r="H227" s="112">
        <v>3</v>
      </c>
      <c r="I227" s="112">
        <v>0</v>
      </c>
    </row>
    <row r="228" spans="1:9">
      <c r="A228" s="3" t="s">
        <v>891</v>
      </c>
      <c r="B228" s="12">
        <v>39290</v>
      </c>
      <c r="C228" s="36" t="str">
        <f>C227</f>
        <v>PL</v>
      </c>
      <c r="D228" s="135">
        <v>14</v>
      </c>
      <c r="E228" s="43">
        <v>16</v>
      </c>
      <c r="F228" s="43">
        <v>3.2</v>
      </c>
      <c r="G228">
        <v>2</v>
      </c>
      <c r="H228" s="112">
        <v>3</v>
      </c>
      <c r="I228" s="112">
        <v>0</v>
      </c>
    </row>
    <row r="229" spans="1:9">
      <c r="A229" s="3" t="s">
        <v>891</v>
      </c>
      <c r="B229" s="12">
        <v>39290</v>
      </c>
      <c r="C229" s="36" t="str">
        <f>C227</f>
        <v>PL</v>
      </c>
      <c r="D229" s="36">
        <v>14</v>
      </c>
      <c r="E229" s="40">
        <v>16</v>
      </c>
      <c r="F229" s="40">
        <v>3.2</v>
      </c>
      <c r="G229">
        <v>3</v>
      </c>
      <c r="H229" s="112">
        <v>3</v>
      </c>
      <c r="I229" s="112">
        <v>0</v>
      </c>
    </row>
    <row r="230" spans="1:9">
      <c r="A230" s="3" t="s">
        <v>891</v>
      </c>
      <c r="B230" s="12">
        <v>39290</v>
      </c>
      <c r="C230" s="36" t="str">
        <f>C227</f>
        <v>PL</v>
      </c>
      <c r="D230" s="36">
        <v>14</v>
      </c>
      <c r="E230" s="40">
        <v>16</v>
      </c>
      <c r="F230" s="40">
        <v>3.2</v>
      </c>
      <c r="G230">
        <v>4</v>
      </c>
      <c r="H230" s="112">
        <v>2</v>
      </c>
      <c r="I230" s="112">
        <v>0</v>
      </c>
    </row>
    <row r="231" spans="1:9">
      <c r="A231" s="3" t="s">
        <v>891</v>
      </c>
      <c r="B231" s="12">
        <v>39290</v>
      </c>
      <c r="C231" s="36" t="str">
        <f>C227</f>
        <v>PL</v>
      </c>
      <c r="D231" s="36">
        <v>14</v>
      </c>
      <c r="E231" s="40">
        <v>16</v>
      </c>
      <c r="F231" s="40">
        <v>3.2</v>
      </c>
      <c r="G231" s="128" t="s">
        <v>32</v>
      </c>
      <c r="H231" s="112">
        <v>3</v>
      </c>
      <c r="I231" s="112">
        <v>0</v>
      </c>
    </row>
    <row r="232" spans="1:9">
      <c r="A232" s="3" t="s">
        <v>904</v>
      </c>
      <c r="B232" s="12">
        <v>39290</v>
      </c>
      <c r="C232" s="110" t="s">
        <v>3</v>
      </c>
      <c r="D232" s="111">
        <v>55</v>
      </c>
      <c r="E232" s="43">
        <v>23</v>
      </c>
      <c r="F232" s="43">
        <v>1.1499999999999999</v>
      </c>
      <c r="G232">
        <v>1</v>
      </c>
      <c r="H232" s="112">
        <v>1</v>
      </c>
      <c r="I232" s="112">
        <v>0</v>
      </c>
    </row>
    <row r="233" spans="1:9">
      <c r="A233" s="3" t="s">
        <v>904</v>
      </c>
      <c r="B233" s="12">
        <v>39290</v>
      </c>
      <c r="C233" s="36" t="str">
        <f>C232</f>
        <v>PL</v>
      </c>
      <c r="D233" s="135">
        <v>55</v>
      </c>
      <c r="E233" s="43">
        <v>23</v>
      </c>
      <c r="F233" s="43">
        <v>1.1499999999999999</v>
      </c>
      <c r="G233">
        <v>2</v>
      </c>
      <c r="H233" s="112">
        <v>1</v>
      </c>
      <c r="I233" s="112">
        <v>0</v>
      </c>
    </row>
    <row r="234" spans="1:9">
      <c r="A234" s="3" t="s">
        <v>904</v>
      </c>
      <c r="B234" s="12">
        <v>39290</v>
      </c>
      <c r="C234" s="36" t="str">
        <f>C232</f>
        <v>PL</v>
      </c>
      <c r="D234" s="36">
        <v>55</v>
      </c>
      <c r="E234" s="40">
        <v>23</v>
      </c>
      <c r="F234" s="40">
        <v>1.1499999999999999</v>
      </c>
      <c r="G234">
        <v>3</v>
      </c>
      <c r="H234" s="112">
        <v>1</v>
      </c>
      <c r="I234" s="112">
        <v>0</v>
      </c>
    </row>
    <row r="235" spans="1:9">
      <c r="A235" s="3" t="s">
        <v>904</v>
      </c>
      <c r="B235" s="12">
        <v>39290</v>
      </c>
      <c r="C235" s="36" t="str">
        <f>C232</f>
        <v>PL</v>
      </c>
      <c r="D235" s="36">
        <v>55</v>
      </c>
      <c r="E235" s="40">
        <v>23</v>
      </c>
      <c r="F235" s="40">
        <v>1.1499999999999999</v>
      </c>
      <c r="G235">
        <v>4</v>
      </c>
      <c r="H235" s="112">
        <v>2</v>
      </c>
      <c r="I235" s="112">
        <v>0</v>
      </c>
    </row>
    <row r="236" spans="1:9">
      <c r="A236" s="3" t="s">
        <v>904</v>
      </c>
      <c r="B236" s="12">
        <v>39290</v>
      </c>
      <c r="C236" s="36" t="str">
        <f>C232</f>
        <v>PL</v>
      </c>
      <c r="D236" s="36">
        <v>55</v>
      </c>
      <c r="E236" s="40">
        <v>23</v>
      </c>
      <c r="F236" s="40">
        <v>1.1499999999999999</v>
      </c>
      <c r="G236" s="128" t="s">
        <v>32</v>
      </c>
      <c r="H236" s="112">
        <v>3</v>
      </c>
      <c r="I236" s="112">
        <v>0</v>
      </c>
    </row>
    <row r="237" spans="1:9">
      <c r="A237" s="3" t="s">
        <v>914</v>
      </c>
      <c r="B237" s="12">
        <v>39290</v>
      </c>
      <c r="C237" s="110" t="s">
        <v>3</v>
      </c>
      <c r="D237" s="116">
        <v>26</v>
      </c>
      <c r="E237" s="133">
        <v>27.5</v>
      </c>
      <c r="F237" s="43">
        <v>1.1499999999999999</v>
      </c>
      <c r="G237">
        <v>1</v>
      </c>
      <c r="H237" s="112">
        <v>5</v>
      </c>
      <c r="I237" s="112">
        <v>1</v>
      </c>
    </row>
    <row r="238" spans="1:9">
      <c r="A238" s="3" t="s">
        <v>914</v>
      </c>
      <c r="B238" s="12">
        <v>39290</v>
      </c>
      <c r="C238" s="36" t="str">
        <f>C237</f>
        <v>PL</v>
      </c>
      <c r="D238" s="135">
        <v>26</v>
      </c>
      <c r="E238" s="43">
        <v>27.5</v>
      </c>
      <c r="F238" s="43">
        <v>1.1499999999999999</v>
      </c>
      <c r="G238">
        <v>2</v>
      </c>
      <c r="H238" s="112">
        <v>4</v>
      </c>
      <c r="I238" s="112">
        <v>1</v>
      </c>
    </row>
    <row r="239" spans="1:9">
      <c r="A239" s="3" t="s">
        <v>914</v>
      </c>
      <c r="B239" s="12">
        <v>39290</v>
      </c>
      <c r="C239" s="36" t="str">
        <f>C237</f>
        <v>PL</v>
      </c>
      <c r="D239" s="36">
        <v>26</v>
      </c>
      <c r="E239" s="40">
        <v>27.5</v>
      </c>
      <c r="F239" s="40">
        <v>1.1499999999999999</v>
      </c>
      <c r="G239">
        <v>3</v>
      </c>
      <c r="H239" s="112">
        <v>3</v>
      </c>
      <c r="I239" s="112">
        <v>1</v>
      </c>
    </row>
    <row r="240" spans="1:9">
      <c r="A240" s="3" t="s">
        <v>914</v>
      </c>
      <c r="B240" s="12">
        <v>39290</v>
      </c>
      <c r="C240" s="36" t="str">
        <f>C237</f>
        <v>PL</v>
      </c>
      <c r="D240" s="36">
        <v>26</v>
      </c>
      <c r="E240" s="40">
        <v>27.5</v>
      </c>
      <c r="F240" s="40">
        <v>1.1499999999999999</v>
      </c>
      <c r="G240">
        <v>4</v>
      </c>
      <c r="H240" s="112">
        <v>3</v>
      </c>
      <c r="I240" s="112">
        <v>1</v>
      </c>
    </row>
    <row r="241" spans="1:9">
      <c r="A241" s="3" t="s">
        <v>914</v>
      </c>
      <c r="B241" s="12">
        <v>39290</v>
      </c>
      <c r="C241" s="36" t="str">
        <f>C237</f>
        <v>PL</v>
      </c>
      <c r="D241" s="36">
        <v>26</v>
      </c>
      <c r="E241" s="40">
        <v>27.5</v>
      </c>
      <c r="F241" s="40">
        <v>1.1499999999999999</v>
      </c>
      <c r="G241" s="128" t="s">
        <v>32</v>
      </c>
      <c r="H241" s="112">
        <v>6</v>
      </c>
      <c r="I241" s="112">
        <v>1</v>
      </c>
    </row>
    <row r="242" spans="1:9">
      <c r="A242" s="3" t="s">
        <v>889</v>
      </c>
      <c r="B242" s="12">
        <v>39290</v>
      </c>
      <c r="C242" s="110" t="s">
        <v>3</v>
      </c>
      <c r="D242" s="111">
        <v>31</v>
      </c>
      <c r="E242" s="43">
        <v>15</v>
      </c>
      <c r="F242" s="43">
        <v>1.75</v>
      </c>
      <c r="G242">
        <v>1</v>
      </c>
      <c r="H242" s="112">
        <v>1</v>
      </c>
      <c r="I242" s="112">
        <v>0</v>
      </c>
    </row>
    <row r="243" spans="1:9">
      <c r="A243" s="3" t="s">
        <v>889</v>
      </c>
      <c r="B243" s="12">
        <v>39290</v>
      </c>
      <c r="C243" s="36" t="str">
        <f>C242</f>
        <v>PL</v>
      </c>
      <c r="D243" s="135">
        <v>31</v>
      </c>
      <c r="E243" s="43">
        <v>15</v>
      </c>
      <c r="F243" s="43">
        <v>1.75</v>
      </c>
      <c r="G243">
        <v>2</v>
      </c>
      <c r="H243" s="112"/>
      <c r="I243" s="112"/>
    </row>
    <row r="244" spans="1:9">
      <c r="A244" s="3" t="s">
        <v>889</v>
      </c>
      <c r="B244" s="12">
        <v>39290</v>
      </c>
      <c r="C244" s="36" t="str">
        <f>C242</f>
        <v>PL</v>
      </c>
      <c r="D244" s="36">
        <v>31</v>
      </c>
      <c r="E244" s="40">
        <v>15</v>
      </c>
      <c r="F244" s="40">
        <v>1.75</v>
      </c>
      <c r="G244">
        <v>3</v>
      </c>
      <c r="H244" s="112"/>
      <c r="I244" s="112"/>
    </row>
    <row r="245" spans="1:9">
      <c r="A245" s="3" t="s">
        <v>889</v>
      </c>
      <c r="B245" s="12">
        <v>39290</v>
      </c>
      <c r="C245" s="36" t="str">
        <f>C242</f>
        <v>PL</v>
      </c>
      <c r="D245" s="36">
        <v>31</v>
      </c>
      <c r="E245" s="40">
        <v>15</v>
      </c>
      <c r="F245" s="40">
        <v>1.75</v>
      </c>
      <c r="G245">
        <v>4</v>
      </c>
      <c r="H245" s="112"/>
      <c r="I245" s="112"/>
    </row>
    <row r="246" spans="1:9">
      <c r="A246" s="3" t="s">
        <v>889</v>
      </c>
      <c r="B246" s="12">
        <v>39290</v>
      </c>
      <c r="C246" s="36" t="str">
        <f>C242</f>
        <v>PL</v>
      </c>
      <c r="D246" s="36">
        <v>31</v>
      </c>
      <c r="E246" s="40">
        <v>15</v>
      </c>
      <c r="F246" s="40">
        <v>1.75</v>
      </c>
      <c r="G246" s="128" t="s">
        <v>32</v>
      </c>
      <c r="H246" s="112"/>
      <c r="I246" s="112"/>
    </row>
    <row r="247" spans="1:9">
      <c r="A247" s="3" t="s">
        <v>920</v>
      </c>
      <c r="B247" s="12">
        <v>39290</v>
      </c>
      <c r="C247" s="110" t="s">
        <v>3</v>
      </c>
      <c r="D247" s="111">
        <v>31</v>
      </c>
      <c r="E247" s="43">
        <v>11.5</v>
      </c>
      <c r="F247" s="43">
        <v>1.35</v>
      </c>
      <c r="G247">
        <v>1</v>
      </c>
      <c r="H247" s="112">
        <v>1</v>
      </c>
      <c r="I247" s="112">
        <v>0</v>
      </c>
    </row>
    <row r="248" spans="1:9">
      <c r="A248" s="3" t="s">
        <v>920</v>
      </c>
      <c r="B248" s="12">
        <v>39290</v>
      </c>
      <c r="C248" s="36" t="str">
        <f>C247</f>
        <v>PL</v>
      </c>
      <c r="D248" s="135">
        <v>31</v>
      </c>
      <c r="E248" s="43">
        <v>11.5</v>
      </c>
      <c r="F248" s="43">
        <v>1.35</v>
      </c>
      <c r="G248">
        <v>2</v>
      </c>
      <c r="H248" s="112"/>
      <c r="I248" s="112"/>
    </row>
    <row r="249" spans="1:9">
      <c r="A249" s="3" t="s">
        <v>920</v>
      </c>
      <c r="B249" s="12">
        <v>39290</v>
      </c>
      <c r="C249" s="36" t="str">
        <f>C247</f>
        <v>PL</v>
      </c>
      <c r="D249" s="36">
        <v>31</v>
      </c>
      <c r="E249" s="40">
        <v>11.5</v>
      </c>
      <c r="F249" s="40">
        <v>1.35</v>
      </c>
      <c r="G249">
        <v>3</v>
      </c>
      <c r="H249" s="112"/>
      <c r="I249" s="112"/>
    </row>
    <row r="250" spans="1:9">
      <c r="A250" s="3" t="s">
        <v>920</v>
      </c>
      <c r="B250" s="12">
        <v>39290</v>
      </c>
      <c r="C250" s="36" t="str">
        <f>C247</f>
        <v>PL</v>
      </c>
      <c r="D250" s="36">
        <v>31</v>
      </c>
      <c r="E250" s="40">
        <v>11.5</v>
      </c>
      <c r="F250" s="40">
        <v>1.35</v>
      </c>
      <c r="G250">
        <v>4</v>
      </c>
      <c r="H250" s="112"/>
      <c r="I250" s="112"/>
    </row>
    <row r="251" spans="1:9">
      <c r="A251" s="3" t="s">
        <v>920</v>
      </c>
      <c r="B251" s="12">
        <v>39290</v>
      </c>
      <c r="C251" s="36" t="str">
        <f>C247</f>
        <v>PL</v>
      </c>
      <c r="D251" s="36">
        <v>31</v>
      </c>
      <c r="E251" s="40">
        <v>11.5</v>
      </c>
      <c r="F251" s="40">
        <v>1.35</v>
      </c>
      <c r="G251" s="128" t="s">
        <v>32</v>
      </c>
      <c r="H251" s="112"/>
      <c r="I251" s="112"/>
    </row>
    <row r="252" spans="1:9">
      <c r="A252" s="3" t="s">
        <v>925</v>
      </c>
      <c r="B252" s="12">
        <v>39290</v>
      </c>
      <c r="C252" s="110" t="s">
        <v>3</v>
      </c>
      <c r="D252" s="111">
        <v>52</v>
      </c>
      <c r="E252" s="43">
        <v>21</v>
      </c>
      <c r="F252" s="133">
        <v>1.35</v>
      </c>
      <c r="G252">
        <v>1</v>
      </c>
      <c r="H252" s="112">
        <v>2</v>
      </c>
      <c r="I252" s="112">
        <v>1</v>
      </c>
    </row>
    <row r="253" spans="1:9">
      <c r="A253" s="3" t="s">
        <v>925</v>
      </c>
      <c r="B253" s="12">
        <v>39290</v>
      </c>
      <c r="C253" s="36" t="str">
        <f>C252</f>
        <v>PL</v>
      </c>
      <c r="D253" s="135">
        <v>52</v>
      </c>
      <c r="E253" s="43">
        <v>21</v>
      </c>
      <c r="F253" s="43">
        <v>1.35</v>
      </c>
      <c r="G253">
        <v>2</v>
      </c>
      <c r="H253" s="112"/>
      <c r="I253" s="112"/>
    </row>
    <row r="254" spans="1:9">
      <c r="A254" s="3" t="s">
        <v>925</v>
      </c>
      <c r="B254" s="12">
        <v>39290</v>
      </c>
      <c r="C254" s="36" t="str">
        <f>C252</f>
        <v>PL</v>
      </c>
      <c r="D254" s="36">
        <v>52</v>
      </c>
      <c r="E254" s="40">
        <v>21</v>
      </c>
      <c r="F254" s="40">
        <v>1.35</v>
      </c>
      <c r="G254">
        <v>3</v>
      </c>
      <c r="H254" s="112"/>
      <c r="I254" s="112"/>
    </row>
    <row r="255" spans="1:9">
      <c r="A255" s="3" t="s">
        <v>925</v>
      </c>
      <c r="B255" s="12">
        <v>39290</v>
      </c>
      <c r="C255" s="36" t="str">
        <f>C252</f>
        <v>PL</v>
      </c>
      <c r="D255" s="36">
        <v>52</v>
      </c>
      <c r="E255" s="40">
        <v>21</v>
      </c>
      <c r="F255" s="40">
        <v>1.35</v>
      </c>
      <c r="G255">
        <v>4</v>
      </c>
      <c r="H255" s="112"/>
      <c r="I255" s="112"/>
    </row>
    <row r="256" spans="1:9">
      <c r="A256" s="3" t="s">
        <v>925</v>
      </c>
      <c r="B256" s="12">
        <v>39290</v>
      </c>
      <c r="C256" s="36" t="str">
        <f>C252</f>
        <v>PL</v>
      </c>
      <c r="D256" s="36">
        <v>52</v>
      </c>
      <c r="E256" s="40">
        <v>21</v>
      </c>
      <c r="F256" s="40">
        <v>1.35</v>
      </c>
      <c r="G256" s="128" t="s">
        <v>32</v>
      </c>
      <c r="H256" s="112"/>
      <c r="I256" s="112"/>
    </row>
    <row r="257" spans="1:9">
      <c r="A257" s="3" t="s">
        <v>165</v>
      </c>
      <c r="B257" s="12">
        <v>39288</v>
      </c>
      <c r="C257" s="110" t="s">
        <v>3</v>
      </c>
      <c r="D257" s="111">
        <v>44</v>
      </c>
      <c r="E257" s="43">
        <v>12</v>
      </c>
      <c r="F257" s="43">
        <v>1.45</v>
      </c>
      <c r="G257">
        <v>1</v>
      </c>
      <c r="H257" s="112">
        <v>9</v>
      </c>
      <c r="I257" s="112">
        <v>0</v>
      </c>
    </row>
    <row r="258" spans="1:9">
      <c r="A258" s="3" t="s">
        <v>165</v>
      </c>
      <c r="B258" s="12">
        <v>39288</v>
      </c>
      <c r="C258" s="36" t="str">
        <f>C257</f>
        <v>PL</v>
      </c>
      <c r="D258" s="135">
        <v>44</v>
      </c>
      <c r="E258" s="43">
        <v>12</v>
      </c>
      <c r="F258" s="43">
        <v>1.45</v>
      </c>
      <c r="G258">
        <v>2</v>
      </c>
      <c r="H258" s="112">
        <v>8</v>
      </c>
      <c r="I258" s="112">
        <v>0</v>
      </c>
    </row>
    <row r="259" spans="1:9">
      <c r="A259" s="3" t="s">
        <v>165</v>
      </c>
      <c r="B259" s="12">
        <v>39288</v>
      </c>
      <c r="C259" s="36" t="str">
        <f>C257</f>
        <v>PL</v>
      </c>
      <c r="D259" s="36">
        <v>44</v>
      </c>
      <c r="E259" s="40">
        <v>12</v>
      </c>
      <c r="F259" s="40">
        <v>1.45</v>
      </c>
      <c r="G259">
        <v>3</v>
      </c>
      <c r="H259" s="112">
        <v>12</v>
      </c>
      <c r="I259" s="112">
        <v>0</v>
      </c>
    </row>
    <row r="260" spans="1:9">
      <c r="A260" s="3" t="s">
        <v>165</v>
      </c>
      <c r="B260" s="12">
        <v>39288</v>
      </c>
      <c r="C260" s="36" t="str">
        <f>C257</f>
        <v>PL</v>
      </c>
      <c r="D260" s="36">
        <v>44</v>
      </c>
      <c r="E260" s="40">
        <v>12</v>
      </c>
      <c r="F260" s="40">
        <v>1.45</v>
      </c>
      <c r="G260">
        <v>4</v>
      </c>
      <c r="H260" s="112">
        <v>15</v>
      </c>
      <c r="I260" s="112">
        <v>0</v>
      </c>
    </row>
    <row r="261" spans="1:9">
      <c r="A261" s="3" t="s">
        <v>165</v>
      </c>
      <c r="B261" s="12">
        <v>39288</v>
      </c>
      <c r="C261" s="36" t="str">
        <f>C257</f>
        <v>PL</v>
      </c>
      <c r="D261" s="36">
        <v>44</v>
      </c>
      <c r="E261" s="40">
        <v>12</v>
      </c>
      <c r="F261" s="40">
        <v>1.45</v>
      </c>
      <c r="G261" s="128" t="s">
        <v>32</v>
      </c>
      <c r="H261" s="112">
        <v>20</v>
      </c>
      <c r="I261" s="112">
        <v>0</v>
      </c>
    </row>
    <row r="262" spans="1:9">
      <c r="A262" s="3" t="s">
        <v>166</v>
      </c>
      <c r="B262" s="12">
        <v>39288</v>
      </c>
      <c r="C262" s="110" t="s">
        <v>3</v>
      </c>
      <c r="D262" s="111">
        <v>23</v>
      </c>
      <c r="E262" s="43">
        <v>11</v>
      </c>
      <c r="F262" s="43">
        <v>1.6</v>
      </c>
      <c r="G262">
        <v>1</v>
      </c>
      <c r="H262" s="112">
        <v>1</v>
      </c>
      <c r="I262" s="112">
        <v>0</v>
      </c>
    </row>
    <row r="263" spans="1:9">
      <c r="A263" s="3" t="s">
        <v>166</v>
      </c>
      <c r="B263" s="12">
        <v>39288</v>
      </c>
      <c r="C263" s="36" t="str">
        <f>C262</f>
        <v>PL</v>
      </c>
      <c r="D263" s="135">
        <v>23</v>
      </c>
      <c r="E263" s="43">
        <v>11</v>
      </c>
      <c r="F263" s="43">
        <v>1.6</v>
      </c>
      <c r="G263">
        <v>2</v>
      </c>
      <c r="H263" s="112">
        <v>1</v>
      </c>
      <c r="I263" s="112">
        <v>0</v>
      </c>
    </row>
    <row r="264" spans="1:9">
      <c r="A264" s="3" t="s">
        <v>166</v>
      </c>
      <c r="B264" s="12">
        <v>39288</v>
      </c>
      <c r="C264" s="36" t="str">
        <f>C262</f>
        <v>PL</v>
      </c>
      <c r="D264" s="36">
        <v>23</v>
      </c>
      <c r="E264" s="40">
        <v>11</v>
      </c>
      <c r="F264" s="40">
        <v>1.6</v>
      </c>
      <c r="G264">
        <v>3</v>
      </c>
      <c r="H264" s="112">
        <v>1</v>
      </c>
      <c r="I264" s="112">
        <v>0</v>
      </c>
    </row>
    <row r="265" spans="1:9">
      <c r="A265" s="3" t="s">
        <v>166</v>
      </c>
      <c r="B265" s="12">
        <v>39288</v>
      </c>
      <c r="C265" s="36" t="str">
        <f>C262</f>
        <v>PL</v>
      </c>
      <c r="D265" s="36">
        <v>23</v>
      </c>
      <c r="E265" s="40">
        <v>11</v>
      </c>
      <c r="F265" s="40">
        <v>1.6</v>
      </c>
      <c r="G265">
        <v>4</v>
      </c>
      <c r="H265" s="112">
        <v>1</v>
      </c>
      <c r="I265" s="112">
        <v>0</v>
      </c>
    </row>
    <row r="266" spans="1:9">
      <c r="A266" s="3" t="s">
        <v>166</v>
      </c>
      <c r="B266" s="12">
        <v>39288</v>
      </c>
      <c r="C266" s="36" t="str">
        <f>C262</f>
        <v>PL</v>
      </c>
      <c r="D266" s="36">
        <v>23</v>
      </c>
      <c r="E266" s="40">
        <v>11</v>
      </c>
      <c r="F266" s="40">
        <v>1.6</v>
      </c>
      <c r="G266" s="128" t="s">
        <v>32</v>
      </c>
      <c r="H266" s="112">
        <v>1</v>
      </c>
      <c r="I266" s="112">
        <v>0</v>
      </c>
    </row>
    <row r="267" spans="1:9">
      <c r="A267" s="3" t="s">
        <v>167</v>
      </c>
      <c r="B267" s="12">
        <v>39288</v>
      </c>
      <c r="C267" s="110" t="s">
        <v>3</v>
      </c>
      <c r="D267" s="111">
        <v>25</v>
      </c>
      <c r="E267" s="43">
        <v>7.5</v>
      </c>
      <c r="F267" s="43">
        <v>1.2</v>
      </c>
      <c r="G267">
        <v>1</v>
      </c>
      <c r="H267" s="112">
        <v>5</v>
      </c>
      <c r="I267" s="112">
        <v>0</v>
      </c>
    </row>
    <row r="268" spans="1:9">
      <c r="A268" s="3" t="s">
        <v>167</v>
      </c>
      <c r="B268" s="12">
        <v>39288</v>
      </c>
      <c r="C268" s="36" t="str">
        <f>C267</f>
        <v>PL</v>
      </c>
      <c r="D268" s="135">
        <v>25</v>
      </c>
      <c r="E268" s="43">
        <v>7.5</v>
      </c>
      <c r="F268" s="43">
        <v>1.2</v>
      </c>
      <c r="G268">
        <v>2</v>
      </c>
      <c r="H268" s="112">
        <v>4</v>
      </c>
      <c r="I268" s="112">
        <v>0</v>
      </c>
    </row>
    <row r="269" spans="1:9">
      <c r="A269" s="3" t="s">
        <v>167</v>
      </c>
      <c r="B269" s="12">
        <v>39288</v>
      </c>
      <c r="C269" s="36" t="str">
        <f>C267</f>
        <v>PL</v>
      </c>
      <c r="D269" s="36">
        <v>25</v>
      </c>
      <c r="E269" s="40">
        <v>7.5</v>
      </c>
      <c r="F269" s="40">
        <v>1.2</v>
      </c>
      <c r="G269">
        <v>3</v>
      </c>
      <c r="H269" s="112">
        <v>5</v>
      </c>
      <c r="I269" s="112">
        <v>0</v>
      </c>
    </row>
    <row r="270" spans="1:9">
      <c r="A270" s="3" t="s">
        <v>167</v>
      </c>
      <c r="B270" s="12">
        <v>39288</v>
      </c>
      <c r="C270" s="36" t="str">
        <f>C267</f>
        <v>PL</v>
      </c>
      <c r="D270" s="36">
        <v>25</v>
      </c>
      <c r="E270" s="40">
        <v>7.5</v>
      </c>
      <c r="F270" s="40">
        <v>1.2</v>
      </c>
      <c r="G270">
        <v>4</v>
      </c>
      <c r="H270" s="112">
        <v>4</v>
      </c>
      <c r="I270" s="112">
        <v>0</v>
      </c>
    </row>
    <row r="271" spans="1:9">
      <c r="A271" s="3" t="s">
        <v>167</v>
      </c>
      <c r="B271" s="12">
        <v>39288</v>
      </c>
      <c r="C271" s="36" t="str">
        <f>C267</f>
        <v>PL</v>
      </c>
      <c r="D271" s="36">
        <v>25</v>
      </c>
      <c r="E271" s="40">
        <v>7.5</v>
      </c>
      <c r="F271" s="40">
        <v>1.2</v>
      </c>
      <c r="G271" s="128" t="s">
        <v>32</v>
      </c>
      <c r="H271" s="112">
        <v>5</v>
      </c>
      <c r="I271" s="112">
        <v>0</v>
      </c>
    </row>
    <row r="272" spans="1:9">
      <c r="A272" s="3" t="s">
        <v>168</v>
      </c>
      <c r="B272" s="12">
        <v>39288</v>
      </c>
      <c r="C272" s="110" t="s">
        <v>3</v>
      </c>
      <c r="D272" s="111">
        <v>23</v>
      </c>
      <c r="E272" s="43">
        <v>15.5</v>
      </c>
      <c r="F272" s="43">
        <v>2.1</v>
      </c>
      <c r="G272">
        <v>1</v>
      </c>
      <c r="H272" s="112">
        <v>3</v>
      </c>
      <c r="I272" s="112">
        <v>1</v>
      </c>
    </row>
    <row r="273" spans="1:9">
      <c r="A273" s="3" t="s">
        <v>168</v>
      </c>
      <c r="B273" s="12">
        <v>39288</v>
      </c>
      <c r="C273" s="36" t="str">
        <f>C272</f>
        <v>PL</v>
      </c>
      <c r="D273" s="135">
        <v>23</v>
      </c>
      <c r="E273" s="43">
        <v>15.5</v>
      </c>
      <c r="F273" s="43">
        <v>2.1</v>
      </c>
      <c r="G273">
        <v>2</v>
      </c>
      <c r="H273" s="112">
        <v>2</v>
      </c>
      <c r="I273" s="112">
        <v>0</v>
      </c>
    </row>
    <row r="274" spans="1:9">
      <c r="A274" s="3" t="s">
        <v>168</v>
      </c>
      <c r="B274" s="12">
        <v>39288</v>
      </c>
      <c r="C274" s="36" t="str">
        <f>C272</f>
        <v>PL</v>
      </c>
      <c r="D274" s="36">
        <v>23</v>
      </c>
      <c r="E274" s="40">
        <v>15.5</v>
      </c>
      <c r="F274" s="40">
        <v>2.1</v>
      </c>
      <c r="G274">
        <v>3</v>
      </c>
      <c r="H274" s="112">
        <v>1</v>
      </c>
      <c r="I274" s="112">
        <v>1</v>
      </c>
    </row>
    <row r="275" spans="1:9">
      <c r="A275" s="3" t="s">
        <v>168</v>
      </c>
      <c r="B275" s="12">
        <v>39288</v>
      </c>
      <c r="C275" s="36" t="str">
        <f>C272</f>
        <v>PL</v>
      </c>
      <c r="D275" s="36">
        <v>23</v>
      </c>
      <c r="E275" s="40">
        <v>15.5</v>
      </c>
      <c r="F275" s="40">
        <v>2.1</v>
      </c>
      <c r="G275">
        <v>4</v>
      </c>
      <c r="H275" s="112">
        <v>1</v>
      </c>
      <c r="I275" s="112">
        <v>1</v>
      </c>
    </row>
    <row r="276" spans="1:9">
      <c r="A276" s="3" t="s">
        <v>168</v>
      </c>
      <c r="B276" s="12">
        <v>39288</v>
      </c>
      <c r="C276" s="36" t="str">
        <f>C272</f>
        <v>PL</v>
      </c>
      <c r="D276" s="36">
        <v>23</v>
      </c>
      <c r="E276" s="40">
        <v>15.5</v>
      </c>
      <c r="F276" s="40">
        <v>2.1</v>
      </c>
      <c r="G276" s="128" t="s">
        <v>32</v>
      </c>
      <c r="H276" s="112">
        <v>4</v>
      </c>
      <c r="I276" s="112">
        <v>1</v>
      </c>
    </row>
    <row r="277" spans="1:9">
      <c r="A277" s="3" t="s">
        <v>169</v>
      </c>
      <c r="B277" s="12">
        <v>39288</v>
      </c>
      <c r="C277" s="110" t="s">
        <v>3</v>
      </c>
      <c r="D277" s="111">
        <v>62</v>
      </c>
      <c r="E277" s="43">
        <v>10</v>
      </c>
      <c r="F277" s="43">
        <v>1.9</v>
      </c>
      <c r="G277">
        <v>1</v>
      </c>
      <c r="H277" s="112">
        <v>8</v>
      </c>
      <c r="I277" s="112">
        <v>3</v>
      </c>
    </row>
    <row r="278" spans="1:9">
      <c r="A278" s="3" t="s">
        <v>169</v>
      </c>
      <c r="B278" s="12">
        <v>39288</v>
      </c>
      <c r="C278" s="36" t="str">
        <f>C277</f>
        <v>PL</v>
      </c>
      <c r="D278" s="135">
        <v>62</v>
      </c>
      <c r="E278" s="43">
        <v>10</v>
      </c>
      <c r="F278" s="43">
        <v>1.9</v>
      </c>
      <c r="G278">
        <v>2</v>
      </c>
      <c r="H278" s="112">
        <v>7</v>
      </c>
      <c r="I278" s="112">
        <v>1</v>
      </c>
    </row>
    <row r="279" spans="1:9">
      <c r="A279" s="3" t="s">
        <v>169</v>
      </c>
      <c r="B279" s="12">
        <v>39288</v>
      </c>
      <c r="C279" s="36" t="str">
        <f>C277</f>
        <v>PL</v>
      </c>
      <c r="D279" s="36">
        <v>62</v>
      </c>
      <c r="E279" s="40">
        <v>10</v>
      </c>
      <c r="F279" s="40">
        <v>1.9</v>
      </c>
      <c r="G279">
        <v>3</v>
      </c>
      <c r="H279" s="112">
        <v>7</v>
      </c>
      <c r="I279" s="112">
        <v>2</v>
      </c>
    </row>
    <row r="280" spans="1:9">
      <c r="A280" s="3" t="s">
        <v>169</v>
      </c>
      <c r="B280" s="12">
        <v>39288</v>
      </c>
      <c r="C280" s="36" t="str">
        <f>C277</f>
        <v>PL</v>
      </c>
      <c r="D280" s="36">
        <v>62</v>
      </c>
      <c r="E280" s="40">
        <v>10</v>
      </c>
      <c r="F280" s="40">
        <v>1.9</v>
      </c>
      <c r="G280">
        <v>4</v>
      </c>
      <c r="H280" s="112"/>
      <c r="I280" s="112"/>
    </row>
    <row r="281" spans="1:9">
      <c r="A281" s="3" t="s">
        <v>169</v>
      </c>
      <c r="B281" s="12">
        <v>39288</v>
      </c>
      <c r="C281" s="36" t="str">
        <f>C277</f>
        <v>PL</v>
      </c>
      <c r="D281" s="36">
        <v>62</v>
      </c>
      <c r="E281" s="40">
        <v>10</v>
      </c>
      <c r="F281" s="40">
        <v>1.9</v>
      </c>
      <c r="G281" s="128" t="s">
        <v>32</v>
      </c>
      <c r="H281" s="112">
        <v>10</v>
      </c>
      <c r="I281" s="112">
        <v>4</v>
      </c>
    </row>
    <row r="282" spans="1:9">
      <c r="A282" s="3" t="s">
        <v>172</v>
      </c>
      <c r="B282" s="12">
        <v>39288</v>
      </c>
      <c r="C282" s="110" t="s">
        <v>3</v>
      </c>
      <c r="D282" s="116">
        <v>38</v>
      </c>
      <c r="E282" s="133">
        <v>11.5</v>
      </c>
      <c r="F282" s="133">
        <v>1.85</v>
      </c>
      <c r="G282">
        <v>1</v>
      </c>
      <c r="H282" s="112">
        <v>3</v>
      </c>
      <c r="I282" s="112">
        <v>1</v>
      </c>
    </row>
    <row r="283" spans="1:9">
      <c r="A283" s="3" t="s">
        <v>172</v>
      </c>
      <c r="B283" s="12">
        <v>39288</v>
      </c>
      <c r="C283" s="36" t="str">
        <f>C282</f>
        <v>PL</v>
      </c>
      <c r="D283" s="135">
        <v>38</v>
      </c>
      <c r="E283" s="43">
        <v>11.5</v>
      </c>
      <c r="F283" s="43">
        <v>1.85</v>
      </c>
      <c r="G283">
        <v>2</v>
      </c>
      <c r="H283" s="112"/>
      <c r="I283" s="112"/>
    </row>
    <row r="284" spans="1:9">
      <c r="A284" s="3" t="s">
        <v>172</v>
      </c>
      <c r="B284" s="12">
        <v>39288</v>
      </c>
      <c r="C284" s="36" t="str">
        <f>C282</f>
        <v>PL</v>
      </c>
      <c r="D284" s="36">
        <v>38</v>
      </c>
      <c r="E284" s="40">
        <v>11.5</v>
      </c>
      <c r="F284" s="40">
        <v>1.85</v>
      </c>
      <c r="G284">
        <v>3</v>
      </c>
      <c r="H284" s="112"/>
      <c r="I284" s="112"/>
    </row>
    <row r="285" spans="1:9">
      <c r="A285" s="3" t="s">
        <v>172</v>
      </c>
      <c r="B285" s="12">
        <v>39288</v>
      </c>
      <c r="C285" s="36" t="str">
        <f>C282</f>
        <v>PL</v>
      </c>
      <c r="D285" s="36">
        <v>38</v>
      </c>
      <c r="E285" s="40">
        <v>11.5</v>
      </c>
      <c r="F285" s="40">
        <v>1.85</v>
      </c>
      <c r="G285">
        <v>4</v>
      </c>
      <c r="H285" s="112"/>
      <c r="I285" s="112"/>
    </row>
    <row r="286" spans="1:9">
      <c r="A286" s="3" t="s">
        <v>172</v>
      </c>
      <c r="B286" s="12">
        <v>39288</v>
      </c>
      <c r="C286" s="36" t="str">
        <f>C282</f>
        <v>PL</v>
      </c>
      <c r="D286" s="36">
        <v>38</v>
      </c>
      <c r="E286" s="40">
        <v>11.5</v>
      </c>
      <c r="F286" s="40">
        <v>1.85</v>
      </c>
      <c r="G286" s="128" t="s">
        <v>32</v>
      </c>
      <c r="H286" s="112"/>
      <c r="I286" s="112"/>
    </row>
    <row r="287" spans="1:9">
      <c r="A287" s="3" t="s">
        <v>170</v>
      </c>
      <c r="B287" s="12">
        <v>39288</v>
      </c>
      <c r="C287" s="110" t="s">
        <v>3</v>
      </c>
      <c r="D287" s="116">
        <v>25</v>
      </c>
      <c r="E287" s="133">
        <v>9.5</v>
      </c>
      <c r="F287" s="133">
        <v>1.85</v>
      </c>
      <c r="G287">
        <v>1</v>
      </c>
      <c r="H287" s="112">
        <v>1</v>
      </c>
      <c r="I287" s="112">
        <v>2</v>
      </c>
    </row>
    <row r="288" spans="1:9">
      <c r="A288" s="3" t="s">
        <v>170</v>
      </c>
      <c r="B288" s="12">
        <v>39288</v>
      </c>
      <c r="C288" s="36" t="str">
        <f>C287</f>
        <v>PL</v>
      </c>
      <c r="D288" s="135">
        <v>25</v>
      </c>
      <c r="E288" s="43">
        <v>9.5</v>
      </c>
      <c r="F288" s="43">
        <v>1.85</v>
      </c>
      <c r="G288">
        <v>2</v>
      </c>
      <c r="H288" s="112"/>
      <c r="I288" s="112"/>
    </row>
    <row r="289" spans="1:9">
      <c r="A289" s="3" t="s">
        <v>170</v>
      </c>
      <c r="B289" s="12">
        <v>39288</v>
      </c>
      <c r="C289" s="36" t="str">
        <f>C287</f>
        <v>PL</v>
      </c>
      <c r="D289" s="36">
        <v>25</v>
      </c>
      <c r="E289" s="40">
        <v>9.5</v>
      </c>
      <c r="F289" s="40">
        <v>1.85</v>
      </c>
      <c r="G289">
        <v>3</v>
      </c>
      <c r="H289" s="112"/>
      <c r="I289" s="112"/>
    </row>
    <row r="290" spans="1:9">
      <c r="A290" s="3" t="s">
        <v>170</v>
      </c>
      <c r="B290" s="12">
        <v>39288</v>
      </c>
      <c r="C290" s="36" t="str">
        <f>C287</f>
        <v>PL</v>
      </c>
      <c r="D290" s="36">
        <v>25</v>
      </c>
      <c r="E290" s="40">
        <v>9.5</v>
      </c>
      <c r="F290" s="40">
        <v>1.85</v>
      </c>
      <c r="G290">
        <v>4</v>
      </c>
      <c r="H290" s="112"/>
      <c r="I290" s="112"/>
    </row>
    <row r="291" spans="1:9">
      <c r="A291" s="3" t="s">
        <v>170</v>
      </c>
      <c r="B291" s="12">
        <v>39288</v>
      </c>
      <c r="C291" s="36" t="str">
        <f>C287</f>
        <v>PL</v>
      </c>
      <c r="D291" s="36">
        <v>25</v>
      </c>
      <c r="E291" s="40">
        <v>9.5</v>
      </c>
      <c r="F291" s="40">
        <v>1.85</v>
      </c>
      <c r="G291" s="128" t="s">
        <v>32</v>
      </c>
      <c r="H291" s="112"/>
      <c r="I291" s="112"/>
    </row>
    <row r="292" spans="1:9">
      <c r="A292" s="3" t="s">
        <v>171</v>
      </c>
      <c r="B292" s="12">
        <v>39288</v>
      </c>
      <c r="C292" s="110" t="s">
        <v>3</v>
      </c>
      <c r="D292" s="111">
        <v>23</v>
      </c>
      <c r="E292" s="43">
        <v>12.5</v>
      </c>
      <c r="F292" s="43">
        <v>1.35</v>
      </c>
      <c r="G292">
        <v>1</v>
      </c>
      <c r="H292" s="112">
        <v>2</v>
      </c>
      <c r="I292" s="112">
        <v>3</v>
      </c>
    </row>
    <row r="293" spans="1:9">
      <c r="A293" s="3" t="s">
        <v>171</v>
      </c>
      <c r="B293" s="12">
        <v>39288</v>
      </c>
      <c r="C293" s="36" t="str">
        <f>C292</f>
        <v>PL</v>
      </c>
      <c r="D293" s="135">
        <v>23</v>
      </c>
      <c r="E293" s="43">
        <v>12.5</v>
      </c>
      <c r="F293" s="43">
        <v>1.35</v>
      </c>
      <c r="G293">
        <v>2</v>
      </c>
      <c r="H293" s="112"/>
      <c r="I293" s="112"/>
    </row>
    <row r="294" spans="1:9">
      <c r="A294" s="3" t="s">
        <v>171</v>
      </c>
      <c r="B294" s="12">
        <v>39288</v>
      </c>
      <c r="C294" s="36" t="str">
        <f>C292</f>
        <v>PL</v>
      </c>
      <c r="D294" s="36">
        <v>23</v>
      </c>
      <c r="E294" s="40">
        <v>12.5</v>
      </c>
      <c r="F294" s="40">
        <v>1.35</v>
      </c>
      <c r="G294">
        <v>3</v>
      </c>
      <c r="H294" s="112"/>
      <c r="I294" s="112"/>
    </row>
    <row r="295" spans="1:9">
      <c r="A295" s="3" t="s">
        <v>171</v>
      </c>
      <c r="B295" s="12">
        <v>39288</v>
      </c>
      <c r="C295" s="36" t="str">
        <f>C292</f>
        <v>PL</v>
      </c>
      <c r="D295" s="36">
        <v>23</v>
      </c>
      <c r="E295" s="40">
        <v>12.5</v>
      </c>
      <c r="F295" s="40">
        <v>1.35</v>
      </c>
      <c r="G295">
        <v>4</v>
      </c>
      <c r="H295" s="112"/>
      <c r="I295" s="112"/>
    </row>
    <row r="296" spans="1:9">
      <c r="A296" s="3" t="s">
        <v>171</v>
      </c>
      <c r="B296" s="12">
        <v>39288</v>
      </c>
      <c r="C296" s="36" t="str">
        <f>C292</f>
        <v>PL</v>
      </c>
      <c r="D296" s="36">
        <v>23</v>
      </c>
      <c r="E296" s="40">
        <v>12.5</v>
      </c>
      <c r="F296" s="40">
        <v>1.35</v>
      </c>
      <c r="G296" s="128" t="s">
        <v>32</v>
      </c>
      <c r="H296" s="112"/>
      <c r="I296" s="112"/>
    </row>
    <row r="297" spans="1:9">
      <c r="A297" s="3" t="s">
        <v>98</v>
      </c>
      <c r="B297" s="12">
        <v>39294</v>
      </c>
      <c r="C297" s="110" t="s">
        <v>3</v>
      </c>
      <c r="D297" s="116">
        <v>94</v>
      </c>
      <c r="E297" s="133">
        <v>33.299999999999997</v>
      </c>
      <c r="F297" s="133">
        <v>1.53</v>
      </c>
      <c r="G297">
        <v>1</v>
      </c>
      <c r="H297" s="112">
        <v>0</v>
      </c>
      <c r="I297" s="112">
        <v>0</v>
      </c>
    </row>
    <row r="298" spans="1:9">
      <c r="A298" s="3" t="s">
        <v>98</v>
      </c>
      <c r="B298" s="12">
        <v>39294</v>
      </c>
      <c r="C298" s="36" t="str">
        <f>C297</f>
        <v>PL</v>
      </c>
      <c r="D298" s="135">
        <v>94</v>
      </c>
      <c r="E298" s="43">
        <v>33.299999999999997</v>
      </c>
      <c r="F298" s="43">
        <v>1.53</v>
      </c>
      <c r="G298">
        <v>2</v>
      </c>
      <c r="H298" s="112">
        <v>0</v>
      </c>
      <c r="I298" s="112">
        <v>0</v>
      </c>
    </row>
    <row r="299" spans="1:9">
      <c r="A299" s="3" t="s">
        <v>98</v>
      </c>
      <c r="B299" s="12">
        <v>39294</v>
      </c>
      <c r="C299" s="36" t="str">
        <f>C297</f>
        <v>PL</v>
      </c>
      <c r="D299" s="36">
        <v>94</v>
      </c>
      <c r="E299" s="40">
        <v>33.299999999999997</v>
      </c>
      <c r="F299" s="40">
        <v>1.53</v>
      </c>
      <c r="G299">
        <v>3</v>
      </c>
      <c r="H299" s="112">
        <v>0</v>
      </c>
      <c r="I299" s="112">
        <v>0</v>
      </c>
    </row>
    <row r="300" spans="1:9">
      <c r="A300" s="3" t="s">
        <v>98</v>
      </c>
      <c r="B300" s="12">
        <v>39294</v>
      </c>
      <c r="C300" s="36" t="str">
        <f>C297</f>
        <v>PL</v>
      </c>
      <c r="D300" s="36">
        <v>94</v>
      </c>
      <c r="E300" s="40">
        <v>33.299999999999997</v>
      </c>
      <c r="F300" s="40">
        <v>1.53</v>
      </c>
      <c r="G300">
        <v>4</v>
      </c>
      <c r="H300" s="112"/>
      <c r="I300" s="112"/>
    </row>
    <row r="301" spans="1:9">
      <c r="A301" s="3" t="s">
        <v>98</v>
      </c>
      <c r="B301" s="12">
        <v>39294</v>
      </c>
      <c r="C301" s="36" t="str">
        <f>C297</f>
        <v>PL</v>
      </c>
      <c r="D301" s="36">
        <v>94</v>
      </c>
      <c r="E301" s="40">
        <v>33.299999999999997</v>
      </c>
      <c r="F301" s="40">
        <v>1.53</v>
      </c>
      <c r="G301" s="128" t="s">
        <v>32</v>
      </c>
      <c r="H301" s="112">
        <v>0</v>
      </c>
      <c r="I301" s="112">
        <v>0</v>
      </c>
    </row>
    <row r="302" spans="1:9">
      <c r="A302" s="3" t="s">
        <v>99</v>
      </c>
      <c r="B302" s="12">
        <v>39294</v>
      </c>
      <c r="C302" s="110" t="s">
        <v>3</v>
      </c>
      <c r="D302" s="111">
        <v>86</v>
      </c>
      <c r="E302" s="43">
        <v>28</v>
      </c>
      <c r="F302" s="43">
        <v>1.43</v>
      </c>
      <c r="G302">
        <v>1</v>
      </c>
      <c r="H302" s="112">
        <v>0</v>
      </c>
      <c r="I302" s="112">
        <v>0</v>
      </c>
    </row>
    <row r="303" spans="1:9">
      <c r="A303" s="3" t="s">
        <v>99</v>
      </c>
      <c r="B303" s="12">
        <v>39294</v>
      </c>
      <c r="C303" s="36" t="str">
        <f>C302</f>
        <v>PL</v>
      </c>
      <c r="D303" s="135">
        <v>86</v>
      </c>
      <c r="E303" s="43">
        <v>28</v>
      </c>
      <c r="F303" s="43">
        <v>1.43</v>
      </c>
      <c r="G303">
        <v>2</v>
      </c>
      <c r="H303" s="112">
        <v>0</v>
      </c>
      <c r="I303" s="112">
        <v>0</v>
      </c>
    </row>
    <row r="304" spans="1:9">
      <c r="A304" s="3" t="s">
        <v>99</v>
      </c>
      <c r="B304" s="12">
        <v>39294</v>
      </c>
      <c r="C304" s="36" t="str">
        <f>C302</f>
        <v>PL</v>
      </c>
      <c r="D304" s="36">
        <v>86</v>
      </c>
      <c r="E304" s="40">
        <v>28</v>
      </c>
      <c r="F304" s="40">
        <v>1.43</v>
      </c>
      <c r="G304">
        <v>3</v>
      </c>
      <c r="H304" s="112">
        <v>0</v>
      </c>
      <c r="I304" s="112">
        <v>0</v>
      </c>
    </row>
    <row r="305" spans="1:9">
      <c r="A305" s="3" t="s">
        <v>99</v>
      </c>
      <c r="B305" s="12">
        <v>39294</v>
      </c>
      <c r="C305" s="36" t="str">
        <f>C302</f>
        <v>PL</v>
      </c>
      <c r="D305" s="36">
        <v>86</v>
      </c>
      <c r="E305" s="40">
        <v>28</v>
      </c>
      <c r="F305" s="40">
        <v>1.43</v>
      </c>
      <c r="G305">
        <v>4</v>
      </c>
      <c r="H305" s="112"/>
      <c r="I305" s="112"/>
    </row>
    <row r="306" spans="1:9">
      <c r="A306" s="3" t="s">
        <v>99</v>
      </c>
      <c r="B306" s="12">
        <v>39294</v>
      </c>
      <c r="C306" s="36" t="str">
        <f>C302</f>
        <v>PL</v>
      </c>
      <c r="D306" s="36">
        <v>86</v>
      </c>
      <c r="E306" s="40">
        <v>28</v>
      </c>
      <c r="F306" s="40">
        <v>1.43</v>
      </c>
      <c r="G306" s="128" t="s">
        <v>32</v>
      </c>
      <c r="H306" s="112">
        <v>0</v>
      </c>
      <c r="I306" s="112">
        <v>0</v>
      </c>
    </row>
    <row r="307" spans="1:9">
      <c r="A307" s="3" t="s">
        <v>100</v>
      </c>
      <c r="B307" s="12">
        <v>39294</v>
      </c>
      <c r="C307" s="110" t="s">
        <v>3</v>
      </c>
      <c r="D307" s="111">
        <v>36</v>
      </c>
      <c r="E307" s="43">
        <v>31.5</v>
      </c>
      <c r="F307" s="43">
        <v>1.3</v>
      </c>
      <c r="G307">
        <v>1</v>
      </c>
      <c r="H307" s="112">
        <v>0</v>
      </c>
      <c r="I307" s="112">
        <v>0</v>
      </c>
    </row>
    <row r="308" spans="1:9">
      <c r="A308" s="3" t="s">
        <v>100</v>
      </c>
      <c r="B308" s="12">
        <v>39294</v>
      </c>
      <c r="C308" s="36" t="str">
        <f>C307</f>
        <v>PL</v>
      </c>
      <c r="D308" s="135">
        <v>36</v>
      </c>
      <c r="E308" s="43">
        <v>31.5</v>
      </c>
      <c r="F308" s="43">
        <v>1.3</v>
      </c>
      <c r="G308">
        <v>2</v>
      </c>
      <c r="H308" s="112">
        <v>0</v>
      </c>
      <c r="I308" s="112">
        <v>0</v>
      </c>
    </row>
    <row r="309" spans="1:9">
      <c r="A309" s="3" t="s">
        <v>100</v>
      </c>
      <c r="B309" s="12">
        <v>39294</v>
      </c>
      <c r="C309" s="36" t="str">
        <f>C307</f>
        <v>PL</v>
      </c>
      <c r="D309" s="36">
        <v>36</v>
      </c>
      <c r="E309" s="40">
        <v>31.5</v>
      </c>
      <c r="F309" s="40">
        <v>1.3</v>
      </c>
      <c r="G309">
        <v>3</v>
      </c>
      <c r="H309" s="112">
        <v>0</v>
      </c>
      <c r="I309" s="112">
        <v>0</v>
      </c>
    </row>
    <row r="310" spans="1:9">
      <c r="A310" s="3" t="s">
        <v>100</v>
      </c>
      <c r="B310" s="12">
        <v>39294</v>
      </c>
      <c r="C310" s="36" t="str">
        <f>C307</f>
        <v>PL</v>
      </c>
      <c r="D310" s="36">
        <v>36</v>
      </c>
      <c r="E310" s="40">
        <v>31.5</v>
      </c>
      <c r="F310" s="40">
        <v>1.3</v>
      </c>
      <c r="G310">
        <v>4</v>
      </c>
      <c r="H310" s="112"/>
      <c r="I310" s="112"/>
    </row>
    <row r="311" spans="1:9">
      <c r="A311" s="3" t="s">
        <v>100</v>
      </c>
      <c r="B311" s="12">
        <v>39294</v>
      </c>
      <c r="C311" s="36" t="str">
        <f>C307</f>
        <v>PL</v>
      </c>
      <c r="D311" s="36">
        <v>36</v>
      </c>
      <c r="E311" s="40">
        <v>31.5</v>
      </c>
      <c r="F311" s="40">
        <v>1.3</v>
      </c>
      <c r="G311" s="128" t="s">
        <v>32</v>
      </c>
      <c r="H311" s="112">
        <v>0</v>
      </c>
      <c r="I311" s="112">
        <v>0</v>
      </c>
    </row>
    <row r="312" spans="1:9">
      <c r="A312" s="3" t="s">
        <v>105</v>
      </c>
      <c r="B312" s="12">
        <v>39294</v>
      </c>
      <c r="C312" s="110" t="s">
        <v>3</v>
      </c>
      <c r="D312" s="116">
        <v>116</v>
      </c>
      <c r="E312" s="133">
        <v>36</v>
      </c>
      <c r="F312" s="133">
        <v>1.77</v>
      </c>
      <c r="G312">
        <v>1</v>
      </c>
      <c r="H312" s="112">
        <v>0</v>
      </c>
      <c r="I312" s="112">
        <v>0</v>
      </c>
    </row>
    <row r="313" spans="1:9">
      <c r="A313" s="3" t="s">
        <v>105</v>
      </c>
      <c r="B313" s="12">
        <v>39294</v>
      </c>
      <c r="C313" s="36" t="str">
        <f>C312</f>
        <v>PL</v>
      </c>
      <c r="D313" s="135">
        <v>116</v>
      </c>
      <c r="E313" s="43">
        <v>36</v>
      </c>
      <c r="F313" s="43">
        <v>1.77</v>
      </c>
      <c r="G313">
        <v>2</v>
      </c>
      <c r="H313" s="112">
        <v>0</v>
      </c>
      <c r="I313" s="112">
        <v>0</v>
      </c>
    </row>
    <row r="314" spans="1:9">
      <c r="A314" s="3" t="s">
        <v>105</v>
      </c>
      <c r="B314" s="12">
        <v>39294</v>
      </c>
      <c r="C314" s="36" t="str">
        <f>C312</f>
        <v>PL</v>
      </c>
      <c r="D314" s="36">
        <v>116</v>
      </c>
      <c r="E314" s="40">
        <v>36</v>
      </c>
      <c r="F314" s="40">
        <v>1.77</v>
      </c>
      <c r="G314">
        <v>3</v>
      </c>
      <c r="H314" s="112">
        <v>0</v>
      </c>
      <c r="I314" s="112">
        <v>0</v>
      </c>
    </row>
    <row r="315" spans="1:9">
      <c r="A315" s="3" t="s">
        <v>105</v>
      </c>
      <c r="B315" s="12">
        <v>39294</v>
      </c>
      <c r="C315" s="36" t="str">
        <f>C312</f>
        <v>PL</v>
      </c>
      <c r="D315" s="36">
        <v>116</v>
      </c>
      <c r="E315" s="40">
        <v>36</v>
      </c>
      <c r="F315" s="40">
        <v>1.77</v>
      </c>
      <c r="G315">
        <v>4</v>
      </c>
      <c r="H315" s="112"/>
      <c r="I315" s="112"/>
    </row>
    <row r="316" spans="1:9">
      <c r="A316" s="3" t="s">
        <v>105</v>
      </c>
      <c r="B316" s="12">
        <v>39294</v>
      </c>
      <c r="C316" s="36" t="str">
        <f>C312</f>
        <v>PL</v>
      </c>
      <c r="D316" s="36">
        <v>116</v>
      </c>
      <c r="E316" s="40">
        <v>36</v>
      </c>
      <c r="F316" s="40">
        <v>1.77</v>
      </c>
      <c r="G316" s="128" t="s">
        <v>32</v>
      </c>
      <c r="H316" s="112">
        <v>0</v>
      </c>
      <c r="I316" s="112">
        <v>0</v>
      </c>
    </row>
    <row r="317" spans="1:9">
      <c r="A317" s="3" t="s">
        <v>101</v>
      </c>
      <c r="B317" s="12">
        <v>39294</v>
      </c>
      <c r="C317" s="110" t="s">
        <v>3</v>
      </c>
      <c r="D317" s="111">
        <v>56</v>
      </c>
      <c r="E317" s="43">
        <v>29.7</v>
      </c>
      <c r="F317" s="43">
        <v>1.63</v>
      </c>
      <c r="G317">
        <v>1</v>
      </c>
      <c r="H317" s="112">
        <v>0</v>
      </c>
      <c r="I317" s="112">
        <v>0</v>
      </c>
    </row>
    <row r="318" spans="1:9">
      <c r="A318" s="3" t="s">
        <v>101</v>
      </c>
      <c r="B318" s="12">
        <v>39294</v>
      </c>
      <c r="C318" s="36" t="str">
        <f>C317</f>
        <v>PL</v>
      </c>
      <c r="D318" s="135">
        <v>56</v>
      </c>
      <c r="E318" s="43">
        <v>29.7</v>
      </c>
      <c r="F318" s="43">
        <v>1.63</v>
      </c>
      <c r="G318">
        <v>2</v>
      </c>
      <c r="H318" s="112">
        <v>0</v>
      </c>
      <c r="I318" s="112">
        <v>0</v>
      </c>
    </row>
    <row r="319" spans="1:9">
      <c r="A319" s="3" t="s">
        <v>101</v>
      </c>
      <c r="B319" s="12">
        <v>39294</v>
      </c>
      <c r="C319" s="36" t="str">
        <f>C317</f>
        <v>PL</v>
      </c>
      <c r="D319" s="36">
        <v>56</v>
      </c>
      <c r="E319" s="40">
        <v>29.7</v>
      </c>
      <c r="F319" s="40">
        <v>1.63</v>
      </c>
      <c r="G319">
        <v>3</v>
      </c>
      <c r="H319" s="112">
        <v>0</v>
      </c>
      <c r="I319" s="112">
        <v>0</v>
      </c>
    </row>
    <row r="320" spans="1:9">
      <c r="A320" s="3" t="s">
        <v>101</v>
      </c>
      <c r="B320" s="12">
        <v>39294</v>
      </c>
      <c r="C320" s="36" t="str">
        <f>C317</f>
        <v>PL</v>
      </c>
      <c r="D320" s="36">
        <v>56</v>
      </c>
      <c r="E320" s="40">
        <v>29.7</v>
      </c>
      <c r="F320" s="40">
        <v>1.63</v>
      </c>
      <c r="G320">
        <v>4</v>
      </c>
      <c r="H320" s="112"/>
      <c r="I320" s="112"/>
    </row>
    <row r="321" spans="1:9">
      <c r="A321" s="3" t="s">
        <v>101</v>
      </c>
      <c r="B321" s="12">
        <v>39294</v>
      </c>
      <c r="C321" s="36" t="str">
        <f>C317</f>
        <v>PL</v>
      </c>
      <c r="D321" s="36">
        <v>56</v>
      </c>
      <c r="E321" s="40">
        <v>29.7</v>
      </c>
      <c r="F321" s="40">
        <v>1.63</v>
      </c>
      <c r="G321" s="128" t="s">
        <v>32</v>
      </c>
      <c r="H321" s="112">
        <v>0</v>
      </c>
      <c r="I321" s="112">
        <v>0</v>
      </c>
    </row>
    <row r="322" spans="1:9">
      <c r="A322" s="3" t="s">
        <v>103</v>
      </c>
      <c r="B322" s="12">
        <v>39294</v>
      </c>
      <c r="C322" s="110" t="s">
        <v>3</v>
      </c>
      <c r="D322" s="111">
        <v>37</v>
      </c>
      <c r="E322" s="43">
        <v>14.5</v>
      </c>
      <c r="F322" s="43">
        <v>1.5</v>
      </c>
      <c r="G322">
        <v>1</v>
      </c>
      <c r="H322" s="112">
        <v>0</v>
      </c>
      <c r="I322" s="112">
        <v>0</v>
      </c>
    </row>
    <row r="323" spans="1:9">
      <c r="A323" s="3" t="s">
        <v>103</v>
      </c>
      <c r="B323" s="12">
        <v>39294</v>
      </c>
      <c r="C323" s="36" t="str">
        <f>C322</f>
        <v>PL</v>
      </c>
      <c r="D323" s="135">
        <v>37</v>
      </c>
      <c r="E323" s="43">
        <v>14.5</v>
      </c>
      <c r="F323" s="43">
        <v>1.5</v>
      </c>
      <c r="G323">
        <v>2</v>
      </c>
      <c r="H323" s="112"/>
      <c r="I323" s="112"/>
    </row>
    <row r="324" spans="1:9">
      <c r="A324" s="3" t="s">
        <v>103</v>
      </c>
      <c r="B324" s="12">
        <v>39294</v>
      </c>
      <c r="C324" s="36" t="str">
        <f>C322</f>
        <v>PL</v>
      </c>
      <c r="D324" s="36">
        <v>37</v>
      </c>
      <c r="E324" s="40">
        <v>14.5</v>
      </c>
      <c r="F324" s="40">
        <v>1.5</v>
      </c>
      <c r="G324">
        <v>3</v>
      </c>
      <c r="H324" s="112"/>
      <c r="I324" s="112"/>
    </row>
    <row r="325" spans="1:9">
      <c r="A325" s="3" t="s">
        <v>103</v>
      </c>
      <c r="B325" s="12">
        <v>39294</v>
      </c>
      <c r="C325" s="36" t="str">
        <f>C322</f>
        <v>PL</v>
      </c>
      <c r="D325" s="36">
        <v>37</v>
      </c>
      <c r="E325" s="40">
        <v>14.5</v>
      </c>
      <c r="F325" s="40">
        <v>1.5</v>
      </c>
      <c r="G325">
        <v>4</v>
      </c>
      <c r="H325" s="112"/>
      <c r="I325" s="112"/>
    </row>
    <row r="326" spans="1:9">
      <c r="A326" s="3" t="s">
        <v>103</v>
      </c>
      <c r="B326" s="12">
        <v>39294</v>
      </c>
      <c r="C326" s="36" t="str">
        <f>C322</f>
        <v>PL</v>
      </c>
      <c r="D326" s="36">
        <v>37</v>
      </c>
      <c r="E326" s="40">
        <v>14.5</v>
      </c>
      <c r="F326" s="40">
        <v>1.5</v>
      </c>
      <c r="G326" s="128" t="s">
        <v>32</v>
      </c>
      <c r="H326" s="112"/>
      <c r="I326" s="112"/>
    </row>
    <row r="327" spans="1:9">
      <c r="A327" s="3" t="s">
        <v>104</v>
      </c>
      <c r="B327" s="12">
        <v>39294</v>
      </c>
      <c r="C327" s="110" t="s">
        <v>3</v>
      </c>
      <c r="D327" s="111">
        <v>32</v>
      </c>
      <c r="E327" s="43">
        <v>21</v>
      </c>
      <c r="F327" s="43">
        <v>1.55</v>
      </c>
      <c r="G327">
        <v>1</v>
      </c>
      <c r="H327" s="112">
        <v>0</v>
      </c>
      <c r="I327" s="112">
        <v>0</v>
      </c>
    </row>
    <row r="328" spans="1:9">
      <c r="A328" s="3" t="s">
        <v>104</v>
      </c>
      <c r="B328" s="12">
        <v>39294</v>
      </c>
      <c r="C328" s="36" t="str">
        <f>C327</f>
        <v>PL</v>
      </c>
      <c r="D328" s="135">
        <v>32</v>
      </c>
      <c r="E328" s="43">
        <v>21</v>
      </c>
      <c r="F328" s="43">
        <v>1.55</v>
      </c>
      <c r="G328">
        <v>2</v>
      </c>
      <c r="H328" s="112"/>
      <c r="I328" s="112"/>
    </row>
    <row r="329" spans="1:9">
      <c r="A329" s="3" t="s">
        <v>104</v>
      </c>
      <c r="B329" s="12">
        <v>39294</v>
      </c>
      <c r="C329" s="36" t="str">
        <f>C327</f>
        <v>PL</v>
      </c>
      <c r="D329" s="36">
        <v>32</v>
      </c>
      <c r="E329" s="40">
        <v>21</v>
      </c>
      <c r="F329" s="40">
        <v>1.55</v>
      </c>
      <c r="G329">
        <v>3</v>
      </c>
      <c r="H329" s="112"/>
      <c r="I329" s="112"/>
    </row>
    <row r="330" spans="1:9">
      <c r="A330" s="3" t="s">
        <v>104</v>
      </c>
      <c r="B330" s="12">
        <v>39294</v>
      </c>
      <c r="C330" s="36" t="str">
        <f>C327</f>
        <v>PL</v>
      </c>
      <c r="D330" s="36">
        <v>32</v>
      </c>
      <c r="E330" s="40">
        <v>21</v>
      </c>
      <c r="F330" s="40">
        <v>1.55</v>
      </c>
      <c r="G330">
        <v>4</v>
      </c>
      <c r="H330" s="112"/>
      <c r="I330" s="112"/>
    </row>
    <row r="331" spans="1:9">
      <c r="A331" s="3" t="s">
        <v>104</v>
      </c>
      <c r="B331" s="12">
        <v>39294</v>
      </c>
      <c r="C331" s="36" t="str">
        <f>C327</f>
        <v>PL</v>
      </c>
      <c r="D331" s="36">
        <v>32</v>
      </c>
      <c r="E331" s="40">
        <v>21</v>
      </c>
      <c r="F331" s="40">
        <v>1.55</v>
      </c>
      <c r="G331" s="128" t="s">
        <v>32</v>
      </c>
      <c r="H331" s="112"/>
      <c r="I331" s="112"/>
    </row>
    <row r="332" spans="1:9">
      <c r="A332" s="3" t="s">
        <v>102</v>
      </c>
      <c r="B332" s="12">
        <v>39294</v>
      </c>
      <c r="C332" s="110" t="s">
        <v>3</v>
      </c>
      <c r="D332" s="111">
        <v>17</v>
      </c>
      <c r="E332" s="43">
        <v>20</v>
      </c>
      <c r="F332" s="43">
        <v>1.1299999999999999</v>
      </c>
      <c r="G332">
        <v>1</v>
      </c>
      <c r="H332" s="112">
        <v>0</v>
      </c>
      <c r="I332" s="112">
        <v>0</v>
      </c>
    </row>
    <row r="333" spans="1:9">
      <c r="A333" s="3" t="s">
        <v>102</v>
      </c>
      <c r="B333" s="12">
        <v>39294</v>
      </c>
      <c r="C333" s="36" t="str">
        <f>C332</f>
        <v>PL</v>
      </c>
      <c r="D333" s="135">
        <v>17</v>
      </c>
      <c r="E333" s="43">
        <v>20</v>
      </c>
      <c r="F333" s="43">
        <v>1.1299999999999999</v>
      </c>
      <c r="G333">
        <v>2</v>
      </c>
      <c r="H333" s="112"/>
      <c r="I333" s="112"/>
    </row>
    <row r="334" spans="1:9">
      <c r="A334" s="3" t="s">
        <v>102</v>
      </c>
      <c r="B334" s="12">
        <v>39294</v>
      </c>
      <c r="C334" s="36" t="str">
        <f>C332</f>
        <v>PL</v>
      </c>
      <c r="D334" s="36">
        <v>17</v>
      </c>
      <c r="E334" s="40">
        <v>20</v>
      </c>
      <c r="F334" s="40">
        <v>1.1299999999999999</v>
      </c>
      <c r="G334">
        <v>3</v>
      </c>
      <c r="H334" s="112"/>
      <c r="I334" s="112"/>
    </row>
    <row r="335" spans="1:9">
      <c r="A335" s="3" t="s">
        <v>102</v>
      </c>
      <c r="B335" s="12">
        <v>39294</v>
      </c>
      <c r="C335" s="36" t="str">
        <f>C332</f>
        <v>PL</v>
      </c>
      <c r="D335" s="36">
        <v>17</v>
      </c>
      <c r="E335" s="40">
        <v>20</v>
      </c>
      <c r="F335" s="40">
        <v>1.1299999999999999</v>
      </c>
      <c r="G335">
        <v>4</v>
      </c>
      <c r="H335" s="112"/>
      <c r="I335" s="112"/>
    </row>
    <row r="336" spans="1:9">
      <c r="A336" s="3" t="s">
        <v>102</v>
      </c>
      <c r="B336" s="12">
        <v>39294</v>
      </c>
      <c r="C336" s="36" t="str">
        <f>C332</f>
        <v>PL</v>
      </c>
      <c r="D336" s="36">
        <v>17</v>
      </c>
      <c r="E336" s="40">
        <v>20</v>
      </c>
      <c r="F336" s="40">
        <v>1.1299999999999999</v>
      </c>
      <c r="G336" s="128" t="s">
        <v>32</v>
      </c>
      <c r="H336" s="112"/>
      <c r="I336" s="112"/>
    </row>
    <row r="337" spans="1:9">
      <c r="A337" s="3" t="s">
        <v>110</v>
      </c>
      <c r="B337" s="12">
        <v>39291</v>
      </c>
      <c r="C337" s="110" t="s">
        <v>3</v>
      </c>
      <c r="D337" s="116">
        <v>40</v>
      </c>
      <c r="E337" s="133">
        <v>18.7</v>
      </c>
      <c r="F337" s="133">
        <v>1.7</v>
      </c>
      <c r="G337">
        <v>1</v>
      </c>
      <c r="H337" s="112">
        <v>4</v>
      </c>
      <c r="I337" s="112">
        <v>4</v>
      </c>
    </row>
    <row r="338" spans="1:9">
      <c r="A338" s="3" t="s">
        <v>110</v>
      </c>
      <c r="B338" s="12">
        <v>39291</v>
      </c>
      <c r="C338" s="36" t="str">
        <f>C337</f>
        <v>PL</v>
      </c>
      <c r="D338" s="135">
        <v>40</v>
      </c>
      <c r="E338" s="43">
        <v>18.7</v>
      </c>
      <c r="F338" s="43">
        <v>1.7</v>
      </c>
      <c r="G338">
        <v>2</v>
      </c>
      <c r="H338" s="112">
        <v>4</v>
      </c>
      <c r="I338" s="112">
        <v>5</v>
      </c>
    </row>
    <row r="339" spans="1:9">
      <c r="A339" s="3" t="s">
        <v>110</v>
      </c>
      <c r="B339" s="12">
        <v>39291</v>
      </c>
      <c r="C339" s="36" t="str">
        <f>C337</f>
        <v>PL</v>
      </c>
      <c r="D339" s="36">
        <v>40</v>
      </c>
      <c r="E339" s="40">
        <v>18.7</v>
      </c>
      <c r="F339" s="40">
        <v>1.7</v>
      </c>
      <c r="G339">
        <v>3</v>
      </c>
      <c r="H339" s="112">
        <v>3</v>
      </c>
      <c r="I339" s="112">
        <v>6</v>
      </c>
    </row>
    <row r="340" spans="1:9">
      <c r="A340" s="3" t="s">
        <v>110</v>
      </c>
      <c r="B340" s="12">
        <v>39291</v>
      </c>
      <c r="C340" s="36" t="str">
        <f>C337</f>
        <v>PL</v>
      </c>
      <c r="D340" s="36">
        <v>40</v>
      </c>
      <c r="E340" s="40">
        <v>18.7</v>
      </c>
      <c r="F340" s="40">
        <v>1.7</v>
      </c>
      <c r="G340">
        <v>4</v>
      </c>
      <c r="H340" s="112">
        <v>4</v>
      </c>
      <c r="I340" s="112">
        <v>3</v>
      </c>
    </row>
    <row r="341" spans="1:9">
      <c r="A341" s="3" t="s">
        <v>110</v>
      </c>
      <c r="B341" s="12">
        <v>39291</v>
      </c>
      <c r="C341" s="36" t="str">
        <f>C337</f>
        <v>PL</v>
      </c>
      <c r="D341" s="36">
        <v>40</v>
      </c>
      <c r="E341" s="40">
        <v>18.7</v>
      </c>
      <c r="F341" s="40">
        <v>1.7</v>
      </c>
      <c r="G341" s="128" t="s">
        <v>32</v>
      </c>
      <c r="H341" s="112">
        <v>4</v>
      </c>
      <c r="I341" s="112">
        <v>7</v>
      </c>
    </row>
    <row r="342" spans="1:9">
      <c r="A342" s="3" t="s">
        <v>111</v>
      </c>
      <c r="B342" s="12">
        <v>39291</v>
      </c>
      <c r="C342" s="110" t="s">
        <v>3</v>
      </c>
      <c r="D342" s="116">
        <v>20</v>
      </c>
      <c r="E342" s="133">
        <v>23</v>
      </c>
      <c r="F342" s="133">
        <v>1.1299999999999999</v>
      </c>
      <c r="G342">
        <v>1</v>
      </c>
      <c r="H342" s="112">
        <v>4</v>
      </c>
      <c r="I342" s="112">
        <v>0</v>
      </c>
    </row>
    <row r="343" spans="1:9">
      <c r="A343" s="3" t="s">
        <v>111</v>
      </c>
      <c r="B343" s="12">
        <v>39291</v>
      </c>
      <c r="C343" s="36" t="str">
        <f>C342</f>
        <v>PL</v>
      </c>
      <c r="D343" s="135">
        <v>20</v>
      </c>
      <c r="E343" s="43">
        <v>23</v>
      </c>
      <c r="F343" s="43">
        <v>1.1299999999999999</v>
      </c>
      <c r="G343">
        <v>2</v>
      </c>
      <c r="H343" s="112">
        <v>1</v>
      </c>
      <c r="I343" s="112">
        <v>0</v>
      </c>
    </row>
    <row r="344" spans="1:9">
      <c r="A344" s="3" t="s">
        <v>111</v>
      </c>
      <c r="B344" s="12">
        <v>39291</v>
      </c>
      <c r="C344" s="36" t="str">
        <f>C342</f>
        <v>PL</v>
      </c>
      <c r="D344" s="36">
        <v>20</v>
      </c>
      <c r="E344" s="40">
        <v>23</v>
      </c>
      <c r="F344" s="40">
        <v>1.1299999999999999</v>
      </c>
      <c r="G344">
        <v>3</v>
      </c>
      <c r="H344" s="112">
        <v>2</v>
      </c>
      <c r="I344" s="112">
        <v>0</v>
      </c>
    </row>
    <row r="345" spans="1:9">
      <c r="A345" s="3" t="s">
        <v>111</v>
      </c>
      <c r="B345" s="12">
        <v>39291</v>
      </c>
      <c r="C345" s="36" t="str">
        <f>C342</f>
        <v>PL</v>
      </c>
      <c r="D345" s="36">
        <v>20</v>
      </c>
      <c r="E345" s="40">
        <v>23</v>
      </c>
      <c r="F345" s="40">
        <v>1.1299999999999999</v>
      </c>
      <c r="G345">
        <v>4</v>
      </c>
      <c r="H345" s="112">
        <v>2</v>
      </c>
      <c r="I345" s="112">
        <v>0</v>
      </c>
    </row>
    <row r="346" spans="1:9">
      <c r="A346" s="3" t="s">
        <v>111</v>
      </c>
      <c r="B346" s="12">
        <v>39291</v>
      </c>
      <c r="C346" s="36" t="str">
        <f>C342</f>
        <v>PL</v>
      </c>
      <c r="D346" s="36">
        <v>20</v>
      </c>
      <c r="E346" s="40">
        <v>23</v>
      </c>
      <c r="F346" s="40">
        <v>1.1299999999999999</v>
      </c>
      <c r="G346" s="128" t="s">
        <v>32</v>
      </c>
      <c r="H346" s="112">
        <v>6</v>
      </c>
      <c r="I346" s="112">
        <v>0</v>
      </c>
    </row>
    <row r="347" spans="1:9">
      <c r="A347" s="3" t="s">
        <v>674</v>
      </c>
      <c r="B347" s="12">
        <v>39291</v>
      </c>
      <c r="C347" s="110" t="s">
        <v>3</v>
      </c>
      <c r="D347" s="116">
        <v>40</v>
      </c>
      <c r="E347" s="133"/>
      <c r="F347" s="133"/>
      <c r="G347">
        <v>1</v>
      </c>
      <c r="H347" s="112">
        <v>2</v>
      </c>
      <c r="I347" s="112">
        <v>0</v>
      </c>
    </row>
    <row r="348" spans="1:9">
      <c r="A348" s="3" t="s">
        <v>674</v>
      </c>
      <c r="B348" s="12">
        <v>39291</v>
      </c>
      <c r="C348" s="110" t="s">
        <v>3</v>
      </c>
      <c r="D348" s="116">
        <v>40</v>
      </c>
      <c r="E348" s="133"/>
      <c r="F348" s="133"/>
      <c r="G348">
        <v>2</v>
      </c>
      <c r="H348" s="112">
        <v>2</v>
      </c>
      <c r="I348" s="112">
        <v>0</v>
      </c>
    </row>
    <row r="349" spans="1:9">
      <c r="A349" s="3" t="s">
        <v>674</v>
      </c>
      <c r="B349" s="12">
        <v>39291</v>
      </c>
      <c r="C349" s="110" t="s">
        <v>3</v>
      </c>
      <c r="D349" s="116">
        <v>40</v>
      </c>
      <c r="E349" s="133"/>
      <c r="F349" s="133"/>
      <c r="G349">
        <v>3</v>
      </c>
      <c r="H349" s="112">
        <v>2</v>
      </c>
      <c r="I349" s="112">
        <v>0</v>
      </c>
    </row>
    <row r="350" spans="1:9">
      <c r="A350" s="3" t="s">
        <v>674</v>
      </c>
      <c r="B350" s="12">
        <v>39291</v>
      </c>
      <c r="C350" s="110" t="s">
        <v>3</v>
      </c>
      <c r="D350" s="116">
        <v>40</v>
      </c>
      <c r="E350" s="133"/>
      <c r="F350" s="133"/>
      <c r="G350">
        <v>4</v>
      </c>
      <c r="H350" s="112">
        <v>1</v>
      </c>
      <c r="I350" s="112">
        <v>0</v>
      </c>
    </row>
    <row r="351" spans="1:9">
      <c r="A351" s="3" t="s">
        <v>674</v>
      </c>
      <c r="B351" s="12">
        <v>39291</v>
      </c>
      <c r="C351" s="110" t="s">
        <v>3</v>
      </c>
      <c r="D351" s="116">
        <v>40</v>
      </c>
      <c r="E351" s="133"/>
      <c r="F351" s="133"/>
      <c r="G351" s="128" t="s">
        <v>32</v>
      </c>
      <c r="H351" s="112">
        <v>2</v>
      </c>
      <c r="I351" s="112">
        <v>0</v>
      </c>
    </row>
    <row r="352" spans="1:9">
      <c r="A352" s="3" t="s">
        <v>679</v>
      </c>
      <c r="B352" s="12">
        <v>39291</v>
      </c>
      <c r="C352" s="110" t="s">
        <v>3</v>
      </c>
      <c r="D352" s="116">
        <v>12</v>
      </c>
      <c r="E352" s="133"/>
      <c r="F352" s="133"/>
      <c r="G352">
        <v>1</v>
      </c>
      <c r="H352" s="112">
        <v>1</v>
      </c>
      <c r="I352" s="112">
        <v>3</v>
      </c>
    </row>
    <row r="353" spans="1:9">
      <c r="A353" s="3" t="s">
        <v>679</v>
      </c>
      <c r="B353" s="12">
        <v>39291</v>
      </c>
      <c r="C353" s="110" t="s">
        <v>3</v>
      </c>
      <c r="D353" s="116">
        <v>12</v>
      </c>
      <c r="E353" s="133"/>
      <c r="F353" s="133"/>
      <c r="G353">
        <v>2</v>
      </c>
      <c r="H353" s="112">
        <v>1</v>
      </c>
      <c r="I353" s="112">
        <v>2</v>
      </c>
    </row>
    <row r="354" spans="1:9">
      <c r="A354" s="3" t="s">
        <v>679</v>
      </c>
      <c r="B354" s="12">
        <v>39291</v>
      </c>
      <c r="C354" s="110" t="s">
        <v>3</v>
      </c>
      <c r="D354" s="116">
        <v>12</v>
      </c>
      <c r="E354" s="133"/>
      <c r="F354" s="133"/>
      <c r="G354">
        <v>3</v>
      </c>
      <c r="H354" s="112">
        <v>2</v>
      </c>
      <c r="I354" s="112">
        <v>1</v>
      </c>
    </row>
    <row r="355" spans="1:9">
      <c r="A355" s="3" t="s">
        <v>679</v>
      </c>
      <c r="B355" s="12">
        <v>39291</v>
      </c>
      <c r="C355" s="110" t="s">
        <v>3</v>
      </c>
      <c r="D355" s="116">
        <v>12</v>
      </c>
      <c r="E355" s="133"/>
      <c r="F355" s="133"/>
      <c r="G355">
        <v>4</v>
      </c>
      <c r="H355" s="112">
        <v>2</v>
      </c>
      <c r="I355" s="112">
        <v>2</v>
      </c>
    </row>
    <row r="356" spans="1:9">
      <c r="A356" s="3" t="s">
        <v>679</v>
      </c>
      <c r="B356" s="12">
        <v>39291</v>
      </c>
      <c r="C356" s="110" t="s">
        <v>3</v>
      </c>
      <c r="D356" s="116">
        <v>12</v>
      </c>
      <c r="E356" s="133"/>
      <c r="F356" s="133"/>
      <c r="G356" s="128" t="s">
        <v>32</v>
      </c>
      <c r="H356" s="112">
        <v>2</v>
      </c>
      <c r="I356" s="112">
        <v>4</v>
      </c>
    </row>
    <row r="357" spans="1:9">
      <c r="A357" s="3" t="s">
        <v>108</v>
      </c>
      <c r="B357" s="12">
        <v>39291</v>
      </c>
      <c r="C357" s="110" t="s">
        <v>3</v>
      </c>
      <c r="D357" s="116">
        <v>38</v>
      </c>
      <c r="E357" s="133">
        <v>10.7</v>
      </c>
      <c r="F357" s="133">
        <v>0.8</v>
      </c>
      <c r="G357">
        <v>1</v>
      </c>
      <c r="H357" s="112">
        <v>0</v>
      </c>
      <c r="I357" s="112">
        <v>0</v>
      </c>
    </row>
    <row r="358" spans="1:9">
      <c r="A358" s="3" t="s">
        <v>108</v>
      </c>
      <c r="B358" s="12">
        <v>39291</v>
      </c>
      <c r="C358" s="36" t="str">
        <f>C357</f>
        <v>PL</v>
      </c>
      <c r="D358" s="135">
        <v>38</v>
      </c>
      <c r="E358" s="43">
        <v>10.7</v>
      </c>
      <c r="F358" s="43">
        <v>0.8</v>
      </c>
      <c r="G358">
        <v>2</v>
      </c>
      <c r="H358" s="112"/>
      <c r="I358" s="112"/>
    </row>
    <row r="359" spans="1:9">
      <c r="A359" s="3" t="s">
        <v>108</v>
      </c>
      <c r="B359" s="12">
        <v>39291</v>
      </c>
      <c r="C359" s="36" t="str">
        <f>C357</f>
        <v>PL</v>
      </c>
      <c r="D359" s="36">
        <v>38</v>
      </c>
      <c r="E359" s="40">
        <v>10.7</v>
      </c>
      <c r="F359" s="40">
        <v>0.8</v>
      </c>
      <c r="G359">
        <v>3</v>
      </c>
      <c r="H359" s="112"/>
      <c r="I359" s="112"/>
    </row>
    <row r="360" spans="1:9">
      <c r="A360" s="3" t="s">
        <v>108</v>
      </c>
      <c r="B360" s="12">
        <v>39291</v>
      </c>
      <c r="C360" s="36" t="str">
        <f>C357</f>
        <v>PL</v>
      </c>
      <c r="D360" s="36">
        <v>38</v>
      </c>
      <c r="E360" s="40">
        <v>10.7</v>
      </c>
      <c r="F360" s="40">
        <v>0.8</v>
      </c>
      <c r="G360">
        <v>4</v>
      </c>
      <c r="H360" s="112"/>
      <c r="I360" s="112"/>
    </row>
    <row r="361" spans="1:9">
      <c r="A361" s="3" t="s">
        <v>108</v>
      </c>
      <c r="B361" s="12">
        <v>39291</v>
      </c>
      <c r="C361" s="36" t="str">
        <f>C357</f>
        <v>PL</v>
      </c>
      <c r="D361" s="36">
        <v>38</v>
      </c>
      <c r="E361" s="40">
        <v>10.7</v>
      </c>
      <c r="F361" s="40">
        <v>0.8</v>
      </c>
      <c r="G361" s="128" t="s">
        <v>32</v>
      </c>
      <c r="H361" s="112"/>
      <c r="I361" s="112"/>
    </row>
    <row r="362" spans="1:9">
      <c r="A362" s="3" t="s">
        <v>114</v>
      </c>
      <c r="B362" s="12">
        <v>39291</v>
      </c>
      <c r="C362" s="110" t="s">
        <v>3</v>
      </c>
      <c r="D362" s="116">
        <v>39</v>
      </c>
      <c r="E362" s="133">
        <v>16.3</v>
      </c>
      <c r="F362" s="133">
        <v>1.17</v>
      </c>
      <c r="G362">
        <v>1</v>
      </c>
      <c r="H362" s="112">
        <v>0</v>
      </c>
      <c r="I362" s="112">
        <v>0</v>
      </c>
    </row>
    <row r="363" spans="1:9">
      <c r="A363" s="3" t="s">
        <v>114</v>
      </c>
      <c r="B363" s="12">
        <v>39291</v>
      </c>
      <c r="C363" s="36" t="str">
        <f>C362</f>
        <v>PL</v>
      </c>
      <c r="D363" s="135">
        <v>39</v>
      </c>
      <c r="E363" s="43">
        <v>16.3</v>
      </c>
      <c r="F363" s="43">
        <v>1.17</v>
      </c>
      <c r="G363">
        <v>2</v>
      </c>
      <c r="H363" s="112"/>
      <c r="I363" s="112"/>
    </row>
    <row r="364" spans="1:9">
      <c r="A364" s="3" t="s">
        <v>114</v>
      </c>
      <c r="B364" s="12">
        <v>39291</v>
      </c>
      <c r="C364" s="36" t="str">
        <f>C362</f>
        <v>PL</v>
      </c>
      <c r="D364" s="36">
        <v>39</v>
      </c>
      <c r="E364" s="40">
        <v>16.3</v>
      </c>
      <c r="F364" s="40">
        <v>1.17</v>
      </c>
      <c r="G364">
        <v>3</v>
      </c>
      <c r="H364" s="112"/>
      <c r="I364" s="112"/>
    </row>
    <row r="365" spans="1:9">
      <c r="A365" s="3" t="s">
        <v>114</v>
      </c>
      <c r="B365" s="12">
        <v>39291</v>
      </c>
      <c r="C365" s="36" t="str">
        <f>C362</f>
        <v>PL</v>
      </c>
      <c r="D365" s="36">
        <v>39</v>
      </c>
      <c r="E365" s="40">
        <v>16.3</v>
      </c>
      <c r="F365" s="40">
        <v>1.17</v>
      </c>
      <c r="G365">
        <v>4</v>
      </c>
      <c r="H365" s="112"/>
      <c r="I365" s="112"/>
    </row>
    <row r="366" spans="1:9">
      <c r="A366" s="3" t="s">
        <v>114</v>
      </c>
      <c r="B366" s="12">
        <v>39291</v>
      </c>
      <c r="C366" s="36" t="str">
        <f>C362</f>
        <v>PL</v>
      </c>
      <c r="D366" s="36">
        <v>39</v>
      </c>
      <c r="E366" s="40">
        <v>16.3</v>
      </c>
      <c r="F366" s="40">
        <v>1.17</v>
      </c>
      <c r="G366" s="128" t="s">
        <v>32</v>
      </c>
      <c r="H366" s="112"/>
      <c r="I366" s="112"/>
    </row>
    <row r="367" spans="1:9">
      <c r="A367" s="3" t="s">
        <v>109</v>
      </c>
      <c r="B367" s="12">
        <v>39291</v>
      </c>
      <c r="C367" s="110" t="s">
        <v>3</v>
      </c>
      <c r="D367" s="116">
        <v>53</v>
      </c>
      <c r="E367" s="133">
        <v>8</v>
      </c>
      <c r="F367" s="133">
        <v>1.07</v>
      </c>
      <c r="G367">
        <v>1</v>
      </c>
      <c r="H367" s="112">
        <v>0</v>
      </c>
      <c r="I367" s="112">
        <v>0</v>
      </c>
    </row>
    <row r="368" spans="1:9">
      <c r="A368" s="3" t="s">
        <v>109</v>
      </c>
      <c r="B368" s="12">
        <v>39291</v>
      </c>
      <c r="C368" s="36" t="str">
        <f>C367</f>
        <v>PL</v>
      </c>
      <c r="D368" s="135">
        <v>53</v>
      </c>
      <c r="E368" s="43">
        <v>8</v>
      </c>
      <c r="F368" s="43">
        <v>1.07</v>
      </c>
      <c r="G368">
        <v>2</v>
      </c>
      <c r="H368" s="112"/>
      <c r="I368" s="112"/>
    </row>
    <row r="369" spans="1:9">
      <c r="A369" s="3" t="s">
        <v>109</v>
      </c>
      <c r="B369" s="12">
        <v>39291</v>
      </c>
      <c r="C369" s="36" t="str">
        <f>C367</f>
        <v>PL</v>
      </c>
      <c r="D369" s="36">
        <v>53</v>
      </c>
      <c r="E369" s="40">
        <v>8</v>
      </c>
      <c r="F369" s="40">
        <v>1.07</v>
      </c>
      <c r="G369">
        <v>3</v>
      </c>
      <c r="H369" s="112"/>
      <c r="I369" s="112"/>
    </row>
    <row r="370" spans="1:9">
      <c r="A370" s="3" t="s">
        <v>109</v>
      </c>
      <c r="B370" s="12">
        <v>39291</v>
      </c>
      <c r="C370" s="36" t="str">
        <f>C367</f>
        <v>PL</v>
      </c>
      <c r="D370" s="36">
        <v>53</v>
      </c>
      <c r="E370" s="40">
        <v>8</v>
      </c>
      <c r="F370" s="40">
        <v>1.07</v>
      </c>
      <c r="G370">
        <v>4</v>
      </c>
      <c r="H370" s="112"/>
      <c r="I370" s="112"/>
    </row>
    <row r="371" spans="1:9">
      <c r="A371" s="3" t="s">
        <v>109</v>
      </c>
      <c r="B371" s="12">
        <v>39291</v>
      </c>
      <c r="C371" s="36" t="str">
        <f>C367</f>
        <v>PL</v>
      </c>
      <c r="D371" s="36">
        <v>53</v>
      </c>
      <c r="E371" s="40">
        <v>8</v>
      </c>
      <c r="F371" s="40">
        <v>1.07</v>
      </c>
      <c r="G371" s="128" t="s">
        <v>32</v>
      </c>
      <c r="H371" s="112"/>
      <c r="I371" s="112"/>
    </row>
    <row r="372" spans="1:9">
      <c r="A372" s="3" t="s">
        <v>120</v>
      </c>
      <c r="B372" s="12">
        <v>39301</v>
      </c>
      <c r="C372" s="110" t="s">
        <v>3</v>
      </c>
      <c r="D372" s="116">
        <v>125</v>
      </c>
      <c r="E372" s="133">
        <v>26</v>
      </c>
      <c r="F372" s="133">
        <v>2.1</v>
      </c>
      <c r="G372">
        <v>1</v>
      </c>
      <c r="H372" s="112">
        <v>5</v>
      </c>
      <c r="I372" s="112">
        <v>3</v>
      </c>
    </row>
    <row r="373" spans="1:9">
      <c r="A373" s="3" t="s">
        <v>120</v>
      </c>
      <c r="B373" s="12">
        <v>39301</v>
      </c>
      <c r="C373" s="36" t="str">
        <f>C372</f>
        <v>PL</v>
      </c>
      <c r="D373" s="135">
        <v>125</v>
      </c>
      <c r="E373" s="43">
        <v>26</v>
      </c>
      <c r="F373" s="43">
        <v>2.1</v>
      </c>
      <c r="G373">
        <v>2</v>
      </c>
      <c r="H373" s="112">
        <v>4</v>
      </c>
      <c r="I373" s="112">
        <v>2</v>
      </c>
    </row>
    <row r="374" spans="1:9">
      <c r="A374" s="3" t="s">
        <v>120</v>
      </c>
      <c r="B374" s="12">
        <v>39301</v>
      </c>
      <c r="C374" s="36" t="str">
        <f>C372</f>
        <v>PL</v>
      </c>
      <c r="D374" s="36">
        <v>125</v>
      </c>
      <c r="E374" s="40">
        <v>26</v>
      </c>
      <c r="F374" s="40">
        <v>2.1</v>
      </c>
      <c r="G374">
        <v>3</v>
      </c>
      <c r="H374" s="112">
        <v>4</v>
      </c>
      <c r="I374" s="112">
        <v>2</v>
      </c>
    </row>
    <row r="375" spans="1:9">
      <c r="A375" s="3" t="s">
        <v>120</v>
      </c>
      <c r="B375" s="12">
        <v>39301</v>
      </c>
      <c r="C375" s="36" t="str">
        <f>C372</f>
        <v>PL</v>
      </c>
      <c r="D375" s="36">
        <v>125</v>
      </c>
      <c r="E375" s="40">
        <v>26</v>
      </c>
      <c r="F375" s="40">
        <v>2.1</v>
      </c>
      <c r="G375">
        <v>4</v>
      </c>
      <c r="H375" s="112">
        <v>4</v>
      </c>
      <c r="I375" s="112">
        <v>2</v>
      </c>
    </row>
    <row r="376" spans="1:9">
      <c r="A376" s="3" t="s">
        <v>120</v>
      </c>
      <c r="B376" s="12">
        <v>39301</v>
      </c>
      <c r="C376" s="36" t="str">
        <f>C372</f>
        <v>PL</v>
      </c>
      <c r="D376" s="36">
        <v>125</v>
      </c>
      <c r="E376" s="40">
        <v>26</v>
      </c>
      <c r="F376" s="40">
        <v>2.1</v>
      </c>
      <c r="G376" s="128" t="s">
        <v>32</v>
      </c>
      <c r="H376" s="112">
        <v>6</v>
      </c>
      <c r="I376" s="112">
        <v>4</v>
      </c>
    </row>
    <row r="377" spans="1:9">
      <c r="A377" s="3" t="s">
        <v>117</v>
      </c>
      <c r="B377" s="12">
        <v>39301</v>
      </c>
      <c r="C377" s="110" t="s">
        <v>3</v>
      </c>
      <c r="D377" s="111">
        <v>33</v>
      </c>
      <c r="E377" s="43">
        <v>16.329999999999998</v>
      </c>
      <c r="F377" s="43">
        <v>2.5659999999999998</v>
      </c>
      <c r="G377">
        <v>1</v>
      </c>
      <c r="H377" s="112">
        <v>4</v>
      </c>
      <c r="I377" s="112">
        <v>5</v>
      </c>
    </row>
    <row r="378" spans="1:9">
      <c r="A378" s="3" t="s">
        <v>117</v>
      </c>
      <c r="B378" s="12">
        <v>39301</v>
      </c>
      <c r="C378" s="36" t="str">
        <f>C377</f>
        <v>PL</v>
      </c>
      <c r="D378" s="135">
        <v>33</v>
      </c>
      <c r="E378" s="43">
        <v>16.329999999999998</v>
      </c>
      <c r="F378" s="43">
        <v>2.5659999999999998</v>
      </c>
      <c r="G378">
        <v>2</v>
      </c>
      <c r="H378" s="112">
        <v>4</v>
      </c>
      <c r="I378" s="112">
        <v>4</v>
      </c>
    </row>
    <row r="379" spans="1:9">
      <c r="A379" s="3" t="s">
        <v>117</v>
      </c>
      <c r="B379" s="12">
        <v>39301</v>
      </c>
      <c r="C379" s="36" t="str">
        <f>C377</f>
        <v>PL</v>
      </c>
      <c r="D379" s="36">
        <v>33</v>
      </c>
      <c r="E379" s="40">
        <v>16.329999999999998</v>
      </c>
      <c r="F379" s="40">
        <v>2.5659999999999998</v>
      </c>
      <c r="G379">
        <v>3</v>
      </c>
      <c r="H379" s="112">
        <v>4</v>
      </c>
      <c r="I379" s="112">
        <v>5</v>
      </c>
    </row>
    <row r="380" spans="1:9">
      <c r="A380" s="3" t="s">
        <v>117</v>
      </c>
      <c r="B380" s="12">
        <v>39301</v>
      </c>
      <c r="C380" s="36" t="str">
        <f>C377</f>
        <v>PL</v>
      </c>
      <c r="D380" s="36">
        <v>33</v>
      </c>
      <c r="E380" s="40">
        <v>16.329999999999998</v>
      </c>
      <c r="F380" s="40">
        <v>2.5659999999999998</v>
      </c>
      <c r="G380">
        <v>4</v>
      </c>
      <c r="H380" s="112">
        <v>4</v>
      </c>
      <c r="I380" s="112">
        <v>5</v>
      </c>
    </row>
    <row r="381" spans="1:9">
      <c r="A381" s="3" t="s">
        <v>117</v>
      </c>
      <c r="B381" s="12">
        <v>39301</v>
      </c>
      <c r="C381" s="36" t="str">
        <f>C377</f>
        <v>PL</v>
      </c>
      <c r="D381" s="36">
        <v>33</v>
      </c>
      <c r="E381" s="40">
        <v>16.329999999999998</v>
      </c>
      <c r="F381" s="40">
        <v>2.5659999999999998</v>
      </c>
      <c r="G381" s="128" t="s">
        <v>32</v>
      </c>
      <c r="H381" s="112">
        <v>4</v>
      </c>
      <c r="I381" s="112">
        <v>5</v>
      </c>
    </row>
    <row r="382" spans="1:9">
      <c r="A382" s="3" t="s">
        <v>122</v>
      </c>
      <c r="B382" s="12">
        <v>39301</v>
      </c>
      <c r="C382" s="110" t="s">
        <v>3</v>
      </c>
      <c r="D382" s="111">
        <v>29</v>
      </c>
      <c r="E382" s="43">
        <v>18</v>
      </c>
      <c r="F382" s="43">
        <v>2.133</v>
      </c>
      <c r="G382">
        <v>1</v>
      </c>
      <c r="H382" s="112">
        <v>1</v>
      </c>
      <c r="I382" s="112">
        <v>1</v>
      </c>
    </row>
    <row r="383" spans="1:9">
      <c r="A383" s="3" t="s">
        <v>122</v>
      </c>
      <c r="B383" s="12">
        <v>39301</v>
      </c>
      <c r="C383" s="36" t="str">
        <f>C382</f>
        <v>PL</v>
      </c>
      <c r="D383" s="135">
        <v>29</v>
      </c>
      <c r="E383" s="43">
        <v>18</v>
      </c>
      <c r="F383" s="43">
        <v>2.133</v>
      </c>
      <c r="G383">
        <v>2</v>
      </c>
      <c r="H383" s="112">
        <v>1</v>
      </c>
      <c r="I383" s="112">
        <v>1</v>
      </c>
    </row>
    <row r="384" spans="1:9">
      <c r="A384" s="3" t="s">
        <v>122</v>
      </c>
      <c r="B384" s="12">
        <v>39301</v>
      </c>
      <c r="C384" s="36" t="str">
        <f>C382</f>
        <v>PL</v>
      </c>
      <c r="D384" s="36">
        <v>29</v>
      </c>
      <c r="E384" s="40">
        <v>18</v>
      </c>
      <c r="F384" s="40">
        <v>2.133</v>
      </c>
      <c r="G384">
        <v>3</v>
      </c>
      <c r="H384" s="112">
        <v>1</v>
      </c>
      <c r="I384" s="112">
        <v>1</v>
      </c>
    </row>
    <row r="385" spans="1:9">
      <c r="A385" s="3" t="s">
        <v>122</v>
      </c>
      <c r="B385" s="12">
        <v>39301</v>
      </c>
      <c r="C385" s="36" t="str">
        <f>C382</f>
        <v>PL</v>
      </c>
      <c r="D385" s="36">
        <v>29</v>
      </c>
      <c r="E385" s="40">
        <v>18</v>
      </c>
      <c r="F385" s="40">
        <v>2.133</v>
      </c>
      <c r="G385">
        <v>4</v>
      </c>
      <c r="H385" s="112">
        <v>1</v>
      </c>
      <c r="I385" s="112">
        <v>1</v>
      </c>
    </row>
    <row r="386" spans="1:9">
      <c r="A386" s="3" t="s">
        <v>122</v>
      </c>
      <c r="B386" s="12">
        <v>39301</v>
      </c>
      <c r="C386" s="36" t="str">
        <f>C382</f>
        <v>PL</v>
      </c>
      <c r="D386" s="36">
        <v>29</v>
      </c>
      <c r="E386" s="40">
        <v>18</v>
      </c>
      <c r="F386" s="40">
        <v>2.133</v>
      </c>
      <c r="G386" s="128" t="s">
        <v>32</v>
      </c>
      <c r="H386" s="112">
        <v>1</v>
      </c>
      <c r="I386" s="112">
        <v>1</v>
      </c>
    </row>
    <row r="387" spans="1:9">
      <c r="A387" s="3" t="s">
        <v>119</v>
      </c>
      <c r="B387" s="12">
        <v>39301</v>
      </c>
      <c r="C387" s="110" t="s">
        <v>3</v>
      </c>
      <c r="D387" s="111">
        <v>51</v>
      </c>
      <c r="E387" s="43">
        <v>14</v>
      </c>
      <c r="F387" s="43">
        <v>1.3660000000000001</v>
      </c>
      <c r="G387">
        <v>1</v>
      </c>
      <c r="H387" s="112">
        <v>0</v>
      </c>
      <c r="I387" s="112">
        <v>1</v>
      </c>
    </row>
    <row r="388" spans="1:9">
      <c r="A388" s="3" t="s">
        <v>119</v>
      </c>
      <c r="B388" s="12">
        <v>39301</v>
      </c>
      <c r="C388" s="36" t="str">
        <f>C387</f>
        <v>PL</v>
      </c>
      <c r="D388" s="135">
        <v>51</v>
      </c>
      <c r="E388" s="43">
        <v>14</v>
      </c>
      <c r="F388" s="43">
        <v>1.3660000000000001</v>
      </c>
      <c r="G388">
        <v>2</v>
      </c>
      <c r="H388" s="112">
        <v>0</v>
      </c>
      <c r="I388" s="112">
        <v>1</v>
      </c>
    </row>
    <row r="389" spans="1:9">
      <c r="A389" s="3" t="s">
        <v>119</v>
      </c>
      <c r="B389" s="12">
        <v>39301</v>
      </c>
      <c r="C389" s="36" t="str">
        <f>C387</f>
        <v>PL</v>
      </c>
      <c r="D389" s="36">
        <v>51</v>
      </c>
      <c r="E389" s="40">
        <v>14</v>
      </c>
      <c r="F389" s="40">
        <v>1.3660000000000001</v>
      </c>
      <c r="G389">
        <v>3</v>
      </c>
      <c r="H389" s="112">
        <v>0</v>
      </c>
      <c r="I389" s="112">
        <v>1</v>
      </c>
    </row>
    <row r="390" spans="1:9">
      <c r="A390" s="3" t="s">
        <v>119</v>
      </c>
      <c r="B390" s="12">
        <v>39301</v>
      </c>
      <c r="C390" s="36" t="str">
        <f>C387</f>
        <v>PL</v>
      </c>
      <c r="D390" s="36">
        <v>51</v>
      </c>
      <c r="E390" s="40">
        <v>14</v>
      </c>
      <c r="F390" s="40">
        <v>1.3660000000000001</v>
      </c>
      <c r="G390">
        <v>4</v>
      </c>
      <c r="H390" s="112">
        <v>0</v>
      </c>
      <c r="I390" s="112">
        <v>1</v>
      </c>
    </row>
    <row r="391" spans="1:9">
      <c r="A391" s="3" t="s">
        <v>119</v>
      </c>
      <c r="B391" s="12">
        <v>39301</v>
      </c>
      <c r="C391" s="36" t="str">
        <f>C387</f>
        <v>PL</v>
      </c>
      <c r="D391" s="36">
        <v>51</v>
      </c>
      <c r="E391" s="40">
        <v>14</v>
      </c>
      <c r="F391" s="40">
        <v>1.3660000000000001</v>
      </c>
      <c r="G391" s="128" t="s">
        <v>32</v>
      </c>
      <c r="H391" s="112">
        <v>0</v>
      </c>
      <c r="I391" s="112">
        <v>1</v>
      </c>
    </row>
    <row r="392" spans="1:9">
      <c r="A392" s="3" t="s">
        <v>123</v>
      </c>
      <c r="B392" s="12">
        <v>39301</v>
      </c>
      <c r="C392" s="110" t="s">
        <v>3</v>
      </c>
      <c r="D392" s="111">
        <v>126</v>
      </c>
      <c r="E392" s="43">
        <v>22.66</v>
      </c>
      <c r="F392" s="43">
        <v>2.5299999999999998</v>
      </c>
      <c r="G392">
        <v>1</v>
      </c>
      <c r="H392" s="112">
        <v>4</v>
      </c>
      <c r="I392" s="112">
        <v>6</v>
      </c>
    </row>
    <row r="393" spans="1:9">
      <c r="A393" s="3" t="s">
        <v>123</v>
      </c>
      <c r="B393" s="12">
        <v>39301</v>
      </c>
      <c r="C393" s="36" t="str">
        <f>C392</f>
        <v>PL</v>
      </c>
      <c r="D393" s="135">
        <v>126</v>
      </c>
      <c r="E393" s="43">
        <v>22.66</v>
      </c>
      <c r="F393" s="43">
        <v>2.5299999999999998</v>
      </c>
      <c r="G393">
        <v>2</v>
      </c>
      <c r="H393" s="112">
        <v>5</v>
      </c>
      <c r="I393" s="112">
        <v>3</v>
      </c>
    </row>
    <row r="394" spans="1:9">
      <c r="A394" s="3" t="s">
        <v>123</v>
      </c>
      <c r="B394" s="12">
        <v>39301</v>
      </c>
      <c r="C394" s="36" t="str">
        <f>C392</f>
        <v>PL</v>
      </c>
      <c r="D394" s="36">
        <v>126</v>
      </c>
      <c r="E394" s="40">
        <v>22.66</v>
      </c>
      <c r="F394" s="40">
        <v>2.5299999999999998</v>
      </c>
      <c r="G394">
        <v>3</v>
      </c>
      <c r="H394" s="112">
        <v>2</v>
      </c>
      <c r="I394" s="112">
        <v>4</v>
      </c>
    </row>
    <row r="395" spans="1:9">
      <c r="A395" s="3" t="s">
        <v>123</v>
      </c>
      <c r="B395" s="12">
        <v>39301</v>
      </c>
      <c r="C395" s="36" t="str">
        <f>C392</f>
        <v>PL</v>
      </c>
      <c r="D395" s="36">
        <v>126</v>
      </c>
      <c r="E395" s="40">
        <v>22.66</v>
      </c>
      <c r="F395" s="40">
        <v>2.5299999999999998</v>
      </c>
      <c r="G395">
        <v>4</v>
      </c>
      <c r="H395" s="112">
        <v>5</v>
      </c>
      <c r="I395" s="112">
        <v>3</v>
      </c>
    </row>
    <row r="396" spans="1:9">
      <c r="A396" s="3" t="s">
        <v>123</v>
      </c>
      <c r="B396" s="12">
        <v>39301</v>
      </c>
      <c r="C396" s="36" t="str">
        <f>C392</f>
        <v>PL</v>
      </c>
      <c r="D396" s="36">
        <v>126</v>
      </c>
      <c r="E396" s="40">
        <v>22.66</v>
      </c>
      <c r="F396" s="40">
        <v>2.5299999999999998</v>
      </c>
      <c r="G396" s="128" t="s">
        <v>32</v>
      </c>
      <c r="H396" s="112">
        <v>5</v>
      </c>
      <c r="I396" s="112">
        <v>8</v>
      </c>
    </row>
    <row r="397" spans="1:9">
      <c r="A397" s="3" t="s">
        <v>115</v>
      </c>
      <c r="B397" s="12">
        <v>39301</v>
      </c>
      <c r="C397" s="110" t="s">
        <v>3</v>
      </c>
      <c r="D397" s="111">
        <v>39</v>
      </c>
      <c r="E397" s="43">
        <v>16.66</v>
      </c>
      <c r="F397" s="43">
        <v>1.4330000000000001</v>
      </c>
      <c r="G397">
        <v>1</v>
      </c>
      <c r="H397" s="112">
        <v>2</v>
      </c>
      <c r="I397" s="112">
        <v>0</v>
      </c>
    </row>
    <row r="398" spans="1:9">
      <c r="A398" s="3" t="s">
        <v>115</v>
      </c>
      <c r="B398" s="12">
        <v>39301</v>
      </c>
      <c r="C398" s="36" t="str">
        <f>C397</f>
        <v>PL</v>
      </c>
      <c r="D398" s="135">
        <v>39</v>
      </c>
      <c r="E398" s="43">
        <v>16.66</v>
      </c>
      <c r="F398" s="43">
        <v>1.4330000000000001</v>
      </c>
      <c r="G398">
        <v>2</v>
      </c>
      <c r="H398" s="112"/>
      <c r="I398" s="112"/>
    </row>
    <row r="399" spans="1:9">
      <c r="A399" s="3" t="s">
        <v>115</v>
      </c>
      <c r="B399" s="12">
        <v>39301</v>
      </c>
      <c r="C399" s="36" t="str">
        <f>C397</f>
        <v>PL</v>
      </c>
      <c r="D399" s="36">
        <v>39</v>
      </c>
      <c r="E399" s="40">
        <v>16.66</v>
      </c>
      <c r="F399" s="40">
        <v>1.4330000000000001</v>
      </c>
      <c r="G399">
        <v>3</v>
      </c>
      <c r="H399" s="112"/>
      <c r="I399" s="112"/>
    </row>
    <row r="400" spans="1:9">
      <c r="A400" s="3" t="s">
        <v>115</v>
      </c>
      <c r="B400" s="12">
        <v>39301</v>
      </c>
      <c r="C400" s="36" t="str">
        <f>C397</f>
        <v>PL</v>
      </c>
      <c r="D400" s="36">
        <v>39</v>
      </c>
      <c r="E400" s="40">
        <v>16.66</v>
      </c>
      <c r="F400" s="40">
        <v>1.4330000000000001</v>
      </c>
      <c r="G400">
        <v>4</v>
      </c>
      <c r="H400" s="112"/>
      <c r="I400" s="112"/>
    </row>
    <row r="401" spans="1:9">
      <c r="A401" s="3" t="s">
        <v>115</v>
      </c>
      <c r="B401" s="12">
        <v>39301</v>
      </c>
      <c r="C401" s="36" t="str">
        <f>C397</f>
        <v>PL</v>
      </c>
      <c r="D401" s="36">
        <v>39</v>
      </c>
      <c r="E401" s="40">
        <v>16.66</v>
      </c>
      <c r="F401" s="40">
        <v>1.4330000000000001</v>
      </c>
      <c r="G401" s="128" t="s">
        <v>32</v>
      </c>
      <c r="H401" s="112"/>
      <c r="I401" s="112"/>
    </row>
    <row r="402" spans="1:9">
      <c r="A402" s="3" t="s">
        <v>118</v>
      </c>
      <c r="B402" s="12">
        <v>39301</v>
      </c>
      <c r="C402" s="110" t="s">
        <v>3</v>
      </c>
      <c r="D402" s="116">
        <v>47</v>
      </c>
      <c r="E402" s="133">
        <v>12.25</v>
      </c>
      <c r="F402" s="133">
        <v>1.4330000000000001</v>
      </c>
      <c r="G402">
        <v>1</v>
      </c>
      <c r="H402" s="112">
        <v>18</v>
      </c>
      <c r="I402" s="112">
        <v>2</v>
      </c>
    </row>
    <row r="403" spans="1:9">
      <c r="A403" s="3" t="s">
        <v>118</v>
      </c>
      <c r="B403" s="12">
        <v>39301</v>
      </c>
      <c r="C403" s="36" t="str">
        <f>C402</f>
        <v>PL</v>
      </c>
      <c r="D403" s="135">
        <v>47</v>
      </c>
      <c r="E403" s="43">
        <v>12.25</v>
      </c>
      <c r="F403" s="43">
        <v>1.4330000000000001</v>
      </c>
      <c r="G403">
        <v>2</v>
      </c>
      <c r="H403" s="112"/>
      <c r="I403" s="112"/>
    </row>
    <row r="404" spans="1:9">
      <c r="A404" s="3" t="s">
        <v>118</v>
      </c>
      <c r="B404" s="12">
        <v>39301</v>
      </c>
      <c r="C404" s="36" t="str">
        <f>C402</f>
        <v>PL</v>
      </c>
      <c r="D404" s="36">
        <v>47</v>
      </c>
      <c r="E404" s="40">
        <v>12.25</v>
      </c>
      <c r="F404" s="40">
        <v>1.4330000000000001</v>
      </c>
      <c r="G404">
        <v>3</v>
      </c>
      <c r="H404" s="112"/>
      <c r="I404" s="112"/>
    </row>
    <row r="405" spans="1:9">
      <c r="A405" s="3" t="s">
        <v>118</v>
      </c>
      <c r="B405" s="12">
        <v>39301</v>
      </c>
      <c r="C405" s="36" t="str">
        <f>C402</f>
        <v>PL</v>
      </c>
      <c r="D405" s="36">
        <v>47</v>
      </c>
      <c r="E405" s="40">
        <v>12.25</v>
      </c>
      <c r="F405" s="40">
        <v>1.4330000000000001</v>
      </c>
      <c r="G405">
        <v>4</v>
      </c>
      <c r="H405" s="112"/>
      <c r="I405" s="112"/>
    </row>
    <row r="406" spans="1:9">
      <c r="A406" s="3" t="s">
        <v>118</v>
      </c>
      <c r="B406" s="12">
        <v>39301</v>
      </c>
      <c r="C406" s="36" t="str">
        <f>C402</f>
        <v>PL</v>
      </c>
      <c r="D406" s="36">
        <v>47</v>
      </c>
      <c r="E406" s="40">
        <v>12.25</v>
      </c>
      <c r="F406" s="40">
        <v>1.4330000000000001</v>
      </c>
      <c r="G406" s="128" t="s">
        <v>32</v>
      </c>
      <c r="H406" s="112"/>
      <c r="I406" s="112"/>
    </row>
    <row r="407" spans="1:9">
      <c r="A407" s="3" t="s">
        <v>745</v>
      </c>
      <c r="B407" s="12">
        <v>39301</v>
      </c>
      <c r="C407" s="110" t="s">
        <v>3</v>
      </c>
      <c r="D407" s="111">
        <v>103</v>
      </c>
      <c r="E407" s="43">
        <v>30.33</v>
      </c>
      <c r="F407" s="43">
        <v>6.23</v>
      </c>
      <c r="G407">
        <v>1</v>
      </c>
      <c r="H407" s="112">
        <v>5</v>
      </c>
      <c r="I407" s="112">
        <v>5</v>
      </c>
    </row>
    <row r="408" spans="1:9">
      <c r="A408" s="3" t="s">
        <v>745</v>
      </c>
      <c r="B408" s="12">
        <v>39301</v>
      </c>
      <c r="C408" s="36" t="str">
        <f>C407</f>
        <v>PL</v>
      </c>
      <c r="D408" s="135">
        <v>103</v>
      </c>
      <c r="E408" s="43">
        <v>30.33</v>
      </c>
      <c r="F408" s="43">
        <v>6.23</v>
      </c>
      <c r="G408">
        <v>2</v>
      </c>
      <c r="H408" s="112"/>
      <c r="I408" s="112"/>
    </row>
    <row r="409" spans="1:9">
      <c r="A409" s="3" t="s">
        <v>745</v>
      </c>
      <c r="B409" s="12">
        <v>39301</v>
      </c>
      <c r="C409" s="36" t="str">
        <f>C407</f>
        <v>PL</v>
      </c>
      <c r="D409" s="36">
        <v>103</v>
      </c>
      <c r="E409" s="40">
        <v>30.33</v>
      </c>
      <c r="F409" s="40">
        <v>6.23</v>
      </c>
      <c r="G409">
        <v>3</v>
      </c>
      <c r="H409" s="112"/>
      <c r="I409" s="112"/>
    </row>
    <row r="410" spans="1:9">
      <c r="A410" s="3" t="s">
        <v>745</v>
      </c>
      <c r="B410" s="12">
        <v>39301</v>
      </c>
      <c r="C410" s="36" t="str">
        <f>C407</f>
        <v>PL</v>
      </c>
      <c r="D410" s="36">
        <v>103</v>
      </c>
      <c r="E410" s="40">
        <v>30.33</v>
      </c>
      <c r="F410" s="40">
        <v>6.23</v>
      </c>
      <c r="G410">
        <v>4</v>
      </c>
      <c r="H410" s="112"/>
      <c r="I410" s="112"/>
    </row>
    <row r="411" spans="1:9">
      <c r="A411" s="3" t="s">
        <v>745</v>
      </c>
      <c r="B411" s="12">
        <v>39301</v>
      </c>
      <c r="C411" s="36" t="str">
        <f>C407</f>
        <v>PL</v>
      </c>
      <c r="D411" s="36">
        <v>103</v>
      </c>
      <c r="E411" s="40">
        <v>30.33</v>
      </c>
      <c r="F411" s="40">
        <v>6.23</v>
      </c>
      <c r="G411" s="128" t="s">
        <v>32</v>
      </c>
      <c r="H411" s="112"/>
      <c r="I411" s="112"/>
    </row>
    <row r="412" spans="1:9">
      <c r="A412" s="3" t="s">
        <v>949</v>
      </c>
      <c r="B412" s="12">
        <v>39295</v>
      </c>
      <c r="C412" s="110" t="s">
        <v>3</v>
      </c>
      <c r="D412" s="116">
        <v>30</v>
      </c>
      <c r="E412" s="133">
        <v>13</v>
      </c>
      <c r="F412" s="133">
        <v>1.3</v>
      </c>
      <c r="G412">
        <v>1</v>
      </c>
      <c r="H412" s="112">
        <v>5</v>
      </c>
      <c r="I412" s="112">
        <v>4</v>
      </c>
    </row>
    <row r="413" spans="1:9">
      <c r="A413" s="3" t="s">
        <v>949</v>
      </c>
      <c r="B413" s="12">
        <v>39295</v>
      </c>
      <c r="C413" s="36" t="str">
        <f>C412</f>
        <v>PL</v>
      </c>
      <c r="D413" s="135">
        <v>30</v>
      </c>
      <c r="E413" s="43">
        <v>13</v>
      </c>
      <c r="F413" s="43">
        <v>1.3</v>
      </c>
      <c r="G413">
        <v>2</v>
      </c>
      <c r="H413" s="112">
        <v>5</v>
      </c>
      <c r="I413" s="112">
        <v>2</v>
      </c>
    </row>
    <row r="414" spans="1:9">
      <c r="A414" s="3" t="s">
        <v>949</v>
      </c>
      <c r="B414" s="12">
        <v>39295</v>
      </c>
      <c r="C414" s="36" t="str">
        <f>C412</f>
        <v>PL</v>
      </c>
      <c r="D414" s="36">
        <v>30</v>
      </c>
      <c r="E414" s="40">
        <v>13</v>
      </c>
      <c r="F414" s="40">
        <v>1.3</v>
      </c>
      <c r="G414">
        <v>3</v>
      </c>
      <c r="H414" s="112">
        <v>6</v>
      </c>
      <c r="I414" s="112">
        <v>4</v>
      </c>
    </row>
    <row r="415" spans="1:9">
      <c r="A415" s="3" t="s">
        <v>949</v>
      </c>
      <c r="B415" s="12">
        <v>39295</v>
      </c>
      <c r="C415" s="36" t="str">
        <f>C412</f>
        <v>PL</v>
      </c>
      <c r="D415" s="36">
        <v>30</v>
      </c>
      <c r="E415" s="40">
        <v>13</v>
      </c>
      <c r="F415" s="40">
        <v>1.3</v>
      </c>
      <c r="G415">
        <v>4</v>
      </c>
      <c r="H415" s="112">
        <v>6</v>
      </c>
      <c r="I415" s="112">
        <v>5</v>
      </c>
    </row>
    <row r="416" spans="1:9">
      <c r="A416" s="3" t="s">
        <v>949</v>
      </c>
      <c r="B416" s="12">
        <v>39295</v>
      </c>
      <c r="C416" s="36" t="str">
        <f>C412</f>
        <v>PL</v>
      </c>
      <c r="D416" s="36">
        <v>30</v>
      </c>
      <c r="E416" s="40">
        <v>13</v>
      </c>
      <c r="F416" s="40">
        <v>1.3</v>
      </c>
      <c r="G416" s="128" t="s">
        <v>32</v>
      </c>
      <c r="H416" s="112">
        <v>6</v>
      </c>
      <c r="I416" s="112">
        <v>7</v>
      </c>
    </row>
    <row r="417" spans="1:9">
      <c r="A417" s="3" t="s">
        <v>951</v>
      </c>
      <c r="B417" s="12">
        <v>39295</v>
      </c>
      <c r="C417" s="110" t="s">
        <v>3</v>
      </c>
      <c r="D417" s="111">
        <v>30</v>
      </c>
      <c r="E417" s="43">
        <v>11</v>
      </c>
      <c r="F417" s="43">
        <v>1</v>
      </c>
      <c r="G417">
        <v>1</v>
      </c>
      <c r="H417" s="112">
        <v>4</v>
      </c>
      <c r="I417" s="112">
        <v>3</v>
      </c>
    </row>
    <row r="418" spans="1:9">
      <c r="A418" s="3" t="s">
        <v>951</v>
      </c>
      <c r="B418" s="12">
        <v>39295</v>
      </c>
      <c r="C418" s="36" t="str">
        <f>C417</f>
        <v>PL</v>
      </c>
      <c r="D418" s="135">
        <v>30</v>
      </c>
      <c r="E418" s="43">
        <v>11</v>
      </c>
      <c r="F418" s="43">
        <v>1</v>
      </c>
      <c r="G418">
        <v>2</v>
      </c>
      <c r="H418" s="112">
        <v>4</v>
      </c>
      <c r="I418" s="112">
        <v>3</v>
      </c>
    </row>
    <row r="419" spans="1:9">
      <c r="A419" s="3" t="s">
        <v>951</v>
      </c>
      <c r="B419" s="12">
        <v>39295</v>
      </c>
      <c r="C419" s="36" t="str">
        <f>C417</f>
        <v>PL</v>
      </c>
      <c r="D419" s="36">
        <v>30</v>
      </c>
      <c r="E419" s="40">
        <v>11</v>
      </c>
      <c r="F419" s="40">
        <v>1</v>
      </c>
      <c r="G419">
        <v>3</v>
      </c>
      <c r="H419" s="112">
        <v>3</v>
      </c>
      <c r="I419" s="112">
        <v>4</v>
      </c>
    </row>
    <row r="420" spans="1:9">
      <c r="A420" s="3" t="s">
        <v>951</v>
      </c>
      <c r="B420" s="12">
        <v>39295</v>
      </c>
      <c r="C420" s="36" t="str">
        <f>C417</f>
        <v>PL</v>
      </c>
      <c r="D420" s="36">
        <v>30</v>
      </c>
      <c r="E420" s="40">
        <v>11</v>
      </c>
      <c r="F420" s="40">
        <v>1</v>
      </c>
      <c r="G420">
        <v>4</v>
      </c>
      <c r="H420" s="112">
        <v>3</v>
      </c>
      <c r="I420" s="112">
        <v>5</v>
      </c>
    </row>
    <row r="421" spans="1:9">
      <c r="A421" s="3" t="s">
        <v>951</v>
      </c>
      <c r="B421" s="12">
        <v>39295</v>
      </c>
      <c r="C421" s="36" t="str">
        <f>C417</f>
        <v>PL</v>
      </c>
      <c r="D421" s="36">
        <v>30</v>
      </c>
      <c r="E421" s="40">
        <v>11</v>
      </c>
      <c r="F421" s="40">
        <v>1</v>
      </c>
      <c r="G421" s="128" t="s">
        <v>32</v>
      </c>
      <c r="H421" s="112">
        <v>4</v>
      </c>
      <c r="I421" s="112">
        <v>7</v>
      </c>
    </row>
    <row r="422" spans="1:9">
      <c r="A422" s="3" t="s">
        <v>955</v>
      </c>
      <c r="B422" s="12">
        <v>39295</v>
      </c>
      <c r="C422" s="110" t="s">
        <v>3</v>
      </c>
      <c r="D422" s="111">
        <v>83</v>
      </c>
      <c r="E422" s="43">
        <v>16.332999999999998</v>
      </c>
      <c r="F422" s="43">
        <v>1.5</v>
      </c>
      <c r="G422">
        <v>1</v>
      </c>
      <c r="H422" s="112">
        <v>4</v>
      </c>
      <c r="I422" s="112">
        <v>4</v>
      </c>
    </row>
    <row r="423" spans="1:9">
      <c r="A423" s="3" t="s">
        <v>955</v>
      </c>
      <c r="B423" s="12">
        <v>39295</v>
      </c>
      <c r="C423" s="36" t="str">
        <f>C422</f>
        <v>PL</v>
      </c>
      <c r="D423" s="135">
        <v>83</v>
      </c>
      <c r="E423" s="43">
        <v>16.332999999999998</v>
      </c>
      <c r="F423" s="43">
        <v>1.5</v>
      </c>
      <c r="G423">
        <v>2</v>
      </c>
      <c r="H423" s="112">
        <v>6</v>
      </c>
      <c r="I423" s="112">
        <v>3</v>
      </c>
    </row>
    <row r="424" spans="1:9">
      <c r="A424" s="3" t="s">
        <v>955</v>
      </c>
      <c r="B424" s="12">
        <v>39295</v>
      </c>
      <c r="C424" s="36" t="str">
        <f>C422</f>
        <v>PL</v>
      </c>
      <c r="D424" s="36">
        <v>83</v>
      </c>
      <c r="E424" s="40">
        <v>16.332999999999998</v>
      </c>
      <c r="F424" s="40">
        <v>1.5</v>
      </c>
      <c r="G424">
        <v>3</v>
      </c>
      <c r="H424" s="112">
        <v>6</v>
      </c>
      <c r="I424" s="112">
        <v>2</v>
      </c>
    </row>
    <row r="425" spans="1:9">
      <c r="A425" s="3" t="s">
        <v>955</v>
      </c>
      <c r="B425" s="12">
        <v>39295</v>
      </c>
      <c r="C425" s="36" t="str">
        <f>C422</f>
        <v>PL</v>
      </c>
      <c r="D425" s="36">
        <v>83</v>
      </c>
      <c r="E425" s="40">
        <v>16.332999999999998</v>
      </c>
      <c r="F425" s="40">
        <v>1.5</v>
      </c>
      <c r="G425">
        <v>4</v>
      </c>
      <c r="H425" s="112">
        <v>6</v>
      </c>
      <c r="I425" s="112">
        <v>4</v>
      </c>
    </row>
    <row r="426" spans="1:9">
      <c r="A426" s="3" t="s">
        <v>955</v>
      </c>
      <c r="B426" s="12">
        <v>39295</v>
      </c>
      <c r="C426" s="36" t="str">
        <f>C422</f>
        <v>PL</v>
      </c>
      <c r="D426" s="36">
        <v>83</v>
      </c>
      <c r="E426" s="40">
        <v>16.332999999999998</v>
      </c>
      <c r="F426" s="40">
        <v>1.5</v>
      </c>
      <c r="G426" s="128" t="s">
        <v>32</v>
      </c>
      <c r="H426" s="112">
        <v>6</v>
      </c>
      <c r="I426" s="112">
        <v>4</v>
      </c>
    </row>
    <row r="427" spans="1:9">
      <c r="A427" s="3" t="s">
        <v>990</v>
      </c>
      <c r="B427" s="12">
        <v>39295</v>
      </c>
      <c r="C427" s="110" t="s">
        <v>3</v>
      </c>
      <c r="D427" s="116">
        <v>29</v>
      </c>
      <c r="E427" s="133">
        <v>8.5</v>
      </c>
      <c r="F427" s="133">
        <v>1.2</v>
      </c>
      <c r="G427">
        <v>1</v>
      </c>
      <c r="H427" s="112">
        <v>0</v>
      </c>
      <c r="I427" s="112">
        <v>0</v>
      </c>
    </row>
    <row r="428" spans="1:9">
      <c r="A428" s="3" t="s">
        <v>990</v>
      </c>
      <c r="B428" s="12">
        <v>39295</v>
      </c>
      <c r="C428" s="36" t="str">
        <f>C427</f>
        <v>PL</v>
      </c>
      <c r="D428" s="135">
        <v>29</v>
      </c>
      <c r="E428" s="43">
        <v>8.5</v>
      </c>
      <c r="F428" s="43">
        <v>1.2</v>
      </c>
      <c r="G428">
        <v>2</v>
      </c>
      <c r="H428" s="112">
        <v>1</v>
      </c>
      <c r="I428" s="112">
        <v>0</v>
      </c>
    </row>
    <row r="429" spans="1:9">
      <c r="A429" s="3" t="s">
        <v>990</v>
      </c>
      <c r="B429" s="12">
        <v>39295</v>
      </c>
      <c r="C429" s="36" t="str">
        <f>C427</f>
        <v>PL</v>
      </c>
      <c r="D429" s="36">
        <v>29</v>
      </c>
      <c r="E429" s="40">
        <v>8.5</v>
      </c>
      <c r="F429" s="40">
        <v>1.2</v>
      </c>
      <c r="G429">
        <v>3</v>
      </c>
      <c r="H429" s="112">
        <v>2</v>
      </c>
      <c r="I429" s="112">
        <v>0</v>
      </c>
    </row>
    <row r="430" spans="1:9">
      <c r="A430" s="3" t="s">
        <v>990</v>
      </c>
      <c r="B430" s="12">
        <v>39295</v>
      </c>
      <c r="C430" s="36" t="str">
        <f>C427</f>
        <v>PL</v>
      </c>
      <c r="D430" s="36">
        <v>29</v>
      </c>
      <c r="E430" s="40">
        <v>8.5</v>
      </c>
      <c r="F430" s="40">
        <v>1.2</v>
      </c>
      <c r="G430">
        <v>4</v>
      </c>
      <c r="H430" s="112">
        <v>3</v>
      </c>
      <c r="I430" s="112">
        <v>1</v>
      </c>
    </row>
    <row r="431" spans="1:9">
      <c r="A431" s="3" t="s">
        <v>990</v>
      </c>
      <c r="B431" s="12">
        <v>39295</v>
      </c>
      <c r="C431" s="36" t="str">
        <f>C427</f>
        <v>PL</v>
      </c>
      <c r="D431" s="36">
        <v>29</v>
      </c>
      <c r="E431" s="40">
        <v>8.5</v>
      </c>
      <c r="F431" s="40">
        <v>1.2</v>
      </c>
      <c r="G431" s="128" t="s">
        <v>32</v>
      </c>
      <c r="H431" s="112">
        <v>4</v>
      </c>
      <c r="I431" s="112">
        <v>2</v>
      </c>
    </row>
    <row r="432" spans="1:9">
      <c r="A432" s="3" t="s">
        <v>1016</v>
      </c>
      <c r="B432" s="12">
        <v>39295</v>
      </c>
      <c r="C432" s="110" t="s">
        <v>3</v>
      </c>
      <c r="D432" s="111">
        <v>17</v>
      </c>
      <c r="E432" s="43">
        <v>7</v>
      </c>
      <c r="F432" s="43">
        <v>0.75</v>
      </c>
      <c r="G432">
        <v>1</v>
      </c>
      <c r="H432" s="112">
        <v>0</v>
      </c>
      <c r="I432" s="112">
        <v>0</v>
      </c>
    </row>
    <row r="433" spans="1:9">
      <c r="A433" s="3" t="s">
        <v>1016</v>
      </c>
      <c r="B433" s="12">
        <v>39295</v>
      </c>
      <c r="C433" s="36" t="str">
        <f>C432</f>
        <v>PL</v>
      </c>
      <c r="D433" s="135">
        <v>17</v>
      </c>
      <c r="E433" s="43">
        <v>7</v>
      </c>
      <c r="F433" s="43">
        <v>0.75</v>
      </c>
      <c r="G433">
        <v>2</v>
      </c>
      <c r="H433" s="112">
        <v>0</v>
      </c>
      <c r="I433" s="112">
        <v>0</v>
      </c>
    </row>
    <row r="434" spans="1:9">
      <c r="A434" s="3" t="s">
        <v>1016</v>
      </c>
      <c r="B434" s="12">
        <v>39295</v>
      </c>
      <c r="C434" s="36" t="str">
        <f>C432</f>
        <v>PL</v>
      </c>
      <c r="D434" s="36">
        <v>17</v>
      </c>
      <c r="E434" s="40">
        <v>7</v>
      </c>
      <c r="F434" s="40">
        <v>0.75</v>
      </c>
      <c r="G434">
        <v>3</v>
      </c>
      <c r="H434" s="112">
        <v>0</v>
      </c>
      <c r="I434" s="112">
        <v>0</v>
      </c>
    </row>
    <row r="435" spans="1:9">
      <c r="A435" s="3" t="s">
        <v>1016</v>
      </c>
      <c r="B435" s="12">
        <v>39295</v>
      </c>
      <c r="C435" s="36" t="str">
        <f>C432</f>
        <v>PL</v>
      </c>
      <c r="D435" s="36">
        <v>17</v>
      </c>
      <c r="E435" s="40">
        <v>7</v>
      </c>
      <c r="F435" s="40">
        <v>0.75</v>
      </c>
      <c r="G435">
        <v>4</v>
      </c>
      <c r="H435" s="112"/>
      <c r="I435" s="112"/>
    </row>
    <row r="436" spans="1:9">
      <c r="A436" s="3" t="s">
        <v>1016</v>
      </c>
      <c r="B436" s="12">
        <v>39295</v>
      </c>
      <c r="C436" s="36" t="str">
        <f>C432</f>
        <v>PL</v>
      </c>
      <c r="D436" s="36">
        <v>17</v>
      </c>
      <c r="E436" s="40">
        <v>7</v>
      </c>
      <c r="F436" s="40">
        <v>0.75</v>
      </c>
      <c r="G436" s="128" t="s">
        <v>32</v>
      </c>
      <c r="H436" s="112">
        <v>0</v>
      </c>
      <c r="I436" s="112">
        <v>0</v>
      </c>
    </row>
    <row r="437" spans="1:9">
      <c r="A437" s="3" t="s">
        <v>983</v>
      </c>
      <c r="B437" s="12">
        <v>39295</v>
      </c>
      <c r="C437" s="110" t="s">
        <v>3</v>
      </c>
      <c r="D437" s="111">
        <v>19</v>
      </c>
      <c r="E437" s="43">
        <v>4.5</v>
      </c>
      <c r="F437" s="43">
        <v>1</v>
      </c>
      <c r="G437">
        <v>1</v>
      </c>
      <c r="H437" s="112">
        <v>0</v>
      </c>
      <c r="I437" s="112">
        <v>0</v>
      </c>
    </row>
    <row r="438" spans="1:9">
      <c r="A438" s="3" t="s">
        <v>983</v>
      </c>
      <c r="B438" s="12">
        <v>39295</v>
      </c>
      <c r="C438" s="36" t="str">
        <f>C437</f>
        <v>PL</v>
      </c>
      <c r="D438" s="135">
        <v>19</v>
      </c>
      <c r="E438" s="43">
        <v>4.5</v>
      </c>
      <c r="F438" s="43">
        <v>1</v>
      </c>
      <c r="G438">
        <v>2</v>
      </c>
      <c r="H438" s="112"/>
      <c r="I438" s="112"/>
    </row>
    <row r="439" spans="1:9">
      <c r="A439" s="3" t="s">
        <v>983</v>
      </c>
      <c r="B439" s="12">
        <v>39295</v>
      </c>
      <c r="C439" s="36" t="str">
        <f>C437</f>
        <v>PL</v>
      </c>
      <c r="D439" s="36">
        <v>19</v>
      </c>
      <c r="E439" s="40">
        <v>4.5</v>
      </c>
      <c r="F439" s="40">
        <v>1</v>
      </c>
      <c r="G439">
        <v>3</v>
      </c>
      <c r="H439" s="112"/>
      <c r="I439" s="112"/>
    </row>
    <row r="440" spans="1:9">
      <c r="A440" s="3" t="s">
        <v>983</v>
      </c>
      <c r="B440" s="12">
        <v>39295</v>
      </c>
      <c r="C440" s="36" t="str">
        <f>C437</f>
        <v>PL</v>
      </c>
      <c r="D440" s="36">
        <v>19</v>
      </c>
      <c r="E440" s="40">
        <v>4.5</v>
      </c>
      <c r="F440" s="40">
        <v>1</v>
      </c>
      <c r="G440">
        <v>4</v>
      </c>
      <c r="H440" s="112"/>
      <c r="I440" s="112"/>
    </row>
    <row r="441" spans="1:9">
      <c r="A441" s="3" t="s">
        <v>983</v>
      </c>
      <c r="B441" s="12">
        <v>39295</v>
      </c>
      <c r="C441" s="36" t="str">
        <f>C437</f>
        <v>PL</v>
      </c>
      <c r="D441" s="36">
        <v>19</v>
      </c>
      <c r="E441" s="40">
        <v>4.5</v>
      </c>
      <c r="F441" s="40">
        <v>1</v>
      </c>
      <c r="G441" s="128" t="s">
        <v>32</v>
      </c>
      <c r="H441" s="112"/>
      <c r="I441" s="112"/>
    </row>
    <row r="442" spans="1:9">
      <c r="A442" s="3" t="s">
        <v>985</v>
      </c>
      <c r="B442" s="12">
        <v>39295</v>
      </c>
      <c r="C442" s="110" t="s">
        <v>3</v>
      </c>
      <c r="D442" s="111">
        <v>18</v>
      </c>
      <c r="E442" s="43">
        <v>6</v>
      </c>
      <c r="F442" s="43">
        <v>0.9</v>
      </c>
      <c r="G442">
        <v>1</v>
      </c>
      <c r="H442" s="112">
        <v>0</v>
      </c>
      <c r="I442" s="112">
        <v>0</v>
      </c>
    </row>
    <row r="443" spans="1:9">
      <c r="A443" s="3" t="s">
        <v>985</v>
      </c>
      <c r="B443" s="12">
        <v>39295</v>
      </c>
      <c r="C443" s="36" t="str">
        <f>C442</f>
        <v>PL</v>
      </c>
      <c r="D443" s="135">
        <v>18</v>
      </c>
      <c r="E443" s="43">
        <v>6</v>
      </c>
      <c r="F443" s="43">
        <v>0.9</v>
      </c>
      <c r="G443">
        <v>2</v>
      </c>
      <c r="H443" s="112"/>
      <c r="I443" s="112"/>
    </row>
    <row r="444" spans="1:9">
      <c r="A444" s="3" t="s">
        <v>985</v>
      </c>
      <c r="B444" s="12">
        <v>39295</v>
      </c>
      <c r="C444" s="36" t="str">
        <f>C442</f>
        <v>PL</v>
      </c>
      <c r="D444" s="36">
        <v>18</v>
      </c>
      <c r="E444" s="40">
        <v>6</v>
      </c>
      <c r="F444" s="40">
        <v>0.9</v>
      </c>
      <c r="G444">
        <v>3</v>
      </c>
      <c r="H444" s="112"/>
      <c r="I444" s="112"/>
    </row>
    <row r="445" spans="1:9">
      <c r="A445" s="3" t="s">
        <v>985</v>
      </c>
      <c r="B445" s="12">
        <v>39295</v>
      </c>
      <c r="C445" s="36" t="str">
        <f>C442</f>
        <v>PL</v>
      </c>
      <c r="D445" s="36">
        <v>18</v>
      </c>
      <c r="E445" s="40">
        <v>6</v>
      </c>
      <c r="F445" s="40">
        <v>0.9</v>
      </c>
      <c r="G445">
        <v>4</v>
      </c>
      <c r="H445" s="112"/>
      <c r="I445" s="112"/>
    </row>
    <row r="446" spans="1:9">
      <c r="A446" s="3" t="s">
        <v>985</v>
      </c>
      <c r="B446" s="12">
        <v>39295</v>
      </c>
      <c r="C446" s="36" t="str">
        <f>C442</f>
        <v>PL</v>
      </c>
      <c r="D446" s="36">
        <v>18</v>
      </c>
      <c r="E446" s="40">
        <v>6</v>
      </c>
      <c r="F446" s="40">
        <v>0.9</v>
      </c>
      <c r="G446" s="128" t="s">
        <v>32</v>
      </c>
      <c r="H446" s="112"/>
      <c r="I446" s="112"/>
    </row>
    <row r="447" spans="1:9">
      <c r="A447" s="3" t="s">
        <v>1020</v>
      </c>
      <c r="B447" s="12">
        <v>39295</v>
      </c>
      <c r="C447" s="110" t="s">
        <v>3</v>
      </c>
      <c r="D447" s="111">
        <v>48</v>
      </c>
      <c r="E447" s="43">
        <v>10</v>
      </c>
      <c r="F447" s="43">
        <v>1</v>
      </c>
      <c r="G447">
        <v>1</v>
      </c>
      <c r="H447" s="112">
        <v>2</v>
      </c>
      <c r="I447" s="112">
        <v>1</v>
      </c>
    </row>
    <row r="448" spans="1:9">
      <c r="A448" s="3" t="s">
        <v>1020</v>
      </c>
      <c r="B448" s="12">
        <v>39295</v>
      </c>
      <c r="C448" s="36" t="str">
        <f>C447</f>
        <v>PL</v>
      </c>
      <c r="D448" s="135">
        <v>48</v>
      </c>
      <c r="E448" s="43">
        <v>10</v>
      </c>
      <c r="F448" s="43">
        <v>1</v>
      </c>
      <c r="G448">
        <v>2</v>
      </c>
      <c r="H448" s="112"/>
      <c r="I448" s="112"/>
    </row>
    <row r="449" spans="1:9">
      <c r="A449" s="3" t="s">
        <v>1020</v>
      </c>
      <c r="B449" s="12">
        <v>39295</v>
      </c>
      <c r="C449" s="36" t="str">
        <f>C447</f>
        <v>PL</v>
      </c>
      <c r="D449" s="36">
        <v>48</v>
      </c>
      <c r="E449" s="40">
        <v>10</v>
      </c>
      <c r="F449" s="40">
        <v>1</v>
      </c>
      <c r="G449">
        <v>3</v>
      </c>
      <c r="H449" s="112"/>
      <c r="I449" s="112"/>
    </row>
    <row r="450" spans="1:9">
      <c r="A450" s="3" t="s">
        <v>1020</v>
      </c>
      <c r="B450" s="12">
        <v>39295</v>
      </c>
      <c r="C450" s="36" t="str">
        <f>C447</f>
        <v>PL</v>
      </c>
      <c r="D450" s="36">
        <v>48</v>
      </c>
      <c r="E450" s="40">
        <v>10</v>
      </c>
      <c r="F450" s="40">
        <v>1</v>
      </c>
      <c r="G450">
        <v>4</v>
      </c>
      <c r="H450" s="112"/>
      <c r="I450" s="112"/>
    </row>
    <row r="451" spans="1:9">
      <c r="A451" s="3" t="s">
        <v>1020</v>
      </c>
      <c r="B451" s="12">
        <v>39295</v>
      </c>
      <c r="C451" s="36" t="str">
        <f>C447</f>
        <v>PL</v>
      </c>
      <c r="D451" s="36">
        <v>48</v>
      </c>
      <c r="E451" s="40">
        <v>10</v>
      </c>
      <c r="F451" s="40">
        <v>1</v>
      </c>
      <c r="G451" s="128" t="s">
        <v>32</v>
      </c>
      <c r="H451" s="112"/>
      <c r="I451" s="112"/>
    </row>
    <row r="452" spans="1:9">
      <c r="B452" s="12"/>
    </row>
    <row r="453" spans="1:9">
      <c r="B453" s="12"/>
    </row>
    <row r="454" spans="1:9">
      <c r="B454" s="12"/>
    </row>
    <row r="455" spans="1:9">
      <c r="B455" s="12"/>
    </row>
    <row r="456" spans="1:9">
      <c r="B456" s="12"/>
    </row>
    <row r="457" spans="1:9">
      <c r="B457" s="12"/>
    </row>
    <row r="458" spans="1:9">
      <c r="B458" s="12"/>
    </row>
    <row r="459" spans="1:9">
      <c r="B459" s="12"/>
    </row>
    <row r="460" spans="1:9">
      <c r="B460" s="12"/>
    </row>
    <row r="461" spans="1:9">
      <c r="B461" s="12"/>
    </row>
    <row r="462" spans="1:9">
      <c r="B462" s="12"/>
    </row>
    <row r="463" spans="1:9">
      <c r="B463" s="12"/>
    </row>
    <row r="464" spans="1:9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37"/>
    </row>
    <row r="513" spans="2:2">
      <c r="B513" s="37"/>
    </row>
    <row r="514" spans="2:2">
      <c r="B514" s="37"/>
    </row>
    <row r="515" spans="2:2">
      <c r="B515" s="37"/>
    </row>
    <row r="516" spans="2:2">
      <c r="B516" s="37"/>
    </row>
    <row r="517" spans="2:2">
      <c r="B517" s="37"/>
    </row>
    <row r="518" spans="2:2">
      <c r="B518" s="37"/>
    </row>
    <row r="519" spans="2:2">
      <c r="B519" s="37"/>
    </row>
    <row r="520" spans="2:2">
      <c r="B520" s="37"/>
    </row>
    <row r="521" spans="2:2">
      <c r="B521" s="37"/>
    </row>
    <row r="522" spans="2:2">
      <c r="B522" s="37"/>
    </row>
    <row r="523" spans="2:2">
      <c r="B523" s="37"/>
    </row>
    <row r="524" spans="2:2">
      <c r="B524" s="37"/>
    </row>
    <row r="525" spans="2:2">
      <c r="B525" s="37"/>
    </row>
    <row r="526" spans="2:2">
      <c r="B526" s="37"/>
    </row>
    <row r="527" spans="2:2">
      <c r="B527" s="37"/>
    </row>
    <row r="528" spans="2:2">
      <c r="B528" s="37"/>
    </row>
    <row r="529" spans="2:2">
      <c r="B529" s="37"/>
    </row>
    <row r="530" spans="2:2">
      <c r="B530" s="37"/>
    </row>
    <row r="531" spans="2:2">
      <c r="B531" s="37"/>
    </row>
    <row r="532" spans="2:2">
      <c r="B532" s="37"/>
    </row>
    <row r="533" spans="2:2">
      <c r="B533" s="37"/>
    </row>
    <row r="534" spans="2:2">
      <c r="B534" s="37"/>
    </row>
    <row r="535" spans="2:2">
      <c r="B535" s="37"/>
    </row>
    <row r="536" spans="2:2">
      <c r="B536" s="37"/>
    </row>
    <row r="537" spans="2:2">
      <c r="B537" s="37"/>
    </row>
    <row r="538" spans="2:2">
      <c r="B538" s="37"/>
    </row>
    <row r="539" spans="2:2">
      <c r="B539" s="37"/>
    </row>
    <row r="540" spans="2:2">
      <c r="B540" s="37"/>
    </row>
    <row r="541" spans="2:2">
      <c r="B541" s="37"/>
    </row>
    <row r="542" spans="2:2">
      <c r="B542" s="37"/>
    </row>
    <row r="543" spans="2:2">
      <c r="B543" s="37"/>
    </row>
    <row r="544" spans="2:2">
      <c r="B544" s="37"/>
    </row>
    <row r="545" spans="2:2">
      <c r="B545" s="37"/>
    </row>
    <row r="546" spans="2:2">
      <c r="B546" s="37"/>
    </row>
    <row r="547" spans="2:2">
      <c r="B547" s="37"/>
    </row>
    <row r="548" spans="2:2">
      <c r="B548" s="37"/>
    </row>
    <row r="549" spans="2:2">
      <c r="B549" s="37"/>
    </row>
    <row r="550" spans="2:2">
      <c r="B550" s="37"/>
    </row>
    <row r="551" spans="2:2">
      <c r="B551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6"/>
  <sheetViews>
    <sheetView workbookViewId="0"/>
  </sheetViews>
  <sheetFormatPr baseColWidth="10" defaultColWidth="9" defaultRowHeight="10" x14ac:dyDescent="0"/>
  <cols>
    <col min="1" max="1" width="13.19921875" style="111" customWidth="1"/>
    <col min="2" max="2" width="11.59765625" style="15" customWidth="1"/>
    <col min="3" max="4" width="9" style="111"/>
    <col min="5" max="6" width="9" style="150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3" t="s">
        <v>173</v>
      </c>
      <c r="F1" s="53" t="s">
        <v>174</v>
      </c>
      <c r="G1" s="53" t="s">
        <v>31</v>
      </c>
      <c r="H1" s="53" t="s">
        <v>27</v>
      </c>
      <c r="I1" s="53" t="s">
        <v>89</v>
      </c>
    </row>
    <row r="2" spans="1:9">
      <c r="A2" s="3" t="s">
        <v>30</v>
      </c>
      <c r="B2" s="12">
        <v>39694</v>
      </c>
      <c r="C2" s="112" t="s">
        <v>3</v>
      </c>
      <c r="D2" s="116">
        <v>74</v>
      </c>
      <c r="E2" s="133">
        <v>42.7</v>
      </c>
      <c r="F2" s="133">
        <v>1.34</v>
      </c>
      <c r="G2">
        <v>1</v>
      </c>
      <c r="H2" s="112">
        <v>0</v>
      </c>
      <c r="I2" s="112">
        <v>0</v>
      </c>
    </row>
    <row r="3" spans="1:9">
      <c r="A3" s="3" t="s">
        <v>30</v>
      </c>
      <c r="B3" s="12">
        <v>39694</v>
      </c>
      <c r="C3" s="112" t="s">
        <v>3</v>
      </c>
      <c r="D3" s="116">
        <v>74</v>
      </c>
      <c r="E3" s="133">
        <v>42.7</v>
      </c>
      <c r="F3" s="133">
        <v>1.34</v>
      </c>
      <c r="G3">
        <v>2</v>
      </c>
      <c r="H3" s="112">
        <v>0</v>
      </c>
      <c r="I3" s="112">
        <v>0</v>
      </c>
    </row>
    <row r="4" spans="1:9">
      <c r="A4" s="3" t="s">
        <v>30</v>
      </c>
      <c r="B4" s="12">
        <v>39694</v>
      </c>
      <c r="C4" s="112" t="s">
        <v>3</v>
      </c>
      <c r="D4" s="116">
        <v>74</v>
      </c>
      <c r="E4" s="133">
        <v>42.7</v>
      </c>
      <c r="F4" s="133">
        <v>1.34</v>
      </c>
      <c r="G4">
        <v>3</v>
      </c>
      <c r="H4" s="112">
        <v>0</v>
      </c>
      <c r="I4" s="112">
        <v>0</v>
      </c>
    </row>
    <row r="5" spans="1:9">
      <c r="A5" s="3" t="s">
        <v>30</v>
      </c>
      <c r="B5" s="12">
        <v>39694</v>
      </c>
      <c r="C5" s="112" t="s">
        <v>3</v>
      </c>
      <c r="D5" s="116">
        <v>74</v>
      </c>
      <c r="E5" s="133">
        <v>42.7</v>
      </c>
      <c r="F5" s="133">
        <v>1.34</v>
      </c>
      <c r="G5">
        <v>4</v>
      </c>
      <c r="H5" s="112"/>
      <c r="I5" s="112"/>
    </row>
    <row r="6" spans="1:9">
      <c r="A6" s="3" t="s">
        <v>30</v>
      </c>
      <c r="B6" s="12">
        <v>39694</v>
      </c>
      <c r="C6" s="112" t="s">
        <v>3</v>
      </c>
      <c r="D6" s="116">
        <v>74</v>
      </c>
      <c r="E6" s="133">
        <v>42.7</v>
      </c>
      <c r="F6" s="133">
        <v>1.34</v>
      </c>
      <c r="G6" s="128" t="s">
        <v>32</v>
      </c>
      <c r="H6" s="112">
        <v>0</v>
      </c>
      <c r="I6" s="112">
        <v>0</v>
      </c>
    </row>
    <row r="7" spans="1:9">
      <c r="A7" s="3" t="s">
        <v>26</v>
      </c>
      <c r="B7" s="12">
        <v>39694</v>
      </c>
      <c r="C7" s="112" t="s">
        <v>3</v>
      </c>
      <c r="D7" s="113">
        <v>162</v>
      </c>
      <c r="E7" s="134">
        <v>32.700000000000003</v>
      </c>
      <c r="F7" s="134">
        <v>1.5</v>
      </c>
      <c r="G7">
        <v>1</v>
      </c>
      <c r="H7" s="112">
        <v>0</v>
      </c>
      <c r="I7" s="112">
        <v>0</v>
      </c>
    </row>
    <row r="8" spans="1:9">
      <c r="A8" s="3" t="s">
        <v>26</v>
      </c>
      <c r="B8" s="12">
        <v>39694</v>
      </c>
      <c r="C8" s="112" t="s">
        <v>3</v>
      </c>
      <c r="D8" s="113">
        <v>162</v>
      </c>
      <c r="E8" s="134">
        <v>32.700000000000003</v>
      </c>
      <c r="F8" s="134">
        <v>1.5</v>
      </c>
      <c r="G8">
        <v>2</v>
      </c>
      <c r="H8" s="112">
        <v>0</v>
      </c>
      <c r="I8" s="112">
        <v>0</v>
      </c>
    </row>
    <row r="9" spans="1:9">
      <c r="A9" s="3" t="s">
        <v>26</v>
      </c>
      <c r="B9" s="12">
        <v>39694</v>
      </c>
      <c r="C9" s="112" t="s">
        <v>3</v>
      </c>
      <c r="D9" s="113">
        <v>162</v>
      </c>
      <c r="E9" s="134">
        <v>32.700000000000003</v>
      </c>
      <c r="F9" s="134">
        <v>1.5</v>
      </c>
      <c r="G9">
        <v>3</v>
      </c>
      <c r="H9" s="112">
        <v>0</v>
      </c>
      <c r="I9" s="112">
        <v>0</v>
      </c>
    </row>
    <row r="10" spans="1:9">
      <c r="A10" s="3" t="s">
        <v>26</v>
      </c>
      <c r="B10" s="12">
        <v>39694</v>
      </c>
      <c r="C10" s="112" t="s">
        <v>3</v>
      </c>
      <c r="D10" s="113">
        <v>162</v>
      </c>
      <c r="E10" s="134">
        <v>32.700000000000003</v>
      </c>
      <c r="F10" s="134">
        <v>1.5</v>
      </c>
      <c r="G10">
        <v>4</v>
      </c>
      <c r="H10" s="112"/>
      <c r="I10" s="112"/>
    </row>
    <row r="11" spans="1:9">
      <c r="A11" s="3" t="s">
        <v>26</v>
      </c>
      <c r="B11" s="12">
        <v>39694</v>
      </c>
      <c r="C11" s="112" t="s">
        <v>3</v>
      </c>
      <c r="D11" s="113">
        <v>162</v>
      </c>
      <c r="E11" s="134">
        <v>32.700000000000003</v>
      </c>
      <c r="F11" s="134">
        <v>1.5</v>
      </c>
      <c r="G11" s="128" t="s">
        <v>32</v>
      </c>
      <c r="H11" s="112">
        <v>0</v>
      </c>
      <c r="I11" s="112">
        <v>0</v>
      </c>
    </row>
    <row r="12" spans="1:9">
      <c r="A12" s="3" t="s">
        <v>28</v>
      </c>
      <c r="B12" s="12">
        <v>39694</v>
      </c>
      <c r="C12" s="112" t="s">
        <v>3</v>
      </c>
      <c r="D12" s="113">
        <v>292</v>
      </c>
      <c r="E12" s="134">
        <v>31</v>
      </c>
      <c r="F12" s="134">
        <v>1.58</v>
      </c>
      <c r="G12">
        <v>1</v>
      </c>
      <c r="H12" s="112">
        <v>0</v>
      </c>
      <c r="I12" s="112">
        <v>0</v>
      </c>
    </row>
    <row r="13" spans="1:9">
      <c r="A13" s="3" t="s">
        <v>28</v>
      </c>
      <c r="B13" s="12">
        <v>39694</v>
      </c>
      <c r="C13" s="112" t="s">
        <v>3</v>
      </c>
      <c r="D13" s="113">
        <v>292</v>
      </c>
      <c r="E13" s="134">
        <v>31</v>
      </c>
      <c r="F13" s="134">
        <v>1.58</v>
      </c>
      <c r="G13">
        <v>2</v>
      </c>
      <c r="H13" s="112">
        <v>0</v>
      </c>
      <c r="I13" s="112">
        <v>0</v>
      </c>
    </row>
    <row r="14" spans="1:9">
      <c r="A14" s="3" t="s">
        <v>28</v>
      </c>
      <c r="B14" s="12">
        <v>39694</v>
      </c>
      <c r="C14" s="112" t="s">
        <v>3</v>
      </c>
      <c r="D14" s="113">
        <v>292</v>
      </c>
      <c r="E14" s="134">
        <v>31</v>
      </c>
      <c r="F14" s="134">
        <v>1.58</v>
      </c>
      <c r="G14">
        <v>3</v>
      </c>
      <c r="H14" s="112">
        <v>0</v>
      </c>
      <c r="I14" s="112">
        <v>0</v>
      </c>
    </row>
    <row r="15" spans="1:9">
      <c r="A15" s="3" t="s">
        <v>28</v>
      </c>
      <c r="B15" s="12">
        <v>39694</v>
      </c>
      <c r="C15" s="112" t="s">
        <v>3</v>
      </c>
      <c r="D15" s="113">
        <v>292</v>
      </c>
      <c r="E15" s="134">
        <v>31</v>
      </c>
      <c r="F15" s="134">
        <v>1.58</v>
      </c>
      <c r="G15">
        <v>4</v>
      </c>
      <c r="H15" s="112"/>
      <c r="I15" s="112"/>
    </row>
    <row r="16" spans="1:9">
      <c r="A16" s="3" t="s">
        <v>28</v>
      </c>
      <c r="B16" s="12">
        <v>39694</v>
      </c>
      <c r="C16" s="112" t="s">
        <v>3</v>
      </c>
      <c r="D16" s="113">
        <v>292</v>
      </c>
      <c r="E16" s="134">
        <v>31</v>
      </c>
      <c r="F16" s="134">
        <v>1.58</v>
      </c>
      <c r="G16" s="128" t="s">
        <v>32</v>
      </c>
      <c r="H16" s="112">
        <v>0</v>
      </c>
      <c r="I16" s="112">
        <v>0</v>
      </c>
    </row>
    <row r="17" spans="1:9">
      <c r="A17" s="3" t="s">
        <v>29</v>
      </c>
      <c r="B17" s="12">
        <v>39694</v>
      </c>
      <c r="C17" s="112" t="s">
        <v>3</v>
      </c>
      <c r="D17" s="116">
        <v>235</v>
      </c>
      <c r="E17" s="133">
        <v>34</v>
      </c>
      <c r="F17" s="133">
        <v>1.63</v>
      </c>
      <c r="G17">
        <v>1</v>
      </c>
      <c r="H17" s="112">
        <v>0</v>
      </c>
      <c r="I17" s="112">
        <v>0</v>
      </c>
    </row>
    <row r="18" spans="1:9">
      <c r="A18" s="3" t="s">
        <v>29</v>
      </c>
      <c r="B18" s="12">
        <v>39694</v>
      </c>
      <c r="C18" s="112" t="s">
        <v>3</v>
      </c>
      <c r="D18" s="116">
        <v>235</v>
      </c>
      <c r="E18" s="133">
        <v>34</v>
      </c>
      <c r="F18" s="133">
        <v>1.63</v>
      </c>
      <c r="G18">
        <v>2</v>
      </c>
      <c r="H18" s="112">
        <v>0</v>
      </c>
      <c r="I18" s="112">
        <v>0</v>
      </c>
    </row>
    <row r="19" spans="1:9">
      <c r="A19" s="3" t="s">
        <v>29</v>
      </c>
      <c r="B19" s="12">
        <v>39694</v>
      </c>
      <c r="C19" s="112" t="s">
        <v>3</v>
      </c>
      <c r="D19" s="116">
        <v>235</v>
      </c>
      <c r="E19" s="133">
        <v>34</v>
      </c>
      <c r="F19" s="133">
        <v>1.63</v>
      </c>
      <c r="G19">
        <v>3</v>
      </c>
      <c r="H19" s="112">
        <v>0</v>
      </c>
      <c r="I19" s="112">
        <v>0</v>
      </c>
    </row>
    <row r="20" spans="1:9">
      <c r="A20" s="3" t="s">
        <v>29</v>
      </c>
      <c r="B20" s="12">
        <v>39694</v>
      </c>
      <c r="C20" s="112" t="s">
        <v>3</v>
      </c>
      <c r="D20" s="116">
        <v>235</v>
      </c>
      <c r="E20" s="133">
        <v>34</v>
      </c>
      <c r="F20" s="133">
        <v>1.63</v>
      </c>
      <c r="G20">
        <v>4</v>
      </c>
      <c r="H20" s="112"/>
      <c r="I20" s="112"/>
    </row>
    <row r="21" spans="1:9">
      <c r="A21" s="3" t="s">
        <v>29</v>
      </c>
      <c r="B21" s="12">
        <v>39694</v>
      </c>
      <c r="C21" s="112" t="s">
        <v>3</v>
      </c>
      <c r="D21" s="116">
        <v>235</v>
      </c>
      <c r="E21" s="133">
        <v>34</v>
      </c>
      <c r="F21" s="133">
        <v>1.63</v>
      </c>
      <c r="G21" s="128" t="s">
        <v>32</v>
      </c>
      <c r="H21" s="112">
        <v>0</v>
      </c>
      <c r="I21" s="112">
        <v>0</v>
      </c>
    </row>
    <row r="22" spans="1:9">
      <c r="A22" s="3" t="s">
        <v>308</v>
      </c>
      <c r="B22" s="12">
        <v>39694</v>
      </c>
      <c r="C22" s="112" t="s">
        <v>3</v>
      </c>
      <c r="D22" s="116">
        <v>113</v>
      </c>
      <c r="E22" s="133">
        <v>19.3</v>
      </c>
      <c r="F22" s="133">
        <v>2.56</v>
      </c>
      <c r="G22">
        <v>1</v>
      </c>
      <c r="H22" s="112">
        <v>0</v>
      </c>
      <c r="I22" s="112">
        <v>0</v>
      </c>
    </row>
    <row r="23" spans="1:9">
      <c r="A23" s="3" t="s">
        <v>308</v>
      </c>
      <c r="B23" s="12">
        <v>39694</v>
      </c>
      <c r="C23" s="112" t="s">
        <v>3</v>
      </c>
      <c r="D23" s="116">
        <v>113</v>
      </c>
      <c r="E23" s="133">
        <v>19.3</v>
      </c>
      <c r="F23" s="133">
        <v>2.56</v>
      </c>
      <c r="G23">
        <v>2</v>
      </c>
      <c r="H23" s="112">
        <v>0</v>
      </c>
      <c r="I23" s="112">
        <v>0</v>
      </c>
    </row>
    <row r="24" spans="1:9">
      <c r="A24" s="3" t="s">
        <v>308</v>
      </c>
      <c r="B24" s="12">
        <v>39694</v>
      </c>
      <c r="C24" s="112" t="s">
        <v>3</v>
      </c>
      <c r="D24" s="116">
        <v>113</v>
      </c>
      <c r="E24" s="133">
        <v>19.3</v>
      </c>
      <c r="F24" s="133">
        <v>2.56</v>
      </c>
      <c r="G24">
        <v>3</v>
      </c>
      <c r="H24" s="112">
        <v>0</v>
      </c>
      <c r="I24" s="112">
        <v>0</v>
      </c>
    </row>
    <row r="25" spans="1:9">
      <c r="A25" s="3" t="s">
        <v>308</v>
      </c>
      <c r="B25" s="12">
        <v>39694</v>
      </c>
      <c r="C25" s="112" t="s">
        <v>3</v>
      </c>
      <c r="D25" s="116">
        <v>113</v>
      </c>
      <c r="E25" s="133">
        <v>19.3</v>
      </c>
      <c r="F25" s="133">
        <v>2.56</v>
      </c>
      <c r="G25">
        <v>4</v>
      </c>
      <c r="H25" s="112"/>
      <c r="I25" s="112"/>
    </row>
    <row r="26" spans="1:9">
      <c r="A26" s="3" t="s">
        <v>308</v>
      </c>
      <c r="B26" s="12">
        <v>39694</v>
      </c>
      <c r="C26" s="112" t="s">
        <v>3</v>
      </c>
      <c r="D26" s="116">
        <v>113</v>
      </c>
      <c r="E26" s="133">
        <v>19.3</v>
      </c>
      <c r="F26" s="133">
        <v>2.56</v>
      </c>
      <c r="G26" s="128" t="s">
        <v>32</v>
      </c>
      <c r="H26" s="112">
        <v>0</v>
      </c>
      <c r="I26" s="112">
        <v>0</v>
      </c>
    </row>
    <row r="27" spans="1:9">
      <c r="A27" s="3" t="s">
        <v>306</v>
      </c>
      <c r="B27" s="12">
        <v>39694</v>
      </c>
      <c r="C27" s="112" t="s">
        <v>3</v>
      </c>
      <c r="D27" s="116">
        <v>94</v>
      </c>
      <c r="E27" s="133">
        <v>36</v>
      </c>
      <c r="F27" s="133">
        <v>1.53</v>
      </c>
      <c r="G27">
        <v>1</v>
      </c>
      <c r="H27" s="112">
        <v>0</v>
      </c>
      <c r="I27" s="112">
        <v>0</v>
      </c>
    </row>
    <row r="28" spans="1:9">
      <c r="A28" s="3" t="s">
        <v>306</v>
      </c>
      <c r="B28" s="12">
        <v>39694</v>
      </c>
      <c r="C28" s="112" t="s">
        <v>3</v>
      </c>
      <c r="D28" s="116">
        <v>94</v>
      </c>
      <c r="E28" s="133">
        <v>36</v>
      </c>
      <c r="F28" s="133">
        <v>1.53</v>
      </c>
      <c r="G28">
        <v>2</v>
      </c>
      <c r="H28" s="112"/>
      <c r="I28" s="112"/>
    </row>
    <row r="29" spans="1:9">
      <c r="A29" s="3" t="s">
        <v>306</v>
      </c>
      <c r="B29" s="12">
        <v>39694</v>
      </c>
      <c r="C29" s="112" t="s">
        <v>3</v>
      </c>
      <c r="D29" s="116">
        <v>94</v>
      </c>
      <c r="E29" s="133">
        <v>36</v>
      </c>
      <c r="F29" s="133">
        <v>1.53</v>
      </c>
      <c r="G29">
        <v>3</v>
      </c>
      <c r="H29" s="112"/>
      <c r="I29" s="112"/>
    </row>
    <row r="30" spans="1:9">
      <c r="A30" s="3" t="s">
        <v>306</v>
      </c>
      <c r="B30" s="12">
        <v>39694</v>
      </c>
      <c r="C30" s="112" t="s">
        <v>3</v>
      </c>
      <c r="D30" s="116">
        <v>94</v>
      </c>
      <c r="E30" s="133">
        <v>36</v>
      </c>
      <c r="F30" s="133">
        <v>1.53</v>
      </c>
      <c r="G30">
        <v>4</v>
      </c>
      <c r="H30" s="112"/>
      <c r="I30" s="112"/>
    </row>
    <row r="31" spans="1:9">
      <c r="A31" s="3" t="s">
        <v>306</v>
      </c>
      <c r="B31" s="12">
        <v>39694</v>
      </c>
      <c r="C31" s="112" t="s">
        <v>3</v>
      </c>
      <c r="D31" s="116">
        <v>94</v>
      </c>
      <c r="E31" s="133">
        <v>36</v>
      </c>
      <c r="F31" s="133">
        <v>1.53</v>
      </c>
      <c r="G31" s="128" t="s">
        <v>32</v>
      </c>
      <c r="H31" s="112"/>
      <c r="I31" s="112"/>
    </row>
    <row r="32" spans="1:9">
      <c r="A32" s="3" t="s">
        <v>319</v>
      </c>
      <c r="B32" s="12">
        <v>39694</v>
      </c>
      <c r="C32" s="112" t="s">
        <v>3</v>
      </c>
      <c r="D32" s="116">
        <v>71</v>
      </c>
      <c r="E32" s="133">
        <v>25.8</v>
      </c>
      <c r="F32" s="133">
        <v>1.28</v>
      </c>
      <c r="G32">
        <v>1</v>
      </c>
      <c r="H32" s="112">
        <v>0</v>
      </c>
      <c r="I32" s="112">
        <v>0</v>
      </c>
    </row>
    <row r="33" spans="1:9">
      <c r="A33" s="3" t="s">
        <v>319</v>
      </c>
      <c r="B33" s="12">
        <v>39694</v>
      </c>
      <c r="C33" s="112" t="s">
        <v>3</v>
      </c>
      <c r="D33" s="116">
        <v>71</v>
      </c>
      <c r="E33" s="133">
        <v>25.8</v>
      </c>
      <c r="F33" s="133">
        <v>1.28</v>
      </c>
      <c r="G33">
        <v>2</v>
      </c>
      <c r="H33" s="112"/>
      <c r="I33" s="112"/>
    </row>
    <row r="34" spans="1:9">
      <c r="A34" s="3" t="s">
        <v>319</v>
      </c>
      <c r="B34" s="12">
        <v>39694</v>
      </c>
      <c r="C34" s="112" t="s">
        <v>3</v>
      </c>
      <c r="D34" s="116">
        <v>71</v>
      </c>
      <c r="E34" s="133">
        <v>25.8</v>
      </c>
      <c r="F34" s="133">
        <v>1.28</v>
      </c>
      <c r="G34">
        <v>3</v>
      </c>
      <c r="H34" s="112"/>
      <c r="I34" s="112"/>
    </row>
    <row r="35" spans="1:9">
      <c r="A35" s="3" t="s">
        <v>319</v>
      </c>
      <c r="B35" s="12">
        <v>39694</v>
      </c>
      <c r="C35" s="112" t="s">
        <v>3</v>
      </c>
      <c r="D35" s="116">
        <v>71</v>
      </c>
      <c r="E35" s="133">
        <v>25.8</v>
      </c>
      <c r="F35" s="133">
        <v>1.28</v>
      </c>
      <c r="G35">
        <v>4</v>
      </c>
      <c r="H35" s="112"/>
      <c r="I35" s="112"/>
    </row>
    <row r="36" spans="1:9">
      <c r="A36" s="3" t="s">
        <v>319</v>
      </c>
      <c r="B36" s="12">
        <v>39694</v>
      </c>
      <c r="C36" s="112" t="s">
        <v>3</v>
      </c>
      <c r="D36" s="116">
        <v>71</v>
      </c>
      <c r="E36" s="133">
        <v>25.8</v>
      </c>
      <c r="F36" s="133">
        <v>1.28</v>
      </c>
      <c r="G36" s="128" t="s">
        <v>32</v>
      </c>
      <c r="H36" s="112"/>
      <c r="I36" s="112"/>
    </row>
    <row r="37" spans="1:9">
      <c r="A37" s="3" t="s">
        <v>36</v>
      </c>
      <c r="B37" s="12">
        <v>39694</v>
      </c>
      <c r="C37" s="110" t="s">
        <v>1</v>
      </c>
      <c r="D37" s="116">
        <v>137</v>
      </c>
      <c r="E37" s="133">
        <v>17.3</v>
      </c>
      <c r="F37" s="133">
        <v>1.23</v>
      </c>
      <c r="G37">
        <v>1</v>
      </c>
      <c r="H37" s="112">
        <v>0</v>
      </c>
      <c r="I37" s="112">
        <v>0</v>
      </c>
    </row>
    <row r="38" spans="1:9">
      <c r="A38" s="3" t="s">
        <v>36</v>
      </c>
      <c r="B38" s="12">
        <v>39694</v>
      </c>
      <c r="C38" s="110" t="s">
        <v>1</v>
      </c>
      <c r="D38" s="116">
        <v>137</v>
      </c>
      <c r="E38" s="133">
        <v>17.3</v>
      </c>
      <c r="F38" s="133">
        <v>1.23</v>
      </c>
      <c r="G38">
        <v>2</v>
      </c>
      <c r="H38" s="112">
        <v>0</v>
      </c>
      <c r="I38" s="112">
        <v>0</v>
      </c>
    </row>
    <row r="39" spans="1:9">
      <c r="A39" s="3" t="s">
        <v>36</v>
      </c>
      <c r="B39" s="12">
        <v>39694</v>
      </c>
      <c r="C39" s="110" t="s">
        <v>1</v>
      </c>
      <c r="D39" s="116">
        <v>137</v>
      </c>
      <c r="E39" s="133">
        <v>17.3</v>
      </c>
      <c r="F39" s="133">
        <v>1.23</v>
      </c>
      <c r="G39">
        <v>3</v>
      </c>
      <c r="H39" s="112">
        <v>0</v>
      </c>
      <c r="I39" s="112">
        <v>0</v>
      </c>
    </row>
    <row r="40" spans="1:9">
      <c r="A40" s="3" t="s">
        <v>36</v>
      </c>
      <c r="B40" s="12">
        <v>39694</v>
      </c>
      <c r="C40" s="110" t="s">
        <v>1</v>
      </c>
      <c r="D40" s="116">
        <v>137</v>
      </c>
      <c r="E40" s="133">
        <v>17.3</v>
      </c>
      <c r="F40" s="133">
        <v>1.23</v>
      </c>
      <c r="G40">
        <v>4</v>
      </c>
      <c r="H40" s="112"/>
      <c r="I40" s="112"/>
    </row>
    <row r="41" spans="1:9">
      <c r="A41" s="3" t="s">
        <v>36</v>
      </c>
      <c r="B41" s="12">
        <v>39694</v>
      </c>
      <c r="C41" s="110" t="s">
        <v>1</v>
      </c>
      <c r="D41" s="116">
        <v>137</v>
      </c>
      <c r="E41" s="133">
        <v>17.3</v>
      </c>
      <c r="F41" s="133">
        <v>1.23</v>
      </c>
      <c r="G41" s="128" t="s">
        <v>32</v>
      </c>
      <c r="H41" s="112">
        <v>0</v>
      </c>
      <c r="I41" s="112">
        <v>0</v>
      </c>
    </row>
    <row r="42" spans="1:9">
      <c r="A42" s="3" t="s">
        <v>33</v>
      </c>
      <c r="B42" s="12">
        <v>39694</v>
      </c>
      <c r="C42" s="110" t="s">
        <v>1</v>
      </c>
      <c r="D42" s="116">
        <v>50</v>
      </c>
      <c r="E42" s="133">
        <v>10.3</v>
      </c>
      <c r="F42" s="133">
        <v>0.84</v>
      </c>
      <c r="G42">
        <v>1</v>
      </c>
      <c r="H42" s="112">
        <v>0</v>
      </c>
      <c r="I42" s="112">
        <v>0</v>
      </c>
    </row>
    <row r="43" spans="1:9">
      <c r="A43" s="3" t="s">
        <v>33</v>
      </c>
      <c r="B43" s="12">
        <v>39694</v>
      </c>
      <c r="C43" s="110" t="s">
        <v>1</v>
      </c>
      <c r="D43" s="116">
        <v>50</v>
      </c>
      <c r="E43" s="133">
        <v>10.3</v>
      </c>
      <c r="F43" s="133">
        <v>0.84</v>
      </c>
      <c r="G43">
        <v>2</v>
      </c>
      <c r="H43" s="112">
        <v>0</v>
      </c>
      <c r="I43" s="112">
        <v>0</v>
      </c>
    </row>
    <row r="44" spans="1:9">
      <c r="A44" s="3" t="s">
        <v>33</v>
      </c>
      <c r="B44" s="12">
        <v>39694</v>
      </c>
      <c r="C44" s="110" t="s">
        <v>1</v>
      </c>
      <c r="D44" s="116">
        <v>50</v>
      </c>
      <c r="E44" s="133">
        <v>10.3</v>
      </c>
      <c r="F44" s="133">
        <v>0.84</v>
      </c>
      <c r="G44">
        <v>3</v>
      </c>
      <c r="H44" s="112">
        <v>0</v>
      </c>
      <c r="I44" s="112">
        <v>0</v>
      </c>
    </row>
    <row r="45" spans="1:9">
      <c r="A45" s="3" t="s">
        <v>33</v>
      </c>
      <c r="B45" s="12">
        <v>39694</v>
      </c>
      <c r="C45" s="110" t="s">
        <v>1</v>
      </c>
      <c r="D45" s="116">
        <v>50</v>
      </c>
      <c r="E45" s="133">
        <v>10.3</v>
      </c>
      <c r="F45" s="133">
        <v>0.84</v>
      </c>
      <c r="G45">
        <v>4</v>
      </c>
      <c r="H45" s="112"/>
      <c r="I45" s="112"/>
    </row>
    <row r="46" spans="1:9">
      <c r="A46" s="3" t="s">
        <v>33</v>
      </c>
      <c r="B46" s="12">
        <v>39694</v>
      </c>
      <c r="C46" s="110" t="s">
        <v>1</v>
      </c>
      <c r="D46" s="116">
        <v>50</v>
      </c>
      <c r="E46" s="133">
        <v>10.3</v>
      </c>
      <c r="F46" s="133">
        <v>0.84</v>
      </c>
      <c r="G46" s="128" t="s">
        <v>32</v>
      </c>
      <c r="H46" s="112">
        <v>0</v>
      </c>
      <c r="I46" s="112">
        <v>0</v>
      </c>
    </row>
    <row r="47" spans="1:9">
      <c r="A47" s="3" t="s">
        <v>34</v>
      </c>
      <c r="B47" s="12">
        <v>39694</v>
      </c>
      <c r="C47" s="110" t="s">
        <v>1</v>
      </c>
      <c r="D47" s="116">
        <v>108</v>
      </c>
      <c r="E47" s="133">
        <v>18.7</v>
      </c>
      <c r="F47" s="133">
        <v>1.74</v>
      </c>
      <c r="G47">
        <v>1</v>
      </c>
      <c r="H47" s="112">
        <v>0</v>
      </c>
      <c r="I47" s="112">
        <v>0</v>
      </c>
    </row>
    <row r="48" spans="1:9">
      <c r="A48" s="3" t="s">
        <v>34</v>
      </c>
      <c r="B48" s="12">
        <v>39694</v>
      </c>
      <c r="C48" s="110" t="s">
        <v>1</v>
      </c>
      <c r="D48" s="116">
        <v>108</v>
      </c>
      <c r="E48" s="133">
        <v>18.7</v>
      </c>
      <c r="F48" s="133">
        <v>1.74</v>
      </c>
      <c r="G48">
        <v>2</v>
      </c>
      <c r="H48" s="112">
        <v>0</v>
      </c>
      <c r="I48" s="112">
        <v>0</v>
      </c>
    </row>
    <row r="49" spans="1:9">
      <c r="A49" s="3" t="s">
        <v>34</v>
      </c>
      <c r="B49" s="12">
        <v>39694</v>
      </c>
      <c r="C49" s="110" t="s">
        <v>1</v>
      </c>
      <c r="D49" s="116">
        <v>108</v>
      </c>
      <c r="E49" s="133">
        <v>18.7</v>
      </c>
      <c r="F49" s="133">
        <v>1.74</v>
      </c>
      <c r="G49">
        <v>3</v>
      </c>
      <c r="H49" s="112">
        <v>0</v>
      </c>
      <c r="I49" s="112">
        <v>0</v>
      </c>
    </row>
    <row r="50" spans="1:9">
      <c r="A50" s="3" t="s">
        <v>34</v>
      </c>
      <c r="B50" s="12">
        <v>39694</v>
      </c>
      <c r="C50" s="110" t="s">
        <v>1</v>
      </c>
      <c r="D50" s="116">
        <v>108</v>
      </c>
      <c r="E50" s="133">
        <v>18.7</v>
      </c>
      <c r="F50" s="133">
        <v>1.74</v>
      </c>
      <c r="G50">
        <v>4</v>
      </c>
      <c r="H50" s="112"/>
      <c r="I50" s="112"/>
    </row>
    <row r="51" spans="1:9">
      <c r="A51" s="3" t="s">
        <v>34</v>
      </c>
      <c r="B51" s="12">
        <v>39694</v>
      </c>
      <c r="C51" s="110" t="s">
        <v>1</v>
      </c>
      <c r="D51" s="116">
        <v>108</v>
      </c>
      <c r="E51" s="133">
        <v>18.7</v>
      </c>
      <c r="F51" s="133">
        <v>1.74</v>
      </c>
      <c r="G51" s="128" t="s">
        <v>32</v>
      </c>
      <c r="H51" s="112">
        <v>0</v>
      </c>
      <c r="I51" s="112">
        <v>0</v>
      </c>
    </row>
    <row r="52" spans="1:9">
      <c r="A52" s="3" t="s">
        <v>35</v>
      </c>
      <c r="B52" s="12">
        <v>39694</v>
      </c>
      <c r="C52" s="110" t="s">
        <v>1</v>
      </c>
      <c r="D52" s="116">
        <v>65</v>
      </c>
      <c r="E52" s="133">
        <v>12</v>
      </c>
      <c r="F52" s="133">
        <v>1.7</v>
      </c>
      <c r="G52">
        <v>1</v>
      </c>
      <c r="H52" s="112">
        <v>0</v>
      </c>
      <c r="I52" s="112">
        <v>0</v>
      </c>
    </row>
    <row r="53" spans="1:9">
      <c r="A53" s="3" t="s">
        <v>35</v>
      </c>
      <c r="B53" s="12">
        <v>39694</v>
      </c>
      <c r="C53" s="110" t="s">
        <v>1</v>
      </c>
      <c r="D53" s="116">
        <v>65</v>
      </c>
      <c r="E53" s="133">
        <v>12</v>
      </c>
      <c r="F53" s="133">
        <v>1.7</v>
      </c>
      <c r="G53">
        <v>2</v>
      </c>
      <c r="H53" s="112">
        <v>0</v>
      </c>
      <c r="I53" s="112">
        <v>0</v>
      </c>
    </row>
    <row r="54" spans="1:9">
      <c r="A54" s="3" t="s">
        <v>35</v>
      </c>
      <c r="B54" s="12">
        <v>39694</v>
      </c>
      <c r="C54" s="110" t="s">
        <v>1</v>
      </c>
      <c r="D54" s="116">
        <v>65</v>
      </c>
      <c r="E54" s="133">
        <v>12</v>
      </c>
      <c r="F54" s="133">
        <v>1.7</v>
      </c>
      <c r="G54">
        <v>3</v>
      </c>
      <c r="H54" s="112">
        <v>0</v>
      </c>
      <c r="I54" s="112">
        <v>0</v>
      </c>
    </row>
    <row r="55" spans="1:9">
      <c r="A55" s="3" t="s">
        <v>35</v>
      </c>
      <c r="B55" s="12">
        <v>39694</v>
      </c>
      <c r="C55" s="110" t="s">
        <v>1</v>
      </c>
      <c r="D55" s="116">
        <v>65</v>
      </c>
      <c r="E55" s="133">
        <v>12</v>
      </c>
      <c r="F55" s="133">
        <v>1.7</v>
      </c>
      <c r="G55">
        <v>4</v>
      </c>
      <c r="H55" s="112"/>
      <c r="I55" s="112"/>
    </row>
    <row r="56" spans="1:9">
      <c r="A56" s="3" t="s">
        <v>35</v>
      </c>
      <c r="B56" s="12">
        <v>39694</v>
      </c>
      <c r="C56" s="110" t="s">
        <v>1</v>
      </c>
      <c r="D56" s="116">
        <v>65</v>
      </c>
      <c r="E56" s="133">
        <v>12</v>
      </c>
      <c r="F56" s="133">
        <v>1.7</v>
      </c>
      <c r="G56" s="128" t="s">
        <v>32</v>
      </c>
      <c r="H56" s="112">
        <v>0</v>
      </c>
      <c r="I56" s="112">
        <v>0</v>
      </c>
    </row>
    <row r="57" spans="1:9">
      <c r="A57" s="3" t="s">
        <v>305</v>
      </c>
      <c r="B57" s="12">
        <v>39694</v>
      </c>
      <c r="C57" s="110" t="s">
        <v>1</v>
      </c>
      <c r="D57" s="116">
        <v>97</v>
      </c>
      <c r="E57" s="133">
        <v>23.2</v>
      </c>
      <c r="F57" s="133">
        <v>0.99</v>
      </c>
      <c r="G57">
        <v>1</v>
      </c>
      <c r="H57" s="112">
        <v>0</v>
      </c>
      <c r="I57" s="112">
        <v>0</v>
      </c>
    </row>
    <row r="58" spans="1:9">
      <c r="A58" s="3" t="s">
        <v>305</v>
      </c>
      <c r="B58" s="12">
        <v>39694</v>
      </c>
      <c r="C58" s="110" t="s">
        <v>1</v>
      </c>
      <c r="D58" s="116">
        <v>97</v>
      </c>
      <c r="E58" s="133">
        <v>23.2</v>
      </c>
      <c r="F58" s="133">
        <v>0.99</v>
      </c>
      <c r="G58">
        <v>2</v>
      </c>
      <c r="H58" s="112">
        <v>0</v>
      </c>
      <c r="I58" s="112">
        <v>0</v>
      </c>
    </row>
    <row r="59" spans="1:9">
      <c r="A59" s="3" t="s">
        <v>305</v>
      </c>
      <c r="B59" s="12">
        <v>39694</v>
      </c>
      <c r="C59" s="110" t="s">
        <v>1</v>
      </c>
      <c r="D59" s="116">
        <v>97</v>
      </c>
      <c r="E59" s="133">
        <v>23.2</v>
      </c>
      <c r="F59" s="133">
        <v>0.99</v>
      </c>
      <c r="G59">
        <v>3</v>
      </c>
      <c r="H59" s="112">
        <v>0</v>
      </c>
      <c r="I59" s="112">
        <v>0</v>
      </c>
    </row>
    <row r="60" spans="1:9">
      <c r="A60" s="3" t="s">
        <v>305</v>
      </c>
      <c r="B60" s="12">
        <v>39694</v>
      </c>
      <c r="C60" s="110" t="s">
        <v>1</v>
      </c>
      <c r="D60" s="116">
        <v>97</v>
      </c>
      <c r="E60" s="133">
        <v>23.2</v>
      </c>
      <c r="F60" s="133">
        <v>0.99</v>
      </c>
      <c r="G60">
        <v>4</v>
      </c>
      <c r="H60" s="112"/>
      <c r="I60" s="112"/>
    </row>
    <row r="61" spans="1:9">
      <c r="A61" s="3" t="s">
        <v>305</v>
      </c>
      <c r="B61" s="12">
        <v>39694</v>
      </c>
      <c r="C61" s="110" t="s">
        <v>1</v>
      </c>
      <c r="D61" s="116">
        <v>97</v>
      </c>
      <c r="E61" s="133">
        <v>23.2</v>
      </c>
      <c r="F61" s="133">
        <v>0.99</v>
      </c>
      <c r="G61" s="128" t="s">
        <v>32</v>
      </c>
      <c r="H61" s="112">
        <v>0</v>
      </c>
      <c r="I61" s="112">
        <v>0</v>
      </c>
    </row>
    <row r="62" spans="1:9">
      <c r="A62" s="3" t="s">
        <v>330</v>
      </c>
      <c r="B62" s="12">
        <v>39694</v>
      </c>
      <c r="C62" s="110" t="s">
        <v>1</v>
      </c>
      <c r="D62" s="116">
        <v>123</v>
      </c>
      <c r="E62" s="133">
        <v>27</v>
      </c>
      <c r="F62" s="133">
        <v>0.9</v>
      </c>
      <c r="G62">
        <v>1</v>
      </c>
      <c r="H62" s="112">
        <v>0</v>
      </c>
      <c r="I62" s="112">
        <v>0</v>
      </c>
    </row>
    <row r="63" spans="1:9">
      <c r="A63" s="3" t="s">
        <v>330</v>
      </c>
      <c r="B63" s="12">
        <v>39694</v>
      </c>
      <c r="C63" s="110" t="s">
        <v>1</v>
      </c>
      <c r="D63" s="116">
        <v>123</v>
      </c>
      <c r="E63" s="133">
        <v>27</v>
      </c>
      <c r="F63" s="133">
        <v>0.9</v>
      </c>
      <c r="G63">
        <v>2</v>
      </c>
      <c r="H63" s="112"/>
      <c r="I63" s="112"/>
    </row>
    <row r="64" spans="1:9">
      <c r="A64" s="3" t="s">
        <v>330</v>
      </c>
      <c r="B64" s="12">
        <v>39694</v>
      </c>
      <c r="C64" s="110" t="s">
        <v>1</v>
      </c>
      <c r="D64" s="116">
        <v>123</v>
      </c>
      <c r="E64" s="133">
        <v>27</v>
      </c>
      <c r="F64" s="133">
        <v>0.9</v>
      </c>
      <c r="G64">
        <v>3</v>
      </c>
      <c r="H64" s="112"/>
      <c r="I64" s="112"/>
    </row>
    <row r="65" spans="1:9">
      <c r="A65" s="3" t="s">
        <v>330</v>
      </c>
      <c r="B65" s="12">
        <v>39694</v>
      </c>
      <c r="C65" s="110" t="s">
        <v>1</v>
      </c>
      <c r="D65" s="116">
        <v>123</v>
      </c>
      <c r="E65" s="133">
        <v>27</v>
      </c>
      <c r="F65" s="133">
        <v>0.9</v>
      </c>
      <c r="G65">
        <v>4</v>
      </c>
      <c r="H65" s="112"/>
      <c r="I65" s="112"/>
    </row>
    <row r="66" spans="1:9">
      <c r="A66" s="3" t="s">
        <v>330</v>
      </c>
      <c r="B66" s="12">
        <v>39694</v>
      </c>
      <c r="C66" s="110" t="s">
        <v>1</v>
      </c>
      <c r="D66" s="116">
        <v>123</v>
      </c>
      <c r="E66" s="133">
        <v>27</v>
      </c>
      <c r="F66" s="133">
        <v>0.9</v>
      </c>
      <c r="G66" s="128" t="s">
        <v>32</v>
      </c>
      <c r="H66" s="112"/>
      <c r="I66" s="112"/>
    </row>
    <row r="67" spans="1:9">
      <c r="A67" s="3" t="s">
        <v>333</v>
      </c>
      <c r="B67" s="12">
        <v>39694</v>
      </c>
      <c r="C67" s="110" t="s">
        <v>1</v>
      </c>
      <c r="D67" s="116">
        <v>100</v>
      </c>
      <c r="E67" s="133">
        <v>18.2</v>
      </c>
      <c r="F67" s="133">
        <v>1.0900000000000001</v>
      </c>
      <c r="G67">
        <v>1</v>
      </c>
      <c r="H67" s="112">
        <v>0</v>
      </c>
      <c r="I67" s="112">
        <v>0</v>
      </c>
    </row>
    <row r="68" spans="1:9">
      <c r="A68" s="3" t="s">
        <v>333</v>
      </c>
      <c r="B68" s="12">
        <v>39694</v>
      </c>
      <c r="C68" s="110" t="s">
        <v>1</v>
      </c>
      <c r="D68" s="116">
        <v>100</v>
      </c>
      <c r="E68" s="133">
        <v>18.2</v>
      </c>
      <c r="F68" s="133">
        <v>1.0900000000000001</v>
      </c>
      <c r="G68">
        <v>2</v>
      </c>
      <c r="H68" s="112"/>
      <c r="I68" s="112"/>
    </row>
    <row r="69" spans="1:9">
      <c r="A69" s="3" t="s">
        <v>333</v>
      </c>
      <c r="B69" s="12">
        <v>39694</v>
      </c>
      <c r="C69" s="110" t="s">
        <v>1</v>
      </c>
      <c r="D69" s="116">
        <v>100</v>
      </c>
      <c r="E69" s="133">
        <v>18.2</v>
      </c>
      <c r="F69" s="133">
        <v>1.0900000000000001</v>
      </c>
      <c r="G69">
        <v>3</v>
      </c>
      <c r="H69" s="112"/>
      <c r="I69" s="112"/>
    </row>
    <row r="70" spans="1:9">
      <c r="A70" s="3" t="s">
        <v>333</v>
      </c>
      <c r="B70" s="12">
        <v>39694</v>
      </c>
      <c r="C70" s="110" t="s">
        <v>1</v>
      </c>
      <c r="D70" s="116">
        <v>100</v>
      </c>
      <c r="E70" s="133">
        <v>18.2</v>
      </c>
      <c r="F70" s="133">
        <v>1.0900000000000001</v>
      </c>
      <c r="G70">
        <v>4</v>
      </c>
      <c r="H70" s="112"/>
      <c r="I70" s="112"/>
    </row>
    <row r="71" spans="1:9">
      <c r="A71" s="3" t="s">
        <v>333</v>
      </c>
      <c r="B71" s="12">
        <v>39694</v>
      </c>
      <c r="C71" s="110" t="s">
        <v>1</v>
      </c>
      <c r="D71" s="116">
        <v>100</v>
      </c>
      <c r="E71" s="133">
        <v>18.2</v>
      </c>
      <c r="F71" s="133">
        <v>1.0900000000000001</v>
      </c>
      <c r="G71" s="128" t="s">
        <v>32</v>
      </c>
      <c r="H71" s="112"/>
      <c r="I71" s="112"/>
    </row>
    <row r="72" spans="1:9">
      <c r="A72" s="3" t="s">
        <v>334</v>
      </c>
      <c r="B72" s="12">
        <v>39694</v>
      </c>
      <c r="C72" s="110" t="s">
        <v>1</v>
      </c>
      <c r="D72" s="116">
        <v>110</v>
      </c>
      <c r="E72" s="133">
        <v>14.7</v>
      </c>
      <c r="F72" s="133">
        <v>1.22</v>
      </c>
      <c r="G72">
        <v>1</v>
      </c>
      <c r="H72" s="112">
        <v>0</v>
      </c>
      <c r="I72" s="112">
        <v>0</v>
      </c>
    </row>
    <row r="73" spans="1:9">
      <c r="A73" s="3" t="s">
        <v>334</v>
      </c>
      <c r="B73" s="12">
        <v>39694</v>
      </c>
      <c r="C73" s="110" t="s">
        <v>1</v>
      </c>
      <c r="D73" s="116">
        <v>110</v>
      </c>
      <c r="E73" s="133">
        <v>14.7</v>
      </c>
      <c r="F73" s="133">
        <v>1.22</v>
      </c>
      <c r="G73">
        <v>2</v>
      </c>
      <c r="H73" s="112"/>
      <c r="I73" s="112"/>
    </row>
    <row r="74" spans="1:9">
      <c r="A74" s="3" t="s">
        <v>334</v>
      </c>
      <c r="B74" s="12">
        <v>39694</v>
      </c>
      <c r="C74" s="110" t="s">
        <v>1</v>
      </c>
      <c r="D74" s="116">
        <v>110</v>
      </c>
      <c r="E74" s="133">
        <v>14.7</v>
      </c>
      <c r="F74" s="133">
        <v>1.22</v>
      </c>
      <c r="G74">
        <v>3</v>
      </c>
      <c r="H74" s="112"/>
      <c r="I74" s="112"/>
    </row>
    <row r="75" spans="1:9">
      <c r="A75" s="3" t="s">
        <v>334</v>
      </c>
      <c r="B75" s="12">
        <v>39694</v>
      </c>
      <c r="C75" s="110" t="s">
        <v>1</v>
      </c>
      <c r="D75" s="116">
        <v>110</v>
      </c>
      <c r="E75" s="133">
        <v>14.7</v>
      </c>
      <c r="F75" s="133">
        <v>1.22</v>
      </c>
      <c r="G75">
        <v>4</v>
      </c>
      <c r="H75" s="112"/>
      <c r="I75" s="112"/>
    </row>
    <row r="76" spans="1:9">
      <c r="A76" s="3" t="s">
        <v>334</v>
      </c>
      <c r="B76" s="12">
        <v>39694</v>
      </c>
      <c r="C76" s="110" t="s">
        <v>1</v>
      </c>
      <c r="D76" s="116">
        <v>110</v>
      </c>
      <c r="E76" s="133">
        <v>14.7</v>
      </c>
      <c r="F76" s="133">
        <v>1.22</v>
      </c>
      <c r="G76" s="128" t="s">
        <v>32</v>
      </c>
      <c r="H76" s="112"/>
      <c r="I76" s="112"/>
    </row>
    <row r="77" spans="1:9">
      <c r="A77" s="3" t="s">
        <v>37</v>
      </c>
      <c r="B77" s="12">
        <v>39697</v>
      </c>
      <c r="C77" s="110" t="s">
        <v>3</v>
      </c>
      <c r="D77" s="116">
        <v>149</v>
      </c>
      <c r="E77" s="133">
        <v>19.3</v>
      </c>
      <c r="F77" s="133">
        <v>1.98</v>
      </c>
      <c r="G77">
        <v>1</v>
      </c>
      <c r="H77" s="112">
        <v>0</v>
      </c>
      <c r="I77" s="112">
        <v>0</v>
      </c>
    </row>
    <row r="78" spans="1:9">
      <c r="A78" s="3" t="s">
        <v>37</v>
      </c>
      <c r="B78" s="12">
        <v>39697</v>
      </c>
      <c r="C78" s="110" t="s">
        <v>3</v>
      </c>
      <c r="D78" s="116">
        <v>149</v>
      </c>
      <c r="E78" s="133">
        <v>19.3</v>
      </c>
      <c r="F78" s="133">
        <v>1.98</v>
      </c>
      <c r="G78">
        <v>2</v>
      </c>
      <c r="H78" s="112">
        <v>0</v>
      </c>
      <c r="I78" s="112">
        <v>0</v>
      </c>
    </row>
    <row r="79" spans="1:9">
      <c r="A79" s="3" t="s">
        <v>37</v>
      </c>
      <c r="B79" s="12">
        <v>39697</v>
      </c>
      <c r="C79" s="110" t="s">
        <v>3</v>
      </c>
      <c r="D79" s="116">
        <v>149</v>
      </c>
      <c r="E79" s="133">
        <v>19.3</v>
      </c>
      <c r="F79" s="133">
        <v>1.98</v>
      </c>
      <c r="G79">
        <v>3</v>
      </c>
      <c r="H79" s="112">
        <v>0</v>
      </c>
      <c r="I79" s="112">
        <v>0</v>
      </c>
    </row>
    <row r="80" spans="1:9">
      <c r="A80" s="3" t="s">
        <v>37</v>
      </c>
      <c r="B80" s="12">
        <v>39697</v>
      </c>
      <c r="C80" s="110" t="s">
        <v>3</v>
      </c>
      <c r="D80" s="116">
        <v>149</v>
      </c>
      <c r="E80" s="133">
        <v>19.3</v>
      </c>
      <c r="F80" s="133">
        <v>1.98</v>
      </c>
      <c r="G80">
        <v>4</v>
      </c>
      <c r="H80" s="112"/>
      <c r="I80" s="112"/>
    </row>
    <row r="81" spans="1:9">
      <c r="A81" s="3" t="s">
        <v>37</v>
      </c>
      <c r="B81" s="12">
        <v>39697</v>
      </c>
      <c r="C81" s="110" t="s">
        <v>3</v>
      </c>
      <c r="D81" s="116">
        <v>149</v>
      </c>
      <c r="E81" s="133">
        <v>19.3</v>
      </c>
      <c r="F81" s="133">
        <v>1.98</v>
      </c>
      <c r="G81" s="128" t="s">
        <v>32</v>
      </c>
      <c r="H81" s="112">
        <v>0</v>
      </c>
      <c r="I81" s="112">
        <v>0</v>
      </c>
    </row>
    <row r="82" spans="1:9">
      <c r="A82" s="3" t="s">
        <v>38</v>
      </c>
      <c r="B82" s="12">
        <v>39697</v>
      </c>
      <c r="C82" s="110" t="s">
        <v>3</v>
      </c>
      <c r="D82" s="116">
        <v>270</v>
      </c>
      <c r="E82" s="133">
        <v>25.8</v>
      </c>
      <c r="F82" s="133">
        <v>2.91</v>
      </c>
      <c r="G82">
        <v>1</v>
      </c>
      <c r="H82" s="112">
        <v>0</v>
      </c>
      <c r="I82" s="112">
        <v>0</v>
      </c>
    </row>
    <row r="83" spans="1:9">
      <c r="A83" s="3" t="s">
        <v>38</v>
      </c>
      <c r="B83" s="12">
        <v>39697</v>
      </c>
      <c r="C83" s="110" t="s">
        <v>3</v>
      </c>
      <c r="D83" s="116">
        <v>270</v>
      </c>
      <c r="E83" s="133">
        <v>25.8</v>
      </c>
      <c r="F83" s="133">
        <v>2.91</v>
      </c>
      <c r="G83">
        <v>2</v>
      </c>
      <c r="H83" s="112">
        <v>0</v>
      </c>
      <c r="I83" s="112">
        <v>0</v>
      </c>
    </row>
    <row r="84" spans="1:9">
      <c r="A84" s="3" t="s">
        <v>38</v>
      </c>
      <c r="B84" s="12">
        <v>39697</v>
      </c>
      <c r="C84" s="110" t="s">
        <v>3</v>
      </c>
      <c r="D84" s="116">
        <v>270</v>
      </c>
      <c r="E84" s="133">
        <v>25.8</v>
      </c>
      <c r="F84" s="133">
        <v>2.91</v>
      </c>
      <c r="G84">
        <v>3</v>
      </c>
      <c r="H84" s="112">
        <v>0</v>
      </c>
      <c r="I84" s="112">
        <v>0</v>
      </c>
    </row>
    <row r="85" spans="1:9">
      <c r="A85" s="3" t="s">
        <v>38</v>
      </c>
      <c r="B85" s="12">
        <v>39697</v>
      </c>
      <c r="C85" s="110" t="s">
        <v>3</v>
      </c>
      <c r="D85" s="116">
        <v>270</v>
      </c>
      <c r="E85" s="133">
        <v>25.8</v>
      </c>
      <c r="F85" s="133">
        <v>2.91</v>
      </c>
      <c r="G85">
        <v>4</v>
      </c>
      <c r="H85" s="112"/>
      <c r="I85" s="112"/>
    </row>
    <row r="86" spans="1:9">
      <c r="A86" s="3" t="s">
        <v>38</v>
      </c>
      <c r="B86" s="12">
        <v>39697</v>
      </c>
      <c r="C86" s="110" t="s">
        <v>3</v>
      </c>
      <c r="D86" s="116">
        <v>270</v>
      </c>
      <c r="E86" s="133">
        <v>25.8</v>
      </c>
      <c r="F86" s="133">
        <v>2.91</v>
      </c>
      <c r="G86" s="128" t="s">
        <v>32</v>
      </c>
      <c r="H86" s="112">
        <v>0</v>
      </c>
      <c r="I86" s="112">
        <v>0</v>
      </c>
    </row>
    <row r="87" spans="1:9">
      <c r="A87" s="3" t="s">
        <v>41</v>
      </c>
      <c r="B87" s="12">
        <v>39697</v>
      </c>
      <c r="C87" s="110" t="s">
        <v>3</v>
      </c>
      <c r="D87" s="116">
        <v>102</v>
      </c>
      <c r="E87" s="133">
        <v>26.5</v>
      </c>
      <c r="F87" s="133">
        <v>3.72</v>
      </c>
      <c r="G87">
        <v>1</v>
      </c>
      <c r="H87" s="112">
        <v>0</v>
      </c>
      <c r="I87" s="112">
        <v>0</v>
      </c>
    </row>
    <row r="88" spans="1:9">
      <c r="A88" s="3" t="s">
        <v>41</v>
      </c>
      <c r="B88" s="12">
        <v>39697</v>
      </c>
      <c r="C88" s="110" t="s">
        <v>3</v>
      </c>
      <c r="D88" s="116">
        <v>102</v>
      </c>
      <c r="E88" s="133">
        <v>26.5</v>
      </c>
      <c r="F88" s="133">
        <v>3.72</v>
      </c>
      <c r="G88">
        <v>2</v>
      </c>
      <c r="H88" s="112">
        <v>0</v>
      </c>
      <c r="I88" s="112">
        <v>0</v>
      </c>
    </row>
    <row r="89" spans="1:9">
      <c r="A89" s="3" t="s">
        <v>41</v>
      </c>
      <c r="B89" s="12">
        <v>39697</v>
      </c>
      <c r="C89" s="110" t="s">
        <v>3</v>
      </c>
      <c r="D89" s="116">
        <v>102</v>
      </c>
      <c r="E89" s="133">
        <v>26.5</v>
      </c>
      <c r="F89" s="133">
        <v>3.72</v>
      </c>
      <c r="G89">
        <v>3</v>
      </c>
      <c r="H89" s="112">
        <v>0</v>
      </c>
      <c r="I89" s="112">
        <v>0</v>
      </c>
    </row>
    <row r="90" spans="1:9">
      <c r="A90" s="3" t="s">
        <v>41</v>
      </c>
      <c r="B90" s="12">
        <v>39697</v>
      </c>
      <c r="C90" s="110" t="s">
        <v>3</v>
      </c>
      <c r="D90" s="116">
        <v>102</v>
      </c>
      <c r="E90" s="133">
        <v>26.5</v>
      </c>
      <c r="F90" s="133">
        <v>3.72</v>
      </c>
      <c r="G90">
        <v>4</v>
      </c>
      <c r="H90" s="112"/>
      <c r="I90" s="112"/>
    </row>
    <row r="91" spans="1:9">
      <c r="A91" s="3" t="s">
        <v>41</v>
      </c>
      <c r="B91" s="12">
        <v>39697</v>
      </c>
      <c r="C91" s="110" t="s">
        <v>3</v>
      </c>
      <c r="D91" s="116">
        <v>102</v>
      </c>
      <c r="E91" s="133">
        <v>26.5</v>
      </c>
      <c r="F91" s="133">
        <v>3.72</v>
      </c>
      <c r="G91" s="128" t="s">
        <v>32</v>
      </c>
      <c r="H91" s="112">
        <v>0</v>
      </c>
      <c r="I91" s="112">
        <v>0</v>
      </c>
    </row>
    <row r="92" spans="1:9">
      <c r="A92" s="3" t="s">
        <v>42</v>
      </c>
      <c r="B92" s="12">
        <v>39697</v>
      </c>
      <c r="C92" s="110" t="s">
        <v>3</v>
      </c>
      <c r="D92" s="116">
        <v>95</v>
      </c>
      <c r="E92" s="133">
        <v>24.5</v>
      </c>
      <c r="F92" s="133">
        <v>1.57</v>
      </c>
      <c r="G92">
        <v>1</v>
      </c>
      <c r="H92" s="112">
        <v>0</v>
      </c>
      <c r="I92" s="112">
        <v>0</v>
      </c>
    </row>
    <row r="93" spans="1:9">
      <c r="A93" s="3" t="s">
        <v>42</v>
      </c>
      <c r="B93" s="12">
        <v>39697</v>
      </c>
      <c r="C93" s="110" t="s">
        <v>3</v>
      </c>
      <c r="D93" s="116">
        <v>95</v>
      </c>
      <c r="E93" s="133">
        <v>24.5</v>
      </c>
      <c r="F93" s="133">
        <v>1.57</v>
      </c>
      <c r="G93">
        <v>2</v>
      </c>
      <c r="H93" s="112">
        <v>0</v>
      </c>
      <c r="I93" s="112">
        <v>0</v>
      </c>
    </row>
    <row r="94" spans="1:9">
      <c r="A94" s="3" t="s">
        <v>42</v>
      </c>
      <c r="B94" s="12">
        <v>39697</v>
      </c>
      <c r="C94" s="110" t="s">
        <v>3</v>
      </c>
      <c r="D94" s="116">
        <v>95</v>
      </c>
      <c r="E94" s="133">
        <v>24.5</v>
      </c>
      <c r="F94" s="133">
        <v>1.57</v>
      </c>
      <c r="G94">
        <v>3</v>
      </c>
      <c r="H94" s="112">
        <v>0</v>
      </c>
      <c r="I94" s="112">
        <v>0</v>
      </c>
    </row>
    <row r="95" spans="1:9">
      <c r="A95" s="3" t="s">
        <v>42</v>
      </c>
      <c r="B95" s="12">
        <v>39697</v>
      </c>
      <c r="C95" s="110" t="s">
        <v>3</v>
      </c>
      <c r="D95" s="116">
        <v>95</v>
      </c>
      <c r="E95" s="133">
        <v>24.5</v>
      </c>
      <c r="F95" s="133">
        <v>1.57</v>
      </c>
      <c r="G95">
        <v>4</v>
      </c>
      <c r="H95" s="112"/>
      <c r="I95" s="112"/>
    </row>
    <row r="96" spans="1:9">
      <c r="A96" s="3" t="s">
        <v>42</v>
      </c>
      <c r="B96" s="12">
        <v>39697</v>
      </c>
      <c r="C96" s="110" t="s">
        <v>3</v>
      </c>
      <c r="D96" s="116">
        <v>95</v>
      </c>
      <c r="E96" s="133">
        <v>24.5</v>
      </c>
      <c r="F96" s="133">
        <v>1.57</v>
      </c>
      <c r="G96" s="128" t="s">
        <v>32</v>
      </c>
      <c r="H96" s="112">
        <v>0</v>
      </c>
      <c r="I96" s="112">
        <v>0</v>
      </c>
    </row>
    <row r="97" spans="1:9">
      <c r="A97" s="3" t="s">
        <v>40</v>
      </c>
      <c r="B97" s="12">
        <v>39697</v>
      </c>
      <c r="C97" s="110" t="s">
        <v>3</v>
      </c>
      <c r="D97" s="116">
        <v>270</v>
      </c>
      <c r="E97" s="133">
        <v>30.7</v>
      </c>
      <c r="F97" s="133">
        <v>2.35</v>
      </c>
      <c r="G97">
        <v>1</v>
      </c>
      <c r="H97" s="112">
        <v>0</v>
      </c>
      <c r="I97" s="112">
        <v>0</v>
      </c>
    </row>
    <row r="98" spans="1:9">
      <c r="A98" s="3" t="s">
        <v>40</v>
      </c>
      <c r="B98" s="12">
        <v>39697</v>
      </c>
      <c r="C98" s="110" t="s">
        <v>3</v>
      </c>
      <c r="D98" s="116">
        <v>270</v>
      </c>
      <c r="E98" s="133">
        <v>30.7</v>
      </c>
      <c r="F98" s="133">
        <v>2.35</v>
      </c>
      <c r="G98">
        <v>2</v>
      </c>
      <c r="H98" s="112">
        <v>0</v>
      </c>
      <c r="I98" s="112">
        <v>0</v>
      </c>
    </row>
    <row r="99" spans="1:9">
      <c r="A99" s="3" t="s">
        <v>40</v>
      </c>
      <c r="B99" s="12">
        <v>39697</v>
      </c>
      <c r="C99" s="110" t="s">
        <v>3</v>
      </c>
      <c r="D99" s="116">
        <v>270</v>
      </c>
      <c r="E99" s="133">
        <v>30.7</v>
      </c>
      <c r="F99" s="133">
        <v>2.35</v>
      </c>
      <c r="G99">
        <v>3</v>
      </c>
      <c r="H99" s="112">
        <v>0</v>
      </c>
      <c r="I99" s="112">
        <v>0</v>
      </c>
    </row>
    <row r="100" spans="1:9">
      <c r="A100" s="3" t="s">
        <v>40</v>
      </c>
      <c r="B100" s="12">
        <v>39697</v>
      </c>
      <c r="C100" s="110" t="s">
        <v>3</v>
      </c>
      <c r="D100" s="116">
        <v>270</v>
      </c>
      <c r="E100" s="133">
        <v>30.7</v>
      </c>
      <c r="F100" s="133">
        <v>2.35</v>
      </c>
      <c r="G100">
        <v>4</v>
      </c>
      <c r="H100" s="112"/>
      <c r="I100" s="112"/>
    </row>
    <row r="101" spans="1:9">
      <c r="A101" s="3" t="s">
        <v>40</v>
      </c>
      <c r="B101" s="12">
        <v>39697</v>
      </c>
      <c r="C101" s="110" t="s">
        <v>3</v>
      </c>
      <c r="D101" s="116">
        <v>270</v>
      </c>
      <c r="E101" s="133">
        <v>30.7</v>
      </c>
      <c r="F101" s="133">
        <v>2.35</v>
      </c>
      <c r="G101" s="128" t="s">
        <v>32</v>
      </c>
      <c r="H101" s="112">
        <v>0</v>
      </c>
      <c r="I101" s="112">
        <v>0</v>
      </c>
    </row>
    <row r="102" spans="1:9">
      <c r="A102" s="3" t="s">
        <v>39</v>
      </c>
      <c r="B102" s="12">
        <v>39697</v>
      </c>
      <c r="C102" s="110" t="s">
        <v>3</v>
      </c>
      <c r="D102" s="116">
        <v>272</v>
      </c>
      <c r="E102" s="133">
        <v>45.7</v>
      </c>
      <c r="F102" s="133">
        <v>1.0900000000000001</v>
      </c>
      <c r="G102">
        <v>1</v>
      </c>
      <c r="H102" s="112">
        <v>0</v>
      </c>
      <c r="I102" s="112">
        <v>0</v>
      </c>
    </row>
    <row r="103" spans="1:9">
      <c r="A103" s="3" t="s">
        <v>39</v>
      </c>
      <c r="B103" s="12">
        <v>39697</v>
      </c>
      <c r="C103" s="110" t="s">
        <v>3</v>
      </c>
      <c r="D103" s="116">
        <v>272</v>
      </c>
      <c r="E103" s="133">
        <v>45.7</v>
      </c>
      <c r="F103" s="133">
        <v>1.0900000000000001</v>
      </c>
      <c r="G103">
        <v>2</v>
      </c>
      <c r="H103" s="112"/>
      <c r="I103" s="112"/>
    </row>
    <row r="104" spans="1:9">
      <c r="A104" s="3" t="s">
        <v>39</v>
      </c>
      <c r="B104" s="12">
        <v>39697</v>
      </c>
      <c r="C104" s="110" t="s">
        <v>3</v>
      </c>
      <c r="D104" s="116">
        <v>272</v>
      </c>
      <c r="E104" s="133">
        <v>45.7</v>
      </c>
      <c r="F104" s="133">
        <v>1.0900000000000001</v>
      </c>
      <c r="G104">
        <v>3</v>
      </c>
      <c r="H104" s="112"/>
      <c r="I104" s="112"/>
    </row>
    <row r="105" spans="1:9">
      <c r="A105" s="3" t="s">
        <v>39</v>
      </c>
      <c r="B105" s="12">
        <v>39697</v>
      </c>
      <c r="C105" s="110" t="s">
        <v>3</v>
      </c>
      <c r="D105" s="116">
        <v>272</v>
      </c>
      <c r="E105" s="133">
        <v>45.7</v>
      </c>
      <c r="F105" s="133">
        <v>1.0900000000000001</v>
      </c>
      <c r="G105">
        <v>4</v>
      </c>
      <c r="H105" s="112"/>
      <c r="I105" s="112"/>
    </row>
    <row r="106" spans="1:9">
      <c r="A106" s="3" t="s">
        <v>39</v>
      </c>
      <c r="B106" s="12">
        <v>39697</v>
      </c>
      <c r="C106" s="110" t="s">
        <v>3</v>
      </c>
      <c r="D106" s="116">
        <v>272</v>
      </c>
      <c r="E106" s="133">
        <v>45.7</v>
      </c>
      <c r="F106" s="133">
        <v>1.0900000000000001</v>
      </c>
      <c r="G106" s="128" t="s">
        <v>32</v>
      </c>
      <c r="H106" s="112"/>
      <c r="I106" s="112"/>
    </row>
    <row r="107" spans="1:9">
      <c r="A107" s="3" t="s">
        <v>43</v>
      </c>
      <c r="B107" s="12">
        <v>39697</v>
      </c>
      <c r="C107" s="110" t="s">
        <v>1</v>
      </c>
      <c r="D107" s="116">
        <v>100</v>
      </c>
      <c r="E107" s="133">
        <v>41.7</v>
      </c>
      <c r="F107" s="133">
        <v>1.8</v>
      </c>
      <c r="G107">
        <v>1</v>
      </c>
      <c r="H107" s="112">
        <v>0</v>
      </c>
      <c r="I107" s="112">
        <v>0</v>
      </c>
    </row>
    <row r="108" spans="1:9">
      <c r="A108" s="3" t="s">
        <v>43</v>
      </c>
      <c r="B108" s="12">
        <v>39697</v>
      </c>
      <c r="C108" s="110" t="s">
        <v>1</v>
      </c>
      <c r="D108" s="116">
        <v>100</v>
      </c>
      <c r="E108" s="133">
        <v>41.7</v>
      </c>
      <c r="F108" s="133">
        <v>1.8</v>
      </c>
      <c r="G108">
        <v>2</v>
      </c>
      <c r="H108" s="112">
        <v>0</v>
      </c>
      <c r="I108" s="112">
        <v>0</v>
      </c>
    </row>
    <row r="109" spans="1:9">
      <c r="A109" s="3" t="s">
        <v>43</v>
      </c>
      <c r="B109" s="12">
        <v>39697</v>
      </c>
      <c r="C109" s="110" t="s">
        <v>1</v>
      </c>
      <c r="D109" s="116">
        <v>100</v>
      </c>
      <c r="E109" s="133">
        <v>41.7</v>
      </c>
      <c r="F109" s="133">
        <v>1.8</v>
      </c>
      <c r="G109">
        <v>3</v>
      </c>
      <c r="H109" s="112">
        <v>0</v>
      </c>
      <c r="I109" s="112">
        <v>0</v>
      </c>
    </row>
    <row r="110" spans="1:9">
      <c r="A110" s="3" t="s">
        <v>43</v>
      </c>
      <c r="B110" s="12">
        <v>39697</v>
      </c>
      <c r="C110" s="110" t="s">
        <v>1</v>
      </c>
      <c r="D110" s="116">
        <v>100</v>
      </c>
      <c r="E110" s="133">
        <v>41.7</v>
      </c>
      <c r="F110" s="133">
        <v>1.8</v>
      </c>
      <c r="G110">
        <v>4</v>
      </c>
      <c r="H110" s="112"/>
      <c r="I110" s="112"/>
    </row>
    <row r="111" spans="1:9">
      <c r="A111" s="3" t="s">
        <v>43</v>
      </c>
      <c r="B111" s="12">
        <v>39697</v>
      </c>
      <c r="C111" s="110" t="s">
        <v>1</v>
      </c>
      <c r="D111" s="116">
        <v>100</v>
      </c>
      <c r="E111" s="133">
        <v>41.7</v>
      </c>
      <c r="F111" s="133">
        <v>1.8</v>
      </c>
      <c r="G111" s="128" t="s">
        <v>32</v>
      </c>
      <c r="H111" s="112">
        <v>0</v>
      </c>
      <c r="I111" s="112">
        <v>0</v>
      </c>
    </row>
    <row r="112" spans="1:9">
      <c r="A112" s="3" t="s">
        <v>47</v>
      </c>
      <c r="B112" s="12">
        <v>39697</v>
      </c>
      <c r="C112" s="110" t="s">
        <v>1</v>
      </c>
      <c r="D112" s="116">
        <v>89</v>
      </c>
      <c r="E112" s="133">
        <v>25.4</v>
      </c>
      <c r="F112" s="133">
        <v>1.08</v>
      </c>
      <c r="G112">
        <v>1</v>
      </c>
      <c r="H112" s="112">
        <v>0</v>
      </c>
      <c r="I112" s="112">
        <v>0</v>
      </c>
    </row>
    <row r="113" spans="1:9">
      <c r="A113" s="3" t="s">
        <v>47</v>
      </c>
      <c r="B113" s="12">
        <v>39697</v>
      </c>
      <c r="C113" s="110" t="s">
        <v>1</v>
      </c>
      <c r="D113" s="116">
        <v>89</v>
      </c>
      <c r="E113" s="133">
        <v>25.4</v>
      </c>
      <c r="F113" s="133">
        <v>1.08</v>
      </c>
      <c r="G113">
        <v>2</v>
      </c>
      <c r="H113" s="112">
        <v>0</v>
      </c>
      <c r="I113" s="112">
        <v>0</v>
      </c>
    </row>
    <row r="114" spans="1:9">
      <c r="A114" s="3" t="s">
        <v>47</v>
      </c>
      <c r="B114" s="12">
        <v>39697</v>
      </c>
      <c r="C114" s="110" t="s">
        <v>1</v>
      </c>
      <c r="D114" s="116">
        <v>89</v>
      </c>
      <c r="E114" s="133">
        <v>25.4</v>
      </c>
      <c r="F114" s="133">
        <v>1.08</v>
      </c>
      <c r="G114">
        <v>3</v>
      </c>
      <c r="H114" s="112">
        <v>0</v>
      </c>
      <c r="I114" s="112">
        <v>0</v>
      </c>
    </row>
    <row r="115" spans="1:9">
      <c r="A115" s="3" t="s">
        <v>47</v>
      </c>
      <c r="B115" s="12">
        <v>39697</v>
      </c>
      <c r="C115" s="110" t="s">
        <v>1</v>
      </c>
      <c r="D115" s="116">
        <v>89</v>
      </c>
      <c r="E115" s="133">
        <v>25.4</v>
      </c>
      <c r="F115" s="133">
        <v>1.08</v>
      </c>
      <c r="G115">
        <v>4</v>
      </c>
      <c r="H115" s="112"/>
      <c r="I115" s="112"/>
    </row>
    <row r="116" spans="1:9">
      <c r="A116" s="3" t="s">
        <v>47</v>
      </c>
      <c r="B116" s="12">
        <v>39697</v>
      </c>
      <c r="C116" s="110" t="s">
        <v>1</v>
      </c>
      <c r="D116" s="116">
        <v>89</v>
      </c>
      <c r="E116" s="133">
        <v>25.4</v>
      </c>
      <c r="F116" s="133">
        <v>1.08</v>
      </c>
      <c r="G116" s="128" t="s">
        <v>32</v>
      </c>
      <c r="H116" s="112">
        <v>0</v>
      </c>
      <c r="I116" s="112">
        <v>0</v>
      </c>
    </row>
    <row r="117" spans="1:9">
      <c r="A117" s="3" t="s">
        <v>45</v>
      </c>
      <c r="B117" s="12">
        <v>39697</v>
      </c>
      <c r="C117" s="110" t="s">
        <v>1</v>
      </c>
      <c r="D117" s="116">
        <v>65</v>
      </c>
      <c r="E117" s="133">
        <v>16.8</v>
      </c>
      <c r="F117" s="133">
        <v>0.98</v>
      </c>
      <c r="G117">
        <v>1</v>
      </c>
      <c r="H117" s="112">
        <v>0</v>
      </c>
      <c r="I117" s="112">
        <v>0</v>
      </c>
    </row>
    <row r="118" spans="1:9">
      <c r="A118" s="3" t="s">
        <v>45</v>
      </c>
      <c r="B118" s="12">
        <v>39697</v>
      </c>
      <c r="C118" s="110" t="s">
        <v>1</v>
      </c>
      <c r="D118" s="116">
        <v>65</v>
      </c>
      <c r="E118" s="133">
        <v>16.8</v>
      </c>
      <c r="F118" s="133">
        <v>0.98</v>
      </c>
      <c r="G118">
        <v>2</v>
      </c>
      <c r="H118" s="112">
        <v>0</v>
      </c>
      <c r="I118" s="112">
        <v>0</v>
      </c>
    </row>
    <row r="119" spans="1:9">
      <c r="A119" s="3" t="s">
        <v>45</v>
      </c>
      <c r="B119" s="12">
        <v>39697</v>
      </c>
      <c r="C119" s="110" t="s">
        <v>1</v>
      </c>
      <c r="D119" s="116">
        <v>65</v>
      </c>
      <c r="E119" s="133">
        <v>16.8</v>
      </c>
      <c r="F119" s="133">
        <v>0.98</v>
      </c>
      <c r="G119">
        <v>3</v>
      </c>
      <c r="H119" s="112">
        <v>0</v>
      </c>
      <c r="I119" s="112">
        <v>0</v>
      </c>
    </row>
    <row r="120" spans="1:9">
      <c r="A120" s="3" t="s">
        <v>45</v>
      </c>
      <c r="B120" s="12">
        <v>39697</v>
      </c>
      <c r="C120" s="110" t="s">
        <v>1</v>
      </c>
      <c r="D120" s="116">
        <v>65</v>
      </c>
      <c r="E120" s="133">
        <v>16.8</v>
      </c>
      <c r="F120" s="133">
        <v>0.98</v>
      </c>
      <c r="G120">
        <v>4</v>
      </c>
      <c r="H120" s="112"/>
      <c r="I120" s="112"/>
    </row>
    <row r="121" spans="1:9">
      <c r="A121" s="3" t="s">
        <v>45</v>
      </c>
      <c r="B121" s="12">
        <v>39697</v>
      </c>
      <c r="C121" s="110" t="s">
        <v>1</v>
      </c>
      <c r="D121" s="116">
        <v>65</v>
      </c>
      <c r="E121" s="133">
        <v>16.8</v>
      </c>
      <c r="F121" s="133">
        <v>0.98</v>
      </c>
      <c r="G121" s="128" t="s">
        <v>32</v>
      </c>
      <c r="H121" s="112">
        <v>0</v>
      </c>
      <c r="I121" s="112">
        <v>0</v>
      </c>
    </row>
    <row r="122" spans="1:9">
      <c r="A122" s="3" t="s">
        <v>49</v>
      </c>
      <c r="B122" s="12">
        <v>39697</v>
      </c>
      <c r="C122" s="110" t="s">
        <v>1</v>
      </c>
      <c r="D122" s="116">
        <v>93</v>
      </c>
      <c r="E122" s="133">
        <v>17.399999999999999</v>
      </c>
      <c r="F122" s="133">
        <v>0.93</v>
      </c>
      <c r="G122">
        <v>1</v>
      </c>
      <c r="H122" s="112">
        <v>0</v>
      </c>
      <c r="I122" s="112">
        <v>0</v>
      </c>
    </row>
    <row r="123" spans="1:9">
      <c r="A123" s="3" t="s">
        <v>49</v>
      </c>
      <c r="B123" s="12">
        <v>39697</v>
      </c>
      <c r="C123" s="110" t="s">
        <v>1</v>
      </c>
      <c r="D123" s="116">
        <v>93</v>
      </c>
      <c r="E123" s="133">
        <v>17.399999999999999</v>
      </c>
      <c r="F123" s="133">
        <v>0.93</v>
      </c>
      <c r="G123">
        <v>2</v>
      </c>
      <c r="H123" s="112">
        <v>0</v>
      </c>
      <c r="I123" s="112">
        <v>0</v>
      </c>
    </row>
    <row r="124" spans="1:9">
      <c r="A124" s="3" t="s">
        <v>49</v>
      </c>
      <c r="B124" s="12">
        <v>39697</v>
      </c>
      <c r="C124" s="110" t="s">
        <v>1</v>
      </c>
      <c r="D124" s="116">
        <v>93</v>
      </c>
      <c r="E124" s="133">
        <v>17.399999999999999</v>
      </c>
      <c r="F124" s="133">
        <v>0.93</v>
      </c>
      <c r="G124">
        <v>3</v>
      </c>
      <c r="H124" s="112">
        <v>0</v>
      </c>
      <c r="I124" s="112">
        <v>0</v>
      </c>
    </row>
    <row r="125" spans="1:9">
      <c r="A125" s="3" t="s">
        <v>49</v>
      </c>
      <c r="B125" s="12">
        <v>39697</v>
      </c>
      <c r="C125" s="110" t="s">
        <v>1</v>
      </c>
      <c r="D125" s="116">
        <v>93</v>
      </c>
      <c r="E125" s="133">
        <v>17.399999999999999</v>
      </c>
      <c r="F125" s="133">
        <v>0.93</v>
      </c>
      <c r="G125">
        <v>4</v>
      </c>
      <c r="H125" s="112"/>
      <c r="I125" s="112"/>
    </row>
    <row r="126" spans="1:9">
      <c r="A126" s="3" t="s">
        <v>49</v>
      </c>
      <c r="B126" s="12">
        <v>39697</v>
      </c>
      <c r="C126" s="110" t="s">
        <v>1</v>
      </c>
      <c r="D126" s="116">
        <v>93</v>
      </c>
      <c r="E126" s="133">
        <v>17.399999999999999</v>
      </c>
      <c r="F126" s="133">
        <v>0.93</v>
      </c>
      <c r="G126" s="128" t="s">
        <v>32</v>
      </c>
      <c r="H126" s="112">
        <v>0</v>
      </c>
      <c r="I126" s="112">
        <v>0</v>
      </c>
    </row>
    <row r="127" spans="1:9">
      <c r="A127" s="3" t="s">
        <v>50</v>
      </c>
      <c r="B127" s="12">
        <v>39697</v>
      </c>
      <c r="C127" s="110" t="s">
        <v>1</v>
      </c>
      <c r="D127" s="116">
        <v>138</v>
      </c>
      <c r="E127" s="133">
        <v>37</v>
      </c>
      <c r="F127" s="133">
        <v>1.68</v>
      </c>
      <c r="G127">
        <v>1</v>
      </c>
      <c r="H127" s="112">
        <v>0</v>
      </c>
      <c r="I127" s="112">
        <v>0</v>
      </c>
    </row>
    <row r="128" spans="1:9">
      <c r="A128" s="3" t="s">
        <v>50</v>
      </c>
      <c r="B128" s="12">
        <v>39697</v>
      </c>
      <c r="C128" s="110" t="s">
        <v>1</v>
      </c>
      <c r="D128" s="116">
        <v>138</v>
      </c>
      <c r="E128" s="133">
        <v>37</v>
      </c>
      <c r="F128" s="133">
        <v>1.68</v>
      </c>
      <c r="G128">
        <v>2</v>
      </c>
      <c r="H128" s="112">
        <v>0</v>
      </c>
      <c r="I128" s="112">
        <v>0</v>
      </c>
    </row>
    <row r="129" spans="1:9">
      <c r="A129" s="3" t="s">
        <v>50</v>
      </c>
      <c r="B129" s="12">
        <v>39697</v>
      </c>
      <c r="C129" s="110" t="s">
        <v>1</v>
      </c>
      <c r="D129" s="116">
        <v>138</v>
      </c>
      <c r="E129" s="133">
        <v>37</v>
      </c>
      <c r="F129" s="133">
        <v>1.68</v>
      </c>
      <c r="G129">
        <v>3</v>
      </c>
      <c r="H129" s="112">
        <v>0</v>
      </c>
      <c r="I129" s="112">
        <v>0</v>
      </c>
    </row>
    <row r="130" spans="1:9">
      <c r="A130" s="3" t="s">
        <v>50</v>
      </c>
      <c r="B130" s="12">
        <v>39697</v>
      </c>
      <c r="C130" s="110" t="s">
        <v>1</v>
      </c>
      <c r="D130" s="116">
        <v>138</v>
      </c>
      <c r="E130" s="133">
        <v>37</v>
      </c>
      <c r="F130" s="133">
        <v>1.68</v>
      </c>
      <c r="G130">
        <v>4</v>
      </c>
      <c r="H130" s="112"/>
      <c r="I130" s="112"/>
    </row>
    <row r="131" spans="1:9">
      <c r="A131" s="3" t="s">
        <v>50</v>
      </c>
      <c r="B131" s="12">
        <v>39697</v>
      </c>
      <c r="C131" s="110" t="s">
        <v>1</v>
      </c>
      <c r="D131" s="116">
        <v>138</v>
      </c>
      <c r="E131" s="133">
        <v>37</v>
      </c>
      <c r="F131" s="133">
        <v>1.68</v>
      </c>
      <c r="G131" s="128" t="s">
        <v>32</v>
      </c>
      <c r="H131" s="112">
        <v>0</v>
      </c>
      <c r="I131" s="112">
        <v>0</v>
      </c>
    </row>
    <row r="132" spans="1:9">
      <c r="A132" s="3" t="s">
        <v>44</v>
      </c>
      <c r="B132" s="12">
        <v>39697</v>
      </c>
      <c r="C132" s="110" t="s">
        <v>1</v>
      </c>
      <c r="D132" s="116">
        <v>97</v>
      </c>
      <c r="E132" s="133">
        <v>33.799999999999997</v>
      </c>
      <c r="F132" s="133">
        <v>0.96</v>
      </c>
      <c r="G132">
        <v>1</v>
      </c>
      <c r="H132" s="112">
        <v>0</v>
      </c>
      <c r="I132" s="112">
        <v>0</v>
      </c>
    </row>
    <row r="133" spans="1:9">
      <c r="A133" s="3" t="s">
        <v>44</v>
      </c>
      <c r="B133" s="12">
        <v>39697</v>
      </c>
      <c r="C133" s="110" t="s">
        <v>1</v>
      </c>
      <c r="D133" s="116">
        <v>97</v>
      </c>
      <c r="E133" s="133">
        <v>33.799999999999997</v>
      </c>
      <c r="F133" s="133">
        <v>0.96</v>
      </c>
      <c r="G133">
        <v>2</v>
      </c>
      <c r="H133" s="112"/>
      <c r="I133" s="112"/>
    </row>
    <row r="134" spans="1:9">
      <c r="A134" s="3" t="s">
        <v>44</v>
      </c>
      <c r="B134" s="12">
        <v>39697</v>
      </c>
      <c r="C134" s="110" t="s">
        <v>1</v>
      </c>
      <c r="D134" s="116">
        <v>97</v>
      </c>
      <c r="E134" s="133">
        <v>33.799999999999997</v>
      </c>
      <c r="F134" s="133">
        <v>0.96</v>
      </c>
      <c r="G134">
        <v>3</v>
      </c>
      <c r="H134" s="112"/>
      <c r="I134" s="112"/>
    </row>
    <row r="135" spans="1:9">
      <c r="A135" s="3" t="s">
        <v>44</v>
      </c>
      <c r="B135" s="12">
        <v>39697</v>
      </c>
      <c r="C135" s="110" t="s">
        <v>1</v>
      </c>
      <c r="D135" s="116">
        <v>97</v>
      </c>
      <c r="E135" s="133">
        <v>33.799999999999997</v>
      </c>
      <c r="F135" s="133">
        <v>0.96</v>
      </c>
      <c r="G135">
        <v>4</v>
      </c>
      <c r="H135" s="112"/>
      <c r="I135" s="112"/>
    </row>
    <row r="136" spans="1:9">
      <c r="A136" s="3" t="s">
        <v>44</v>
      </c>
      <c r="B136" s="12">
        <v>39697</v>
      </c>
      <c r="C136" s="110" t="s">
        <v>1</v>
      </c>
      <c r="D136" s="116">
        <v>97</v>
      </c>
      <c r="E136" s="133">
        <v>33.799999999999997</v>
      </c>
      <c r="F136" s="133">
        <v>0.96</v>
      </c>
      <c r="G136" s="128" t="s">
        <v>32</v>
      </c>
      <c r="H136" s="112"/>
      <c r="I136" s="112"/>
    </row>
    <row r="137" spans="1:9">
      <c r="A137" s="3" t="s">
        <v>48</v>
      </c>
      <c r="B137" s="12">
        <v>39697</v>
      </c>
      <c r="C137" s="110" t="s">
        <v>1</v>
      </c>
      <c r="D137" s="116">
        <v>66</v>
      </c>
      <c r="E137" s="133">
        <v>15.1</v>
      </c>
      <c r="F137" s="133">
        <v>0.83</v>
      </c>
      <c r="G137">
        <v>1</v>
      </c>
      <c r="H137" s="112">
        <v>0</v>
      </c>
      <c r="I137" s="112">
        <v>0</v>
      </c>
    </row>
    <row r="138" spans="1:9">
      <c r="A138" s="3" t="s">
        <v>48</v>
      </c>
      <c r="B138" s="12">
        <v>39697</v>
      </c>
      <c r="C138" s="110" t="s">
        <v>1</v>
      </c>
      <c r="D138" s="116">
        <v>66</v>
      </c>
      <c r="E138" s="133">
        <v>15.1</v>
      </c>
      <c r="F138" s="133">
        <v>0.83</v>
      </c>
      <c r="G138">
        <v>2</v>
      </c>
      <c r="H138" s="112"/>
      <c r="I138" s="112"/>
    </row>
    <row r="139" spans="1:9">
      <c r="A139" s="3" t="s">
        <v>48</v>
      </c>
      <c r="B139" s="12">
        <v>39697</v>
      </c>
      <c r="C139" s="110" t="s">
        <v>1</v>
      </c>
      <c r="D139" s="116">
        <v>66</v>
      </c>
      <c r="E139" s="133">
        <v>15.1</v>
      </c>
      <c r="F139" s="133">
        <v>0.83</v>
      </c>
      <c r="G139">
        <v>3</v>
      </c>
      <c r="H139" s="112"/>
      <c r="I139" s="112"/>
    </row>
    <row r="140" spans="1:9">
      <c r="A140" s="3" t="s">
        <v>48</v>
      </c>
      <c r="B140" s="12">
        <v>39697</v>
      </c>
      <c r="C140" s="110" t="s">
        <v>1</v>
      </c>
      <c r="D140" s="116">
        <v>66</v>
      </c>
      <c r="E140" s="133">
        <v>15.1</v>
      </c>
      <c r="F140" s="133">
        <v>0.83</v>
      </c>
      <c r="G140">
        <v>4</v>
      </c>
      <c r="H140" s="112"/>
      <c r="I140" s="112"/>
    </row>
    <row r="141" spans="1:9">
      <c r="A141" s="3" t="s">
        <v>48</v>
      </c>
      <c r="B141" s="12">
        <v>39697</v>
      </c>
      <c r="C141" s="110" t="s">
        <v>1</v>
      </c>
      <c r="D141" s="116">
        <v>66</v>
      </c>
      <c r="E141" s="133">
        <v>15.1</v>
      </c>
      <c r="F141" s="133">
        <v>0.83</v>
      </c>
      <c r="G141" s="128" t="s">
        <v>32</v>
      </c>
      <c r="H141" s="112"/>
      <c r="I141" s="112"/>
    </row>
    <row r="142" spans="1:9">
      <c r="A142" s="3" t="s">
        <v>46</v>
      </c>
      <c r="B142" s="12">
        <v>39697</v>
      </c>
      <c r="C142" s="110" t="s">
        <v>1</v>
      </c>
      <c r="D142" s="116">
        <v>96</v>
      </c>
      <c r="E142" s="133">
        <v>30.2</v>
      </c>
      <c r="F142" s="133">
        <v>0.79</v>
      </c>
      <c r="G142">
        <v>1</v>
      </c>
      <c r="H142" s="112">
        <v>0</v>
      </c>
      <c r="I142" s="112">
        <v>0</v>
      </c>
    </row>
    <row r="143" spans="1:9">
      <c r="A143" s="3" t="s">
        <v>46</v>
      </c>
      <c r="B143" s="12">
        <v>39697</v>
      </c>
      <c r="C143" s="110" t="s">
        <v>1</v>
      </c>
      <c r="D143" s="116">
        <v>96</v>
      </c>
      <c r="E143" s="133">
        <v>30.2</v>
      </c>
      <c r="F143" s="133">
        <v>0.79</v>
      </c>
      <c r="G143">
        <v>2</v>
      </c>
      <c r="H143" s="112"/>
      <c r="I143" s="112"/>
    </row>
    <row r="144" spans="1:9">
      <c r="A144" s="3" t="s">
        <v>46</v>
      </c>
      <c r="B144" s="12">
        <v>39697</v>
      </c>
      <c r="C144" s="110" t="s">
        <v>1</v>
      </c>
      <c r="D144" s="116">
        <v>96</v>
      </c>
      <c r="E144" s="133">
        <v>30.2</v>
      </c>
      <c r="F144" s="133">
        <v>0.79</v>
      </c>
      <c r="G144">
        <v>3</v>
      </c>
      <c r="H144" s="112"/>
      <c r="I144" s="112"/>
    </row>
    <row r="145" spans="1:9">
      <c r="A145" s="3" t="s">
        <v>46</v>
      </c>
      <c r="B145" s="12">
        <v>39697</v>
      </c>
      <c r="C145" s="110" t="s">
        <v>1</v>
      </c>
      <c r="D145" s="116">
        <v>96</v>
      </c>
      <c r="E145" s="133">
        <v>30.2</v>
      </c>
      <c r="F145" s="133">
        <v>0.79</v>
      </c>
      <c r="G145">
        <v>4</v>
      </c>
      <c r="H145" s="112"/>
      <c r="I145" s="112"/>
    </row>
    <row r="146" spans="1:9">
      <c r="A146" s="3" t="s">
        <v>46</v>
      </c>
      <c r="B146" s="12">
        <v>39697</v>
      </c>
      <c r="C146" s="110" t="s">
        <v>1</v>
      </c>
      <c r="D146" s="116">
        <v>96</v>
      </c>
      <c r="E146" s="133">
        <v>30.2</v>
      </c>
      <c r="F146" s="133">
        <v>0.79</v>
      </c>
      <c r="G146" s="128" t="s">
        <v>32</v>
      </c>
      <c r="H146" s="112"/>
      <c r="I146" s="112"/>
    </row>
    <row r="147" spans="1:9">
      <c r="A147" s="3" t="s">
        <v>55</v>
      </c>
      <c r="B147" s="12">
        <v>39695</v>
      </c>
      <c r="C147" s="110" t="s">
        <v>3</v>
      </c>
      <c r="D147" s="116">
        <v>110</v>
      </c>
      <c r="E147" s="133">
        <v>17.333333333333332</v>
      </c>
      <c r="F147" s="133">
        <v>1.166666666666667</v>
      </c>
      <c r="G147">
        <v>1</v>
      </c>
      <c r="H147" s="112">
        <v>0</v>
      </c>
      <c r="I147" s="112">
        <v>8</v>
      </c>
    </row>
    <row r="148" spans="1:9">
      <c r="A148" s="3" t="s">
        <v>55</v>
      </c>
      <c r="B148" s="12">
        <v>39695</v>
      </c>
      <c r="C148" s="110" t="s">
        <v>3</v>
      </c>
      <c r="D148" s="116">
        <v>110</v>
      </c>
      <c r="E148" s="133">
        <v>17.333333333333332</v>
      </c>
      <c r="F148" s="133">
        <v>1.166666666666667</v>
      </c>
      <c r="G148">
        <v>2</v>
      </c>
      <c r="H148" s="112">
        <v>0</v>
      </c>
      <c r="I148" s="112">
        <v>7</v>
      </c>
    </row>
    <row r="149" spans="1:9">
      <c r="A149" s="3" t="s">
        <v>55</v>
      </c>
      <c r="B149" s="12">
        <v>39695</v>
      </c>
      <c r="C149" s="110" t="s">
        <v>3</v>
      </c>
      <c r="D149" s="116">
        <v>110</v>
      </c>
      <c r="E149" s="133">
        <v>17.333333333333332</v>
      </c>
      <c r="F149" s="133">
        <v>1.166666666666667</v>
      </c>
      <c r="G149">
        <v>3</v>
      </c>
      <c r="H149" s="112">
        <v>0</v>
      </c>
      <c r="I149" s="112">
        <v>7</v>
      </c>
    </row>
    <row r="150" spans="1:9">
      <c r="A150" s="3" t="s">
        <v>55</v>
      </c>
      <c r="B150" s="12">
        <v>39695</v>
      </c>
      <c r="C150" s="110" t="s">
        <v>3</v>
      </c>
      <c r="D150" s="116">
        <v>110</v>
      </c>
      <c r="E150" s="133">
        <v>17.333333333333332</v>
      </c>
      <c r="F150" s="133">
        <v>1.166666666666667</v>
      </c>
      <c r="G150">
        <v>4</v>
      </c>
      <c r="H150" s="112"/>
      <c r="I150" s="112">
        <v>7</v>
      </c>
    </row>
    <row r="151" spans="1:9">
      <c r="A151" s="3" t="s">
        <v>55</v>
      </c>
      <c r="B151" s="12">
        <v>39695</v>
      </c>
      <c r="C151" s="110" t="s">
        <v>3</v>
      </c>
      <c r="D151" s="116">
        <v>110</v>
      </c>
      <c r="E151" s="133">
        <v>17.333333333333332</v>
      </c>
      <c r="F151" s="133">
        <v>1.166666666666667</v>
      </c>
      <c r="G151" s="128" t="s">
        <v>32</v>
      </c>
      <c r="H151" s="112">
        <v>0</v>
      </c>
      <c r="I151" s="112">
        <v>9</v>
      </c>
    </row>
    <row r="152" spans="1:9">
      <c r="A152" s="3" t="s">
        <v>52</v>
      </c>
      <c r="B152" s="12">
        <v>39695</v>
      </c>
      <c r="C152" s="110" t="s">
        <v>3</v>
      </c>
      <c r="D152" s="116">
        <v>135</v>
      </c>
      <c r="E152" s="133">
        <v>15.666666666666666</v>
      </c>
      <c r="F152" s="133">
        <v>1.088888888888889</v>
      </c>
      <c r="G152">
        <v>1</v>
      </c>
      <c r="H152" s="112">
        <v>0</v>
      </c>
      <c r="I152" s="112">
        <v>16</v>
      </c>
    </row>
    <row r="153" spans="1:9">
      <c r="A153" s="3" t="s">
        <v>52</v>
      </c>
      <c r="B153" s="12">
        <v>39695</v>
      </c>
      <c r="C153" s="110" t="s">
        <v>3</v>
      </c>
      <c r="D153" s="116">
        <v>135</v>
      </c>
      <c r="E153" s="133">
        <v>15.666666666666666</v>
      </c>
      <c r="F153" s="133">
        <v>1.088888888888889</v>
      </c>
      <c r="G153">
        <v>2</v>
      </c>
      <c r="H153" s="112"/>
      <c r="I153" s="112"/>
    </row>
    <row r="154" spans="1:9">
      <c r="A154" s="3" t="s">
        <v>52</v>
      </c>
      <c r="B154" s="12">
        <v>39695</v>
      </c>
      <c r="C154" s="110" t="s">
        <v>3</v>
      </c>
      <c r="D154" s="116">
        <v>135</v>
      </c>
      <c r="E154" s="133">
        <v>15.666666666666666</v>
      </c>
      <c r="F154" s="133">
        <v>1.088888888888889</v>
      </c>
      <c r="G154">
        <v>3</v>
      </c>
      <c r="H154" s="112"/>
      <c r="I154" s="112"/>
    </row>
    <row r="155" spans="1:9">
      <c r="A155" s="3" t="s">
        <v>52</v>
      </c>
      <c r="B155" s="12">
        <v>39695</v>
      </c>
      <c r="C155" s="110" t="s">
        <v>3</v>
      </c>
      <c r="D155" s="116">
        <v>135</v>
      </c>
      <c r="E155" s="133">
        <v>15.666666666666666</v>
      </c>
      <c r="F155" s="133">
        <v>1.088888888888889</v>
      </c>
      <c r="G155">
        <v>4</v>
      </c>
      <c r="H155" s="112"/>
      <c r="I155" s="112"/>
    </row>
    <row r="156" spans="1:9">
      <c r="A156" s="3" t="s">
        <v>52</v>
      </c>
      <c r="B156" s="12">
        <v>39695</v>
      </c>
      <c r="C156" s="110" t="s">
        <v>3</v>
      </c>
      <c r="D156" s="116">
        <v>135</v>
      </c>
      <c r="E156" s="133">
        <v>15.666666666666666</v>
      </c>
      <c r="F156" s="133">
        <v>1.088888888888889</v>
      </c>
      <c r="G156" s="128" t="s">
        <v>32</v>
      </c>
      <c r="H156" s="112"/>
      <c r="I156" s="112"/>
    </row>
    <row r="157" spans="1:9">
      <c r="A157" s="3" t="s">
        <v>53</v>
      </c>
      <c r="B157" s="12">
        <v>39695</v>
      </c>
      <c r="C157" s="110" t="s">
        <v>3</v>
      </c>
      <c r="D157" s="116">
        <v>142</v>
      </c>
      <c r="E157" s="133">
        <v>33.666666666666664</v>
      </c>
      <c r="F157" s="133">
        <v>2.8777777777777782</v>
      </c>
      <c r="G157">
        <v>1</v>
      </c>
      <c r="H157" s="112">
        <v>6</v>
      </c>
      <c r="I157" s="112">
        <v>289</v>
      </c>
    </row>
    <row r="158" spans="1:9">
      <c r="A158" s="3" t="s">
        <v>53</v>
      </c>
      <c r="B158" s="12">
        <v>39695</v>
      </c>
      <c r="C158" s="110" t="s">
        <v>3</v>
      </c>
      <c r="D158" s="116">
        <v>142</v>
      </c>
      <c r="E158" s="133">
        <v>33.666666666666664</v>
      </c>
      <c r="F158" s="133">
        <v>2.8777777777777782</v>
      </c>
      <c r="G158">
        <v>2</v>
      </c>
      <c r="H158" s="112">
        <v>5</v>
      </c>
      <c r="I158" s="112">
        <v>265</v>
      </c>
    </row>
    <row r="159" spans="1:9">
      <c r="A159" s="3" t="s">
        <v>53</v>
      </c>
      <c r="B159" s="12">
        <v>39695</v>
      </c>
      <c r="C159" s="110" t="s">
        <v>3</v>
      </c>
      <c r="D159" s="116">
        <v>142</v>
      </c>
      <c r="E159" s="133">
        <v>33.666666666666664</v>
      </c>
      <c r="F159" s="133">
        <v>2.8777777777777782</v>
      </c>
      <c r="G159">
        <v>3</v>
      </c>
      <c r="H159" s="112">
        <v>4</v>
      </c>
      <c r="I159" s="112">
        <v>298</v>
      </c>
    </row>
    <row r="160" spans="1:9">
      <c r="A160" s="3" t="s">
        <v>53</v>
      </c>
      <c r="B160" s="12">
        <v>39695</v>
      </c>
      <c r="C160" s="110" t="s">
        <v>3</v>
      </c>
      <c r="D160" s="116">
        <v>142</v>
      </c>
      <c r="E160" s="133">
        <v>33.666666666666664</v>
      </c>
      <c r="F160" s="133">
        <v>2.8777777777777782</v>
      </c>
      <c r="G160">
        <v>4</v>
      </c>
      <c r="H160" s="112">
        <v>4</v>
      </c>
      <c r="I160" s="112">
        <v>295</v>
      </c>
    </row>
    <row r="161" spans="1:9">
      <c r="A161" s="3" t="s">
        <v>53</v>
      </c>
      <c r="B161" s="12">
        <v>39695</v>
      </c>
      <c r="C161" s="110" t="s">
        <v>3</v>
      </c>
      <c r="D161" s="116">
        <v>142</v>
      </c>
      <c r="E161" s="133">
        <v>33.666666666666664</v>
      </c>
      <c r="F161" s="133">
        <v>2.8777777777777782</v>
      </c>
      <c r="G161" s="128" t="s">
        <v>32</v>
      </c>
      <c r="H161" s="112">
        <v>10</v>
      </c>
      <c r="I161" s="112">
        <v>301</v>
      </c>
    </row>
    <row r="162" spans="1:9">
      <c r="A162" s="3" t="s">
        <v>54</v>
      </c>
      <c r="B162" s="12">
        <v>39695</v>
      </c>
      <c r="C162" s="110" t="s">
        <v>3</v>
      </c>
      <c r="D162" s="116">
        <v>99</v>
      </c>
      <c r="E162" s="133">
        <v>13.5</v>
      </c>
      <c r="F162" s="133">
        <v>1.9222222222222223</v>
      </c>
      <c r="G162">
        <v>1</v>
      </c>
      <c r="H162" s="112">
        <v>3</v>
      </c>
      <c r="I162" s="112">
        <v>51</v>
      </c>
    </row>
    <row r="163" spans="1:9">
      <c r="A163" s="3" t="s">
        <v>54</v>
      </c>
      <c r="B163" s="12">
        <v>39695</v>
      </c>
      <c r="C163" s="110" t="s">
        <v>3</v>
      </c>
      <c r="D163" s="116">
        <v>99</v>
      </c>
      <c r="E163" s="133">
        <v>13.5</v>
      </c>
      <c r="F163" s="133">
        <v>1.9222222222222223</v>
      </c>
      <c r="G163">
        <v>2</v>
      </c>
      <c r="H163" s="112">
        <v>2</v>
      </c>
      <c r="I163" s="112">
        <v>43</v>
      </c>
    </row>
    <row r="164" spans="1:9">
      <c r="A164" s="3" t="s">
        <v>54</v>
      </c>
      <c r="B164" s="12">
        <v>39695</v>
      </c>
      <c r="C164" s="110" t="s">
        <v>3</v>
      </c>
      <c r="D164" s="116">
        <v>99</v>
      </c>
      <c r="E164" s="133">
        <v>13.5</v>
      </c>
      <c r="F164" s="133">
        <v>1.9222222222222223</v>
      </c>
      <c r="G164">
        <v>3</v>
      </c>
      <c r="H164" s="112">
        <v>0</v>
      </c>
      <c r="I164" s="112">
        <v>44</v>
      </c>
    </row>
    <row r="165" spans="1:9">
      <c r="A165" s="3" t="s">
        <v>54</v>
      </c>
      <c r="B165" s="12">
        <v>39695</v>
      </c>
      <c r="C165" s="110" t="s">
        <v>3</v>
      </c>
      <c r="D165" s="116">
        <v>99</v>
      </c>
      <c r="E165" s="133">
        <v>13.5</v>
      </c>
      <c r="F165" s="133">
        <v>1.9222222222222223</v>
      </c>
      <c r="G165">
        <v>4</v>
      </c>
      <c r="H165" s="112">
        <v>1</v>
      </c>
      <c r="I165" s="112">
        <v>44</v>
      </c>
    </row>
    <row r="166" spans="1:9">
      <c r="A166" s="3" t="s">
        <v>54</v>
      </c>
      <c r="B166" s="12">
        <v>39695</v>
      </c>
      <c r="C166" s="110" t="s">
        <v>3</v>
      </c>
      <c r="D166" s="116">
        <v>99</v>
      </c>
      <c r="E166" s="133">
        <v>13.5</v>
      </c>
      <c r="F166" s="133">
        <v>1.9222222222222223</v>
      </c>
      <c r="G166" s="128" t="s">
        <v>32</v>
      </c>
      <c r="H166" s="112">
        <v>5</v>
      </c>
      <c r="I166" s="112">
        <v>58</v>
      </c>
    </row>
    <row r="167" spans="1:9">
      <c r="A167" s="3" t="s">
        <v>51</v>
      </c>
      <c r="B167" s="12">
        <v>39695</v>
      </c>
      <c r="C167" s="110" t="s">
        <v>3</v>
      </c>
      <c r="D167" s="116">
        <v>729</v>
      </c>
      <c r="E167" s="133">
        <v>68.400000000000006</v>
      </c>
      <c r="F167" s="133">
        <v>1.7</v>
      </c>
      <c r="G167">
        <v>1</v>
      </c>
      <c r="H167" s="112">
        <v>5</v>
      </c>
      <c r="I167" s="112">
        <v>215</v>
      </c>
    </row>
    <row r="168" spans="1:9">
      <c r="A168" s="3" t="s">
        <v>51</v>
      </c>
      <c r="B168" s="12">
        <v>39695</v>
      </c>
      <c r="C168" s="110" t="s">
        <v>3</v>
      </c>
      <c r="D168" s="116">
        <v>729</v>
      </c>
      <c r="E168" s="133">
        <v>68.400000000000006</v>
      </c>
      <c r="F168" s="133">
        <v>1.7</v>
      </c>
      <c r="G168">
        <v>2</v>
      </c>
      <c r="H168" s="112">
        <v>3</v>
      </c>
      <c r="I168" s="112">
        <v>281</v>
      </c>
    </row>
    <row r="169" spans="1:9">
      <c r="A169" s="3" t="s">
        <v>51</v>
      </c>
      <c r="B169" s="12">
        <v>39695</v>
      </c>
      <c r="C169" s="110" t="s">
        <v>3</v>
      </c>
      <c r="D169" s="116">
        <v>729</v>
      </c>
      <c r="E169" s="133">
        <v>68.400000000000006</v>
      </c>
      <c r="F169" s="133">
        <v>1.7</v>
      </c>
      <c r="G169">
        <v>3</v>
      </c>
      <c r="H169" s="112">
        <v>1</v>
      </c>
      <c r="I169" s="112">
        <v>283</v>
      </c>
    </row>
    <row r="170" spans="1:9">
      <c r="A170" s="3" t="s">
        <v>51</v>
      </c>
      <c r="B170" s="12">
        <v>39695</v>
      </c>
      <c r="C170" s="110" t="s">
        <v>3</v>
      </c>
      <c r="D170" s="116">
        <v>729</v>
      </c>
      <c r="E170" s="133">
        <v>68.400000000000006</v>
      </c>
      <c r="F170" s="133">
        <v>1.7</v>
      </c>
      <c r="G170">
        <v>4</v>
      </c>
      <c r="H170" s="112">
        <v>4</v>
      </c>
      <c r="I170" s="112">
        <v>265</v>
      </c>
    </row>
    <row r="171" spans="1:9">
      <c r="A171" s="3" t="s">
        <v>51</v>
      </c>
      <c r="B171" s="12">
        <v>39695</v>
      </c>
      <c r="C171" s="110" t="s">
        <v>3</v>
      </c>
      <c r="D171" s="116">
        <v>729</v>
      </c>
      <c r="E171" s="133">
        <v>68.400000000000006</v>
      </c>
      <c r="F171" s="133">
        <v>1.7</v>
      </c>
      <c r="G171" s="128" t="s">
        <v>32</v>
      </c>
      <c r="H171" s="112">
        <v>8</v>
      </c>
      <c r="I171" s="112">
        <v>285</v>
      </c>
    </row>
    <row r="172" spans="1:9">
      <c r="A172" s="3" t="s">
        <v>58</v>
      </c>
      <c r="B172" s="12">
        <v>39695</v>
      </c>
      <c r="C172" s="110" t="s">
        <v>1</v>
      </c>
      <c r="D172" s="116">
        <v>45</v>
      </c>
      <c r="E172" s="133">
        <v>19.333333333333332</v>
      </c>
      <c r="F172" s="133">
        <v>0.93333333333333335</v>
      </c>
      <c r="G172">
        <v>1</v>
      </c>
      <c r="H172" s="112">
        <v>0</v>
      </c>
      <c r="I172" s="112">
        <v>6</v>
      </c>
    </row>
    <row r="173" spans="1:9">
      <c r="A173" s="3" t="s">
        <v>58</v>
      </c>
      <c r="B173" s="12">
        <v>39695</v>
      </c>
      <c r="C173" s="110" t="s">
        <v>1</v>
      </c>
      <c r="D173" s="116">
        <v>45</v>
      </c>
      <c r="E173" s="133">
        <v>19.333333333333332</v>
      </c>
      <c r="F173" s="133">
        <v>0.93333333333333335</v>
      </c>
      <c r="G173">
        <v>2</v>
      </c>
      <c r="H173" s="112">
        <v>0</v>
      </c>
      <c r="I173" s="112">
        <v>9</v>
      </c>
    </row>
    <row r="174" spans="1:9">
      <c r="A174" s="3" t="s">
        <v>58</v>
      </c>
      <c r="B174" s="12">
        <v>39695</v>
      </c>
      <c r="C174" s="110" t="s">
        <v>1</v>
      </c>
      <c r="D174" s="116">
        <v>45</v>
      </c>
      <c r="E174" s="133">
        <v>19.333333333333332</v>
      </c>
      <c r="F174" s="133">
        <v>0.93333333333333335</v>
      </c>
      <c r="G174">
        <v>3</v>
      </c>
      <c r="H174" s="112">
        <v>0</v>
      </c>
      <c r="I174" s="112">
        <v>8</v>
      </c>
    </row>
    <row r="175" spans="1:9">
      <c r="A175" s="3" t="s">
        <v>58</v>
      </c>
      <c r="B175" s="12">
        <v>39695</v>
      </c>
      <c r="C175" s="110" t="s">
        <v>1</v>
      </c>
      <c r="D175" s="116">
        <v>45</v>
      </c>
      <c r="E175" s="133">
        <v>19.333333333333332</v>
      </c>
      <c r="F175" s="133">
        <v>0.93333333333333335</v>
      </c>
      <c r="G175">
        <v>4</v>
      </c>
      <c r="H175" s="112">
        <v>0</v>
      </c>
      <c r="I175" s="112">
        <v>7</v>
      </c>
    </row>
    <row r="176" spans="1:9">
      <c r="A176" s="3" t="s">
        <v>58</v>
      </c>
      <c r="B176" s="12">
        <v>39695</v>
      </c>
      <c r="C176" s="110" t="s">
        <v>1</v>
      </c>
      <c r="D176" s="116">
        <v>45</v>
      </c>
      <c r="E176" s="133">
        <v>19.333333333333332</v>
      </c>
      <c r="F176" s="133">
        <v>0.93333333333333335</v>
      </c>
      <c r="G176" s="128" t="s">
        <v>32</v>
      </c>
      <c r="H176" s="112">
        <v>0</v>
      </c>
      <c r="I176" s="112">
        <v>10</v>
      </c>
    </row>
    <row r="177" spans="1:9">
      <c r="A177" s="3" t="s">
        <v>61</v>
      </c>
      <c r="B177" s="12">
        <v>39695</v>
      </c>
      <c r="C177" s="110" t="s">
        <v>1</v>
      </c>
      <c r="D177" s="116">
        <v>102</v>
      </c>
      <c r="E177" s="133">
        <v>19</v>
      </c>
      <c r="F177" s="133">
        <v>0.95000000000000007</v>
      </c>
      <c r="G177">
        <v>1</v>
      </c>
      <c r="H177" s="112">
        <v>0</v>
      </c>
      <c r="I177" s="112">
        <v>0</v>
      </c>
    </row>
    <row r="178" spans="1:9">
      <c r="A178" s="3" t="s">
        <v>61</v>
      </c>
      <c r="B178" s="12">
        <v>39695</v>
      </c>
      <c r="C178" s="110" t="s">
        <v>1</v>
      </c>
      <c r="D178" s="116">
        <v>102</v>
      </c>
      <c r="E178" s="133">
        <v>19</v>
      </c>
      <c r="F178" s="133">
        <v>0.95000000000000007</v>
      </c>
      <c r="G178">
        <v>2</v>
      </c>
      <c r="H178" s="112">
        <v>0</v>
      </c>
      <c r="I178" s="112">
        <v>0</v>
      </c>
    </row>
    <row r="179" spans="1:9">
      <c r="A179" s="3" t="s">
        <v>61</v>
      </c>
      <c r="B179" s="12">
        <v>39695</v>
      </c>
      <c r="C179" s="110" t="s">
        <v>1</v>
      </c>
      <c r="D179" s="116">
        <v>102</v>
      </c>
      <c r="E179" s="133">
        <v>19</v>
      </c>
      <c r="F179" s="133">
        <v>0.95000000000000007</v>
      </c>
      <c r="G179">
        <v>3</v>
      </c>
      <c r="H179" s="112">
        <v>0</v>
      </c>
      <c r="I179" s="112">
        <v>0</v>
      </c>
    </row>
    <row r="180" spans="1:9">
      <c r="A180" s="3" t="s">
        <v>61</v>
      </c>
      <c r="B180" s="12">
        <v>39695</v>
      </c>
      <c r="C180" s="110" t="s">
        <v>1</v>
      </c>
      <c r="D180" s="116">
        <v>102</v>
      </c>
      <c r="E180" s="133">
        <v>19</v>
      </c>
      <c r="F180" s="133">
        <v>0.95000000000000007</v>
      </c>
      <c r="G180">
        <v>4</v>
      </c>
      <c r="H180" s="112"/>
      <c r="I180" s="112"/>
    </row>
    <row r="181" spans="1:9">
      <c r="A181" s="3" t="s">
        <v>61</v>
      </c>
      <c r="B181" s="12">
        <v>39695</v>
      </c>
      <c r="C181" s="110" t="s">
        <v>1</v>
      </c>
      <c r="D181" s="116">
        <v>102</v>
      </c>
      <c r="E181" s="133">
        <v>19</v>
      </c>
      <c r="F181" s="133">
        <v>0.95000000000000007</v>
      </c>
      <c r="G181" s="128" t="s">
        <v>32</v>
      </c>
      <c r="H181" s="112">
        <v>0</v>
      </c>
      <c r="I181" s="112">
        <v>0</v>
      </c>
    </row>
    <row r="182" spans="1:9">
      <c r="A182" s="3" t="s">
        <v>64</v>
      </c>
      <c r="B182" s="12">
        <v>39695</v>
      </c>
      <c r="C182" s="110" t="s">
        <v>1</v>
      </c>
      <c r="D182" s="116">
        <v>110</v>
      </c>
      <c r="E182" s="133">
        <v>20.066666666666666</v>
      </c>
      <c r="F182" s="133">
        <v>1.7666666666666666</v>
      </c>
      <c r="G182">
        <v>1</v>
      </c>
      <c r="H182" s="112">
        <v>0</v>
      </c>
      <c r="I182" s="112">
        <v>18</v>
      </c>
    </row>
    <row r="183" spans="1:9">
      <c r="A183" s="3" t="s">
        <v>64</v>
      </c>
      <c r="B183" s="12">
        <v>39695</v>
      </c>
      <c r="C183" s="110" t="s">
        <v>1</v>
      </c>
      <c r="D183" s="116">
        <v>110</v>
      </c>
      <c r="E183" s="133">
        <v>20.066666666666666</v>
      </c>
      <c r="F183" s="133">
        <v>1.7666666666666666</v>
      </c>
      <c r="G183">
        <v>2</v>
      </c>
      <c r="H183" s="112">
        <v>0</v>
      </c>
      <c r="I183" s="112">
        <v>14</v>
      </c>
    </row>
    <row r="184" spans="1:9">
      <c r="A184" s="3" t="s">
        <v>64</v>
      </c>
      <c r="B184" s="12">
        <v>39695</v>
      </c>
      <c r="C184" s="110" t="s">
        <v>1</v>
      </c>
      <c r="D184" s="116">
        <v>110</v>
      </c>
      <c r="E184" s="133">
        <v>20.066666666666666</v>
      </c>
      <c r="F184" s="133">
        <v>1.7666666666666666</v>
      </c>
      <c r="G184">
        <v>3</v>
      </c>
      <c r="H184" s="112">
        <v>0</v>
      </c>
      <c r="I184" s="112">
        <v>16</v>
      </c>
    </row>
    <row r="185" spans="1:9">
      <c r="A185" s="3" t="s">
        <v>64</v>
      </c>
      <c r="B185" s="12">
        <v>39695</v>
      </c>
      <c r="C185" s="110" t="s">
        <v>1</v>
      </c>
      <c r="D185" s="116">
        <v>110</v>
      </c>
      <c r="E185" s="133">
        <v>20.066666666666666</v>
      </c>
      <c r="F185" s="133">
        <v>1.7666666666666666</v>
      </c>
      <c r="G185">
        <v>4</v>
      </c>
      <c r="H185" s="112">
        <v>0</v>
      </c>
      <c r="I185" s="112">
        <v>15</v>
      </c>
    </row>
    <row r="186" spans="1:9">
      <c r="A186" s="3" t="s">
        <v>64</v>
      </c>
      <c r="B186" s="12">
        <v>39695</v>
      </c>
      <c r="C186" s="110" t="s">
        <v>1</v>
      </c>
      <c r="D186" s="116">
        <v>110</v>
      </c>
      <c r="E186" s="133">
        <v>20.066666666666666</v>
      </c>
      <c r="F186" s="133">
        <v>1.7666666666666666</v>
      </c>
      <c r="G186" s="128" t="s">
        <v>32</v>
      </c>
      <c r="H186" s="112">
        <v>0</v>
      </c>
      <c r="I186" s="112">
        <v>22</v>
      </c>
    </row>
    <row r="187" spans="1:9">
      <c r="A187" s="3" t="s">
        <v>60</v>
      </c>
      <c r="B187" s="12">
        <v>39695</v>
      </c>
      <c r="C187" s="110" t="s">
        <v>1</v>
      </c>
      <c r="D187" s="116">
        <v>84</v>
      </c>
      <c r="E187" s="133">
        <v>18.333333333333332</v>
      </c>
      <c r="F187" s="133">
        <v>1.0222222222222221</v>
      </c>
      <c r="G187">
        <v>1</v>
      </c>
      <c r="H187" s="112">
        <v>11</v>
      </c>
      <c r="I187" s="112">
        <v>78</v>
      </c>
    </row>
    <row r="188" spans="1:9">
      <c r="A188" s="3" t="s">
        <v>60</v>
      </c>
      <c r="B188" s="12">
        <v>39695</v>
      </c>
      <c r="C188" s="110" t="s">
        <v>1</v>
      </c>
      <c r="D188" s="116">
        <v>84</v>
      </c>
      <c r="E188" s="133">
        <v>18.333333333333332</v>
      </c>
      <c r="F188" s="133">
        <v>1.0222222222222221</v>
      </c>
      <c r="G188">
        <v>2</v>
      </c>
      <c r="H188" s="112">
        <v>9</v>
      </c>
      <c r="I188" s="112">
        <v>69</v>
      </c>
    </row>
    <row r="189" spans="1:9">
      <c r="A189" s="3" t="s">
        <v>60</v>
      </c>
      <c r="B189" s="12">
        <v>39695</v>
      </c>
      <c r="C189" s="110" t="s">
        <v>1</v>
      </c>
      <c r="D189" s="116">
        <v>84</v>
      </c>
      <c r="E189" s="133">
        <v>18.333333333333332</v>
      </c>
      <c r="F189" s="133">
        <v>1.0222222222222221</v>
      </c>
      <c r="G189">
        <v>3</v>
      </c>
      <c r="H189" s="112">
        <v>6</v>
      </c>
      <c r="I189" s="112">
        <v>65</v>
      </c>
    </row>
    <row r="190" spans="1:9">
      <c r="A190" s="3" t="s">
        <v>60</v>
      </c>
      <c r="B190" s="12">
        <v>39695</v>
      </c>
      <c r="C190" s="110" t="s">
        <v>1</v>
      </c>
      <c r="D190" s="116">
        <v>84</v>
      </c>
      <c r="E190" s="133">
        <v>18.333333333333332</v>
      </c>
      <c r="F190" s="133">
        <v>1.0222222222222221</v>
      </c>
      <c r="G190">
        <v>4</v>
      </c>
      <c r="H190" s="112">
        <v>8</v>
      </c>
      <c r="I190" s="112">
        <v>70</v>
      </c>
    </row>
    <row r="191" spans="1:9">
      <c r="A191" s="3" t="s">
        <v>60</v>
      </c>
      <c r="B191" s="12">
        <v>39695</v>
      </c>
      <c r="C191" s="110" t="s">
        <v>1</v>
      </c>
      <c r="D191" s="116">
        <v>84</v>
      </c>
      <c r="E191" s="133">
        <v>18.333333333333332</v>
      </c>
      <c r="F191" s="133">
        <v>1.0222222222222221</v>
      </c>
      <c r="G191" s="128" t="s">
        <v>32</v>
      </c>
      <c r="H191" s="112">
        <v>16</v>
      </c>
      <c r="I191" s="112">
        <v>86</v>
      </c>
    </row>
    <row r="192" spans="1:9">
      <c r="A192" s="3" t="s">
        <v>57</v>
      </c>
      <c r="B192" s="12">
        <v>39695</v>
      </c>
      <c r="C192" s="110" t="s">
        <v>1</v>
      </c>
      <c r="D192" s="116">
        <v>102</v>
      </c>
      <c r="E192" s="133">
        <v>32.166666666666664</v>
      </c>
      <c r="F192" s="133">
        <v>0.71111111111111103</v>
      </c>
      <c r="G192">
        <v>1</v>
      </c>
      <c r="H192" s="112">
        <v>0</v>
      </c>
      <c r="I192" s="112">
        <v>0</v>
      </c>
    </row>
    <row r="193" spans="1:9">
      <c r="A193" s="3" t="s">
        <v>57</v>
      </c>
      <c r="B193" s="12">
        <v>39695</v>
      </c>
      <c r="C193" s="110" t="s">
        <v>1</v>
      </c>
      <c r="D193" s="116">
        <v>102</v>
      </c>
      <c r="E193" s="133">
        <v>32.166666666666664</v>
      </c>
      <c r="F193" s="133">
        <v>0.71111111111111103</v>
      </c>
      <c r="G193">
        <v>2</v>
      </c>
      <c r="H193" s="112"/>
      <c r="I193" s="112"/>
    </row>
    <row r="194" spans="1:9">
      <c r="A194" s="3" t="s">
        <v>57</v>
      </c>
      <c r="B194" s="12">
        <v>39695</v>
      </c>
      <c r="C194" s="110" t="s">
        <v>1</v>
      </c>
      <c r="D194" s="116">
        <v>102</v>
      </c>
      <c r="E194" s="133">
        <v>32.166666666666664</v>
      </c>
      <c r="F194" s="133">
        <v>0.71111111111111103</v>
      </c>
      <c r="G194">
        <v>3</v>
      </c>
      <c r="H194" s="112"/>
      <c r="I194" s="112"/>
    </row>
    <row r="195" spans="1:9">
      <c r="A195" s="3" t="s">
        <v>57</v>
      </c>
      <c r="B195" s="12">
        <v>39695</v>
      </c>
      <c r="C195" s="110" t="s">
        <v>1</v>
      </c>
      <c r="D195" s="116">
        <v>102</v>
      </c>
      <c r="E195" s="133">
        <v>32.166666666666664</v>
      </c>
      <c r="F195" s="133">
        <v>0.71111111111111103</v>
      </c>
      <c r="G195">
        <v>4</v>
      </c>
      <c r="H195" s="112"/>
      <c r="I195" s="112"/>
    </row>
    <row r="196" spans="1:9">
      <c r="A196" s="3" t="s">
        <v>57</v>
      </c>
      <c r="B196" s="12">
        <v>39695</v>
      </c>
      <c r="C196" s="110" t="s">
        <v>1</v>
      </c>
      <c r="D196" s="116">
        <v>102</v>
      </c>
      <c r="E196" s="133">
        <v>32.166666666666664</v>
      </c>
      <c r="F196" s="133">
        <v>0.71111111111111103</v>
      </c>
      <c r="G196" s="128" t="s">
        <v>32</v>
      </c>
      <c r="H196" s="112"/>
      <c r="I196" s="112"/>
    </row>
    <row r="197" spans="1:9">
      <c r="A197" s="3" t="s">
        <v>62</v>
      </c>
      <c r="B197" s="12">
        <v>39695</v>
      </c>
      <c r="C197" s="110" t="s">
        <v>1</v>
      </c>
      <c r="D197" s="116">
        <v>130</v>
      </c>
      <c r="E197" s="133">
        <v>14.833333333333334</v>
      </c>
      <c r="F197" s="133">
        <v>0.72777777777777786</v>
      </c>
      <c r="G197">
        <v>1</v>
      </c>
      <c r="H197" s="112">
        <v>0</v>
      </c>
      <c r="I197" s="112">
        <v>0</v>
      </c>
    </row>
    <row r="198" spans="1:9">
      <c r="A198" s="3" t="s">
        <v>62</v>
      </c>
      <c r="B198" s="12">
        <v>39695</v>
      </c>
      <c r="C198" s="110" t="s">
        <v>1</v>
      </c>
      <c r="D198" s="116">
        <v>130</v>
      </c>
      <c r="E198" s="133">
        <v>14.833333333333334</v>
      </c>
      <c r="F198" s="133">
        <v>0.72777777777777786</v>
      </c>
      <c r="G198">
        <v>2</v>
      </c>
      <c r="H198" s="112"/>
      <c r="I198" s="112"/>
    </row>
    <row r="199" spans="1:9">
      <c r="A199" s="3" t="s">
        <v>62</v>
      </c>
      <c r="B199" s="12">
        <v>39695</v>
      </c>
      <c r="C199" s="110" t="s">
        <v>1</v>
      </c>
      <c r="D199" s="116">
        <v>130</v>
      </c>
      <c r="E199" s="133">
        <v>14.833333333333334</v>
      </c>
      <c r="F199" s="133">
        <v>0.72777777777777786</v>
      </c>
      <c r="G199">
        <v>3</v>
      </c>
      <c r="H199" s="112"/>
      <c r="I199" s="112"/>
    </row>
    <row r="200" spans="1:9">
      <c r="A200" s="3" t="s">
        <v>62</v>
      </c>
      <c r="B200" s="12">
        <v>39695</v>
      </c>
      <c r="C200" s="110" t="s">
        <v>1</v>
      </c>
      <c r="D200" s="116">
        <v>130</v>
      </c>
      <c r="E200" s="133">
        <v>14.833333333333334</v>
      </c>
      <c r="F200" s="133">
        <v>0.72777777777777786</v>
      </c>
      <c r="G200">
        <v>4</v>
      </c>
      <c r="H200" s="112"/>
      <c r="I200" s="112"/>
    </row>
    <row r="201" spans="1:9">
      <c r="A201" s="3" t="s">
        <v>62</v>
      </c>
      <c r="B201" s="12">
        <v>39695</v>
      </c>
      <c r="C201" s="110" t="s">
        <v>1</v>
      </c>
      <c r="D201" s="116">
        <v>130</v>
      </c>
      <c r="E201" s="133">
        <v>14.833333333333334</v>
      </c>
      <c r="F201" s="133">
        <v>0.72777777777777786</v>
      </c>
      <c r="G201" s="128" t="s">
        <v>32</v>
      </c>
      <c r="H201" s="112"/>
      <c r="I201" s="112"/>
    </row>
    <row r="202" spans="1:9">
      <c r="A202" s="3" t="s">
        <v>59</v>
      </c>
      <c r="B202" s="12">
        <v>39695</v>
      </c>
      <c r="C202" s="110" t="s">
        <v>1</v>
      </c>
      <c r="D202" s="116">
        <v>142</v>
      </c>
      <c r="E202" s="133">
        <v>19.333333333333332</v>
      </c>
      <c r="F202" s="133">
        <v>0.79999999999999993</v>
      </c>
      <c r="G202">
        <v>1</v>
      </c>
      <c r="H202" s="112">
        <v>0</v>
      </c>
      <c r="I202" s="112">
        <v>4</v>
      </c>
    </row>
    <row r="203" spans="1:9">
      <c r="A203" s="3" t="s">
        <v>59</v>
      </c>
      <c r="B203" s="12">
        <v>39695</v>
      </c>
      <c r="C203" s="110" t="s">
        <v>1</v>
      </c>
      <c r="D203" s="116">
        <v>142</v>
      </c>
      <c r="E203" s="133">
        <v>19.333333333333332</v>
      </c>
      <c r="F203" s="133">
        <v>0.79999999999999993</v>
      </c>
      <c r="G203">
        <v>2</v>
      </c>
      <c r="H203" s="112"/>
      <c r="I203" s="112"/>
    </row>
    <row r="204" spans="1:9">
      <c r="A204" s="3" t="s">
        <v>59</v>
      </c>
      <c r="B204" s="12">
        <v>39695</v>
      </c>
      <c r="C204" s="110" t="s">
        <v>1</v>
      </c>
      <c r="D204" s="116">
        <v>142</v>
      </c>
      <c r="E204" s="133">
        <v>19.333333333333332</v>
      </c>
      <c r="F204" s="133">
        <v>0.79999999999999993</v>
      </c>
      <c r="G204">
        <v>3</v>
      </c>
      <c r="H204" s="112"/>
      <c r="I204" s="112"/>
    </row>
    <row r="205" spans="1:9">
      <c r="A205" s="3" t="s">
        <v>59</v>
      </c>
      <c r="B205" s="12">
        <v>39695</v>
      </c>
      <c r="C205" s="110" t="s">
        <v>1</v>
      </c>
      <c r="D205" s="116">
        <v>142</v>
      </c>
      <c r="E205" s="133">
        <v>19.333333333333332</v>
      </c>
      <c r="F205" s="133">
        <v>0.79999999999999993</v>
      </c>
      <c r="G205">
        <v>4</v>
      </c>
      <c r="H205" s="112"/>
      <c r="I205" s="112"/>
    </row>
    <row r="206" spans="1:9">
      <c r="A206" s="3" t="s">
        <v>59</v>
      </c>
      <c r="B206" s="12">
        <v>39695</v>
      </c>
      <c r="C206" s="110" t="s">
        <v>1</v>
      </c>
      <c r="D206" s="116">
        <v>142</v>
      </c>
      <c r="E206" s="133">
        <v>19.333333333333332</v>
      </c>
      <c r="F206" s="133">
        <v>0.79999999999999993</v>
      </c>
      <c r="G206" s="128" t="s">
        <v>32</v>
      </c>
      <c r="H206" s="112"/>
      <c r="I206" s="112"/>
    </row>
    <row r="207" spans="1:9">
      <c r="A207" s="3" t="s">
        <v>63</v>
      </c>
      <c r="B207" s="12">
        <v>39695</v>
      </c>
      <c r="C207" s="110" t="s">
        <v>1</v>
      </c>
      <c r="D207" s="116">
        <v>81</v>
      </c>
      <c r="E207" s="133">
        <v>23.333333333333332</v>
      </c>
      <c r="F207" s="133">
        <v>0.83333333333333337</v>
      </c>
      <c r="G207">
        <v>1</v>
      </c>
      <c r="H207" s="112">
        <v>0</v>
      </c>
      <c r="I207" s="112">
        <v>0</v>
      </c>
    </row>
    <row r="208" spans="1:9">
      <c r="A208" s="3" t="s">
        <v>63</v>
      </c>
      <c r="B208" s="12">
        <v>39695</v>
      </c>
      <c r="C208" s="110" t="s">
        <v>1</v>
      </c>
      <c r="D208" s="116">
        <v>81</v>
      </c>
      <c r="E208" s="133">
        <v>23.333333333333332</v>
      </c>
      <c r="F208" s="133">
        <v>0.83333333333333337</v>
      </c>
      <c r="G208">
        <v>2</v>
      </c>
      <c r="H208" s="112"/>
      <c r="I208" s="112"/>
    </row>
    <row r="209" spans="1:9">
      <c r="A209" s="3" t="s">
        <v>63</v>
      </c>
      <c r="B209" s="12">
        <v>39695</v>
      </c>
      <c r="C209" s="110" t="s">
        <v>1</v>
      </c>
      <c r="D209" s="116">
        <v>81</v>
      </c>
      <c r="E209" s="133">
        <v>23.333333333333332</v>
      </c>
      <c r="F209" s="133">
        <v>0.83333333333333337</v>
      </c>
      <c r="G209">
        <v>3</v>
      </c>
      <c r="H209" s="112"/>
      <c r="I209" s="112"/>
    </row>
    <row r="210" spans="1:9">
      <c r="A210" s="3" t="s">
        <v>63</v>
      </c>
      <c r="B210" s="12">
        <v>39695</v>
      </c>
      <c r="C210" s="110" t="s">
        <v>1</v>
      </c>
      <c r="D210" s="116">
        <v>81</v>
      </c>
      <c r="E210" s="133">
        <v>23.333333333333332</v>
      </c>
      <c r="F210" s="133">
        <v>0.83333333333333337</v>
      </c>
      <c r="G210">
        <v>4</v>
      </c>
      <c r="H210" s="112"/>
      <c r="I210" s="112"/>
    </row>
    <row r="211" spans="1:9">
      <c r="A211" s="3" t="s">
        <v>63</v>
      </c>
      <c r="B211" s="12">
        <v>39695</v>
      </c>
      <c r="C211" s="110" t="s">
        <v>1</v>
      </c>
      <c r="D211" s="116">
        <v>81</v>
      </c>
      <c r="E211" s="133">
        <v>23.333333333333332</v>
      </c>
      <c r="F211" s="133">
        <v>0.83333333333333337</v>
      </c>
      <c r="G211" s="128" t="s">
        <v>32</v>
      </c>
      <c r="H211" s="112"/>
      <c r="I211" s="112"/>
    </row>
    <row r="212" spans="1:9">
      <c r="A212" s="3" t="s">
        <v>78</v>
      </c>
      <c r="B212" s="12">
        <v>39699</v>
      </c>
      <c r="C212" s="110" t="s">
        <v>3</v>
      </c>
      <c r="D212" s="116">
        <v>150</v>
      </c>
      <c r="E212" s="133">
        <v>46.666666666666664</v>
      </c>
      <c r="F212" s="133">
        <v>4</v>
      </c>
      <c r="G212">
        <v>1</v>
      </c>
      <c r="H212" s="112">
        <v>0</v>
      </c>
      <c r="I212" s="112">
        <v>0</v>
      </c>
    </row>
    <row r="213" spans="1:9">
      <c r="A213" s="3" t="s">
        <v>78</v>
      </c>
      <c r="B213" s="12">
        <v>39699</v>
      </c>
      <c r="C213" s="110" t="s">
        <v>3</v>
      </c>
      <c r="D213" s="116">
        <v>150</v>
      </c>
      <c r="E213" s="133">
        <v>46.666666666666664</v>
      </c>
      <c r="F213" s="133">
        <v>4</v>
      </c>
      <c r="G213">
        <v>2</v>
      </c>
      <c r="H213" s="112">
        <v>0</v>
      </c>
      <c r="I213" s="112">
        <v>0</v>
      </c>
    </row>
    <row r="214" spans="1:9">
      <c r="A214" s="3" t="s">
        <v>78</v>
      </c>
      <c r="B214" s="12">
        <v>39699</v>
      </c>
      <c r="C214" s="110" t="s">
        <v>3</v>
      </c>
      <c r="D214" s="116">
        <v>150</v>
      </c>
      <c r="E214" s="133">
        <v>46.666666666666664</v>
      </c>
      <c r="F214" s="133">
        <v>4</v>
      </c>
      <c r="G214">
        <v>3</v>
      </c>
      <c r="H214" s="112">
        <v>0</v>
      </c>
      <c r="I214" s="112">
        <v>0</v>
      </c>
    </row>
    <row r="215" spans="1:9">
      <c r="A215" s="3" t="s">
        <v>78</v>
      </c>
      <c r="B215" s="12">
        <v>39699</v>
      </c>
      <c r="C215" s="110" t="s">
        <v>3</v>
      </c>
      <c r="D215" s="116">
        <v>150</v>
      </c>
      <c r="E215" s="133">
        <v>46.666666666666664</v>
      </c>
      <c r="F215" s="133">
        <v>4</v>
      </c>
      <c r="G215">
        <v>4</v>
      </c>
      <c r="H215" s="112"/>
      <c r="I215" s="112"/>
    </row>
    <row r="216" spans="1:9">
      <c r="A216" s="3" t="s">
        <v>78</v>
      </c>
      <c r="B216" s="12">
        <v>39699</v>
      </c>
      <c r="C216" s="110" t="s">
        <v>3</v>
      </c>
      <c r="D216" s="116">
        <v>150</v>
      </c>
      <c r="E216" s="133">
        <v>46.666666666666664</v>
      </c>
      <c r="F216" s="133">
        <v>4</v>
      </c>
      <c r="G216" s="128" t="s">
        <v>32</v>
      </c>
      <c r="H216" s="112">
        <v>0</v>
      </c>
      <c r="I216" s="112">
        <v>0</v>
      </c>
    </row>
    <row r="217" spans="1:9">
      <c r="A217" s="3" t="s">
        <v>73</v>
      </c>
      <c r="B217" s="12">
        <v>39699</v>
      </c>
      <c r="C217" s="110" t="s">
        <v>3</v>
      </c>
      <c r="D217" s="116">
        <v>52</v>
      </c>
      <c r="E217" s="133">
        <v>32</v>
      </c>
      <c r="F217" s="133">
        <v>1.3111111111111111</v>
      </c>
      <c r="G217">
        <v>1</v>
      </c>
      <c r="H217" s="112">
        <v>0</v>
      </c>
      <c r="I217" s="112">
        <v>0</v>
      </c>
    </row>
    <row r="218" spans="1:9">
      <c r="A218" s="3" t="s">
        <v>73</v>
      </c>
      <c r="B218" s="12">
        <v>39699</v>
      </c>
      <c r="C218" s="110" t="s">
        <v>3</v>
      </c>
      <c r="D218" s="116">
        <v>52</v>
      </c>
      <c r="E218" s="133">
        <v>32</v>
      </c>
      <c r="F218" s="133">
        <v>1.3111111111111111</v>
      </c>
      <c r="G218">
        <v>2</v>
      </c>
      <c r="H218" s="112">
        <v>0</v>
      </c>
      <c r="I218" s="112">
        <v>1</v>
      </c>
    </row>
    <row r="219" spans="1:9">
      <c r="A219" s="3" t="s">
        <v>73</v>
      </c>
      <c r="B219" s="12">
        <v>39699</v>
      </c>
      <c r="C219" s="110" t="s">
        <v>3</v>
      </c>
      <c r="D219" s="116">
        <v>52</v>
      </c>
      <c r="E219" s="133">
        <v>32</v>
      </c>
      <c r="F219" s="133">
        <v>1.3111111111111111</v>
      </c>
      <c r="G219">
        <v>3</v>
      </c>
      <c r="H219" s="112">
        <v>0</v>
      </c>
      <c r="I219" s="112">
        <v>0</v>
      </c>
    </row>
    <row r="220" spans="1:9">
      <c r="A220" s="3" t="s">
        <v>73</v>
      </c>
      <c r="B220" s="12">
        <v>39699</v>
      </c>
      <c r="C220" s="110" t="s">
        <v>3</v>
      </c>
      <c r="D220" s="116">
        <v>52</v>
      </c>
      <c r="E220" s="133">
        <v>32</v>
      </c>
      <c r="F220" s="133">
        <v>1.3111111111111111</v>
      </c>
      <c r="G220">
        <v>4</v>
      </c>
      <c r="H220" s="112">
        <v>0</v>
      </c>
      <c r="I220" s="112">
        <v>0</v>
      </c>
    </row>
    <row r="221" spans="1:9">
      <c r="A221" s="3" t="s">
        <v>73</v>
      </c>
      <c r="B221" s="12">
        <v>39699</v>
      </c>
      <c r="C221" s="110" t="s">
        <v>3</v>
      </c>
      <c r="D221" s="116">
        <v>52</v>
      </c>
      <c r="E221" s="133">
        <v>32</v>
      </c>
      <c r="F221" s="133">
        <v>1.3111111111111111</v>
      </c>
      <c r="G221" s="128" t="s">
        <v>32</v>
      </c>
      <c r="H221" s="112">
        <v>0</v>
      </c>
      <c r="I221" s="112">
        <v>2</v>
      </c>
    </row>
    <row r="222" spans="1:9">
      <c r="A222" s="3" t="s">
        <v>75</v>
      </c>
      <c r="B222" s="12">
        <v>39699</v>
      </c>
      <c r="C222" s="110" t="s">
        <v>3</v>
      </c>
      <c r="D222" s="116">
        <v>157</v>
      </c>
      <c r="E222" s="133">
        <v>32.666666666666664</v>
      </c>
      <c r="F222" s="133">
        <v>1.6666666666666667</v>
      </c>
      <c r="G222">
        <v>1</v>
      </c>
      <c r="H222" s="112">
        <v>0</v>
      </c>
      <c r="I222" s="112">
        <v>0</v>
      </c>
    </row>
    <row r="223" spans="1:9">
      <c r="A223" s="3" t="s">
        <v>75</v>
      </c>
      <c r="B223" s="12">
        <v>39699</v>
      </c>
      <c r="C223" s="110" t="s">
        <v>3</v>
      </c>
      <c r="D223" s="116">
        <v>157</v>
      </c>
      <c r="E223" s="133">
        <v>32.666666666666664</v>
      </c>
      <c r="F223" s="133">
        <v>1.6666666666666667</v>
      </c>
      <c r="G223">
        <v>2</v>
      </c>
      <c r="H223" s="112">
        <v>0</v>
      </c>
      <c r="I223" s="112">
        <v>0</v>
      </c>
    </row>
    <row r="224" spans="1:9">
      <c r="A224" s="3" t="s">
        <v>75</v>
      </c>
      <c r="B224" s="12">
        <v>39699</v>
      </c>
      <c r="C224" s="110" t="s">
        <v>3</v>
      </c>
      <c r="D224" s="116">
        <v>157</v>
      </c>
      <c r="E224" s="133">
        <v>32.666666666666664</v>
      </c>
      <c r="F224" s="133">
        <v>1.6666666666666667</v>
      </c>
      <c r="G224">
        <v>3</v>
      </c>
      <c r="H224" s="112">
        <v>0</v>
      </c>
      <c r="I224" s="112">
        <v>0</v>
      </c>
    </row>
    <row r="225" spans="1:9">
      <c r="A225" s="3" t="s">
        <v>75</v>
      </c>
      <c r="B225" s="12">
        <v>39699</v>
      </c>
      <c r="C225" s="110" t="s">
        <v>3</v>
      </c>
      <c r="D225" s="116">
        <v>157</v>
      </c>
      <c r="E225" s="133">
        <v>32.666666666666664</v>
      </c>
      <c r="F225" s="133">
        <v>1.6666666666666667</v>
      </c>
      <c r="G225">
        <v>4</v>
      </c>
      <c r="H225" s="112"/>
      <c r="I225" s="112"/>
    </row>
    <row r="226" spans="1:9">
      <c r="A226" s="3" t="s">
        <v>75</v>
      </c>
      <c r="B226" s="12">
        <v>39699</v>
      </c>
      <c r="C226" s="110" t="s">
        <v>3</v>
      </c>
      <c r="D226" s="116">
        <v>157</v>
      </c>
      <c r="E226" s="133">
        <v>32.666666666666664</v>
      </c>
      <c r="F226" s="133">
        <v>1.6666666666666667</v>
      </c>
      <c r="G226" s="128" t="s">
        <v>32</v>
      </c>
      <c r="H226" s="112">
        <v>0</v>
      </c>
      <c r="I226" s="112">
        <v>0</v>
      </c>
    </row>
    <row r="227" spans="1:9">
      <c r="A227" s="3" t="s">
        <v>80</v>
      </c>
      <c r="B227" s="12">
        <v>39699</v>
      </c>
      <c r="C227" s="110" t="s">
        <v>3</v>
      </c>
      <c r="D227" s="116">
        <v>57</v>
      </c>
      <c r="E227" s="133">
        <v>20</v>
      </c>
      <c r="F227" s="133">
        <v>2.0000000000000004</v>
      </c>
      <c r="G227">
        <v>1</v>
      </c>
      <c r="H227" s="112">
        <v>0</v>
      </c>
      <c r="I227" s="112">
        <v>5</v>
      </c>
    </row>
    <row r="228" spans="1:9">
      <c r="A228" s="3" t="s">
        <v>80</v>
      </c>
      <c r="B228" s="12">
        <v>39699</v>
      </c>
      <c r="C228" s="110" t="s">
        <v>3</v>
      </c>
      <c r="D228" s="116">
        <v>57</v>
      </c>
      <c r="E228" s="133">
        <v>20</v>
      </c>
      <c r="F228" s="133">
        <v>2.0000000000000004</v>
      </c>
      <c r="G228">
        <v>2</v>
      </c>
      <c r="H228" s="112"/>
      <c r="I228" s="112"/>
    </row>
    <row r="229" spans="1:9">
      <c r="A229" s="3" t="s">
        <v>80</v>
      </c>
      <c r="B229" s="12">
        <v>39699</v>
      </c>
      <c r="C229" s="110" t="s">
        <v>3</v>
      </c>
      <c r="D229" s="116">
        <v>57</v>
      </c>
      <c r="E229" s="133">
        <v>20</v>
      </c>
      <c r="F229" s="133">
        <v>2.0000000000000004</v>
      </c>
      <c r="G229">
        <v>3</v>
      </c>
      <c r="H229" s="112"/>
      <c r="I229" s="112"/>
    </row>
    <row r="230" spans="1:9">
      <c r="A230" s="3" t="s">
        <v>80</v>
      </c>
      <c r="B230" s="12">
        <v>39699</v>
      </c>
      <c r="C230" s="110" t="s">
        <v>3</v>
      </c>
      <c r="D230" s="116">
        <v>57</v>
      </c>
      <c r="E230" s="133">
        <v>20</v>
      </c>
      <c r="F230" s="133">
        <v>2.0000000000000004</v>
      </c>
      <c r="G230">
        <v>4</v>
      </c>
      <c r="H230" s="112"/>
      <c r="I230" s="112"/>
    </row>
    <row r="231" spans="1:9">
      <c r="A231" s="3" t="s">
        <v>80</v>
      </c>
      <c r="B231" s="12">
        <v>39699</v>
      </c>
      <c r="C231" s="110" t="s">
        <v>3</v>
      </c>
      <c r="D231" s="116">
        <v>57</v>
      </c>
      <c r="E231" s="133">
        <v>20</v>
      </c>
      <c r="F231" s="133">
        <v>2.0000000000000004</v>
      </c>
      <c r="G231" s="128" t="s">
        <v>32</v>
      </c>
      <c r="H231" s="112"/>
      <c r="I231" s="112"/>
    </row>
    <row r="232" spans="1:9">
      <c r="A232" s="3" t="s">
        <v>76</v>
      </c>
      <c r="B232" s="12">
        <v>39699</v>
      </c>
      <c r="C232" s="110" t="s">
        <v>3</v>
      </c>
      <c r="D232" s="116">
        <v>48</v>
      </c>
      <c r="E232" s="133">
        <v>13</v>
      </c>
      <c r="F232" s="133">
        <v>1.4555555555555555</v>
      </c>
      <c r="G232">
        <v>1</v>
      </c>
      <c r="H232" s="112">
        <v>2</v>
      </c>
      <c r="I232" s="112">
        <v>5</v>
      </c>
    </row>
    <row r="233" spans="1:9">
      <c r="A233" s="3" t="s">
        <v>76</v>
      </c>
      <c r="B233" s="12">
        <v>39699</v>
      </c>
      <c r="C233" s="110" t="s">
        <v>3</v>
      </c>
      <c r="D233" s="116">
        <v>48</v>
      </c>
      <c r="E233" s="133">
        <v>13</v>
      </c>
      <c r="F233" s="133">
        <v>1.4555555555555555</v>
      </c>
      <c r="G233">
        <v>2</v>
      </c>
      <c r="H233" s="112">
        <v>0</v>
      </c>
      <c r="I233" s="112">
        <v>5</v>
      </c>
    </row>
    <row r="234" spans="1:9">
      <c r="A234" s="3" t="s">
        <v>76</v>
      </c>
      <c r="B234" s="12">
        <v>39699</v>
      </c>
      <c r="C234" s="110" t="s">
        <v>3</v>
      </c>
      <c r="D234" s="116">
        <v>48</v>
      </c>
      <c r="E234" s="133">
        <v>13</v>
      </c>
      <c r="F234" s="133">
        <v>1.4555555555555555</v>
      </c>
      <c r="G234">
        <v>3</v>
      </c>
      <c r="H234" s="112">
        <v>2</v>
      </c>
      <c r="I234" s="112">
        <v>5</v>
      </c>
    </row>
    <row r="235" spans="1:9">
      <c r="A235" s="3" t="s">
        <v>76</v>
      </c>
      <c r="B235" s="12">
        <v>39699</v>
      </c>
      <c r="C235" s="110" t="s">
        <v>3</v>
      </c>
      <c r="D235" s="116">
        <v>48</v>
      </c>
      <c r="E235" s="133">
        <v>13</v>
      </c>
      <c r="F235" s="133">
        <v>1.4555555555555555</v>
      </c>
      <c r="G235">
        <v>4</v>
      </c>
      <c r="H235" s="112">
        <v>2</v>
      </c>
      <c r="I235" s="112">
        <v>7</v>
      </c>
    </row>
    <row r="236" spans="1:9">
      <c r="A236" s="3" t="s">
        <v>76</v>
      </c>
      <c r="B236" s="12">
        <v>39699</v>
      </c>
      <c r="C236" s="110" t="s">
        <v>3</v>
      </c>
      <c r="D236" s="116">
        <v>48</v>
      </c>
      <c r="E236" s="133">
        <v>13</v>
      </c>
      <c r="F236" s="133">
        <v>1.4555555555555555</v>
      </c>
      <c r="G236" s="128" t="s">
        <v>32</v>
      </c>
      <c r="H236" s="112">
        <v>2</v>
      </c>
      <c r="I236" s="112">
        <v>10</v>
      </c>
    </row>
    <row r="237" spans="1:9">
      <c r="A237" s="3" t="s">
        <v>79</v>
      </c>
      <c r="B237" s="12">
        <v>39699</v>
      </c>
      <c r="C237" s="110" t="s">
        <v>3</v>
      </c>
      <c r="D237" s="116">
        <v>49</v>
      </c>
      <c r="E237" s="133">
        <v>20</v>
      </c>
      <c r="F237" s="133">
        <v>1.677777777777778</v>
      </c>
      <c r="G237">
        <v>1</v>
      </c>
      <c r="H237" s="112">
        <v>2</v>
      </c>
      <c r="I237" s="112">
        <v>10</v>
      </c>
    </row>
    <row r="238" spans="1:9">
      <c r="A238" s="3" t="s">
        <v>79</v>
      </c>
      <c r="B238" s="12">
        <v>39699</v>
      </c>
      <c r="C238" s="110" t="s">
        <v>3</v>
      </c>
      <c r="D238" s="116">
        <v>49</v>
      </c>
      <c r="E238" s="133">
        <v>20</v>
      </c>
      <c r="F238" s="133">
        <v>1.677777777777778</v>
      </c>
      <c r="G238">
        <v>2</v>
      </c>
      <c r="H238" s="112">
        <v>1</v>
      </c>
      <c r="I238" s="112">
        <v>8</v>
      </c>
    </row>
    <row r="239" spans="1:9">
      <c r="A239" s="3" t="s">
        <v>79</v>
      </c>
      <c r="B239" s="12">
        <v>39699</v>
      </c>
      <c r="C239" s="110" t="s">
        <v>3</v>
      </c>
      <c r="D239" s="116">
        <v>49</v>
      </c>
      <c r="E239" s="133">
        <v>20</v>
      </c>
      <c r="F239" s="133">
        <v>1.677777777777778</v>
      </c>
      <c r="G239">
        <v>3</v>
      </c>
      <c r="H239" s="112">
        <v>1</v>
      </c>
      <c r="I239" s="112">
        <v>10</v>
      </c>
    </row>
    <row r="240" spans="1:9">
      <c r="A240" s="3" t="s">
        <v>79</v>
      </c>
      <c r="B240" s="12">
        <v>39699</v>
      </c>
      <c r="C240" s="110" t="s">
        <v>3</v>
      </c>
      <c r="D240" s="116">
        <v>49</v>
      </c>
      <c r="E240" s="133">
        <v>20</v>
      </c>
      <c r="F240" s="133">
        <v>1.677777777777778</v>
      </c>
      <c r="G240">
        <v>4</v>
      </c>
      <c r="H240" s="112">
        <v>2</v>
      </c>
      <c r="I240" s="112">
        <v>11</v>
      </c>
    </row>
    <row r="241" spans="1:9">
      <c r="A241" s="3" t="s">
        <v>79</v>
      </c>
      <c r="B241" s="12">
        <v>39699</v>
      </c>
      <c r="C241" s="110" t="s">
        <v>3</v>
      </c>
      <c r="D241" s="116">
        <v>49</v>
      </c>
      <c r="E241" s="133">
        <v>20</v>
      </c>
      <c r="F241" s="133">
        <v>1.677777777777778</v>
      </c>
      <c r="G241" s="128" t="s">
        <v>32</v>
      </c>
      <c r="H241" s="112">
        <v>2</v>
      </c>
      <c r="I241" s="112">
        <v>14</v>
      </c>
    </row>
    <row r="242" spans="1:9">
      <c r="A242" s="3" t="s">
        <v>74</v>
      </c>
      <c r="B242" s="12">
        <v>39699</v>
      </c>
      <c r="C242" s="110" t="s">
        <v>3</v>
      </c>
      <c r="D242" s="116">
        <v>81</v>
      </c>
      <c r="E242" s="133">
        <v>22.666666666666668</v>
      </c>
      <c r="F242" s="133">
        <v>1.2888888888888888</v>
      </c>
      <c r="G242">
        <v>1</v>
      </c>
      <c r="H242" s="112">
        <v>0</v>
      </c>
      <c r="I242" s="112">
        <v>3</v>
      </c>
    </row>
    <row r="243" spans="1:9">
      <c r="A243" s="3" t="s">
        <v>74</v>
      </c>
      <c r="B243" s="12">
        <v>39699</v>
      </c>
      <c r="C243" s="36" t="str">
        <f>C242</f>
        <v>PL</v>
      </c>
      <c r="D243" s="135">
        <v>81</v>
      </c>
      <c r="E243" s="150">
        <v>22.666666666666668</v>
      </c>
      <c r="F243" s="150">
        <v>1.2888888888888888</v>
      </c>
      <c r="G243">
        <v>2</v>
      </c>
      <c r="H243" s="112"/>
      <c r="I243" s="112"/>
    </row>
    <row r="244" spans="1:9">
      <c r="A244" s="3" t="s">
        <v>74</v>
      </c>
      <c r="B244" s="12">
        <v>39699</v>
      </c>
      <c r="C244" s="36" t="str">
        <f>C242</f>
        <v>PL</v>
      </c>
      <c r="D244" s="36">
        <v>81</v>
      </c>
      <c r="E244" s="151">
        <v>22.666666666666668</v>
      </c>
      <c r="F244" s="151">
        <v>1.2888888888888888</v>
      </c>
      <c r="G244">
        <v>3</v>
      </c>
      <c r="H244" s="112"/>
      <c r="I244" s="112"/>
    </row>
    <row r="245" spans="1:9">
      <c r="A245" s="3" t="s">
        <v>74</v>
      </c>
      <c r="B245" s="12">
        <v>39699</v>
      </c>
      <c r="C245" s="36" t="str">
        <f>C242</f>
        <v>PL</v>
      </c>
      <c r="D245" s="36">
        <v>81</v>
      </c>
      <c r="E245" s="151">
        <v>22.666666666666668</v>
      </c>
      <c r="F245" s="151">
        <v>1.2888888888888888</v>
      </c>
      <c r="G245">
        <v>4</v>
      </c>
      <c r="H245" s="112"/>
      <c r="I245" s="112"/>
    </row>
    <row r="246" spans="1:9">
      <c r="A246" s="3" t="s">
        <v>74</v>
      </c>
      <c r="B246" s="12">
        <v>39699</v>
      </c>
      <c r="C246" s="36" t="str">
        <f>C242</f>
        <v>PL</v>
      </c>
      <c r="D246" s="36">
        <v>81</v>
      </c>
      <c r="E246" s="151">
        <v>22.666666666666668</v>
      </c>
      <c r="F246" s="151">
        <v>1.2888888888888888</v>
      </c>
      <c r="G246" s="128" t="s">
        <v>32</v>
      </c>
      <c r="H246" s="112"/>
      <c r="I246" s="112"/>
    </row>
    <row r="247" spans="1:9">
      <c r="A247" s="3" t="s">
        <v>77</v>
      </c>
      <c r="B247" s="12">
        <v>39699</v>
      </c>
      <c r="C247" s="110" t="s">
        <v>3</v>
      </c>
      <c r="D247" s="116">
        <v>73</v>
      </c>
      <c r="E247" s="133">
        <v>31.666666666666668</v>
      </c>
      <c r="F247" s="133">
        <v>1.5555555555555556</v>
      </c>
      <c r="G247">
        <v>1</v>
      </c>
      <c r="H247" s="112">
        <v>0</v>
      </c>
      <c r="I247" s="112">
        <v>5</v>
      </c>
    </row>
    <row r="248" spans="1:9">
      <c r="A248" s="3" t="s">
        <v>77</v>
      </c>
      <c r="B248" s="12">
        <v>39699</v>
      </c>
      <c r="C248" s="36" t="str">
        <f>C247</f>
        <v>PL</v>
      </c>
      <c r="D248" s="135">
        <v>73</v>
      </c>
      <c r="E248" s="150">
        <v>31.666666666666668</v>
      </c>
      <c r="F248" s="150">
        <v>1.5555555555555556</v>
      </c>
      <c r="G248">
        <v>2</v>
      </c>
      <c r="H248" s="112"/>
      <c r="I248" s="112"/>
    </row>
    <row r="249" spans="1:9">
      <c r="A249" s="3" t="s">
        <v>77</v>
      </c>
      <c r="B249" s="12">
        <v>39699</v>
      </c>
      <c r="C249" s="36" t="str">
        <f>C247</f>
        <v>PL</v>
      </c>
      <c r="D249" s="36">
        <v>73</v>
      </c>
      <c r="E249" s="151">
        <v>31.666666666666668</v>
      </c>
      <c r="F249" s="151">
        <v>1.5555555555555556</v>
      </c>
      <c r="G249">
        <v>3</v>
      </c>
      <c r="H249" s="112"/>
      <c r="I249" s="112"/>
    </row>
    <row r="250" spans="1:9">
      <c r="A250" s="3" t="s">
        <v>77</v>
      </c>
      <c r="B250" s="12">
        <v>39699</v>
      </c>
      <c r="C250" s="36" t="str">
        <f>C247</f>
        <v>PL</v>
      </c>
      <c r="D250" s="36">
        <v>73</v>
      </c>
      <c r="E250" s="151">
        <v>31.666666666666668</v>
      </c>
      <c r="F250" s="151">
        <v>1.5555555555555556</v>
      </c>
      <c r="G250">
        <v>4</v>
      </c>
      <c r="H250" s="112"/>
      <c r="I250" s="112"/>
    </row>
    <row r="251" spans="1:9">
      <c r="A251" s="3" t="s">
        <v>77</v>
      </c>
      <c r="B251" s="12">
        <v>39699</v>
      </c>
      <c r="C251" s="36" t="str">
        <f>C247</f>
        <v>PL</v>
      </c>
      <c r="D251" s="36">
        <v>73</v>
      </c>
      <c r="E251" s="151">
        <v>31.666666666666668</v>
      </c>
      <c r="F251" s="151">
        <v>1.5555555555555556</v>
      </c>
      <c r="G251" s="128" t="s">
        <v>32</v>
      </c>
      <c r="H251" s="112"/>
      <c r="I251" s="112"/>
    </row>
    <row r="252" spans="1:9">
      <c r="A252" s="3" t="s">
        <v>87</v>
      </c>
      <c r="B252" s="12">
        <v>39699</v>
      </c>
      <c r="C252" s="36" t="s">
        <v>1</v>
      </c>
      <c r="D252" s="36">
        <v>47</v>
      </c>
      <c r="E252" s="151">
        <v>34.333333333333336</v>
      </c>
      <c r="F252" s="151">
        <v>0.88888888888888884</v>
      </c>
      <c r="G252">
        <v>1</v>
      </c>
      <c r="H252" s="112">
        <v>0</v>
      </c>
      <c r="I252" s="112">
        <v>0</v>
      </c>
    </row>
    <row r="253" spans="1:9">
      <c r="A253" s="3" t="s">
        <v>87</v>
      </c>
      <c r="B253" s="12">
        <v>39699</v>
      </c>
      <c r="C253" s="36" t="s">
        <v>1</v>
      </c>
      <c r="D253" s="36">
        <v>47</v>
      </c>
      <c r="E253" s="151">
        <v>34.333333333333336</v>
      </c>
      <c r="F253" s="151">
        <v>0.88888888888888884</v>
      </c>
      <c r="G253">
        <v>2</v>
      </c>
      <c r="H253" s="112">
        <v>1</v>
      </c>
      <c r="I253" s="112">
        <v>0</v>
      </c>
    </row>
    <row r="254" spans="1:9">
      <c r="A254" s="3" t="s">
        <v>87</v>
      </c>
      <c r="B254" s="12">
        <v>39699</v>
      </c>
      <c r="C254" s="36" t="s">
        <v>1</v>
      </c>
      <c r="D254" s="36">
        <v>47</v>
      </c>
      <c r="E254" s="151">
        <v>34.333333333333336</v>
      </c>
      <c r="F254" s="151">
        <v>0.88888888888888884</v>
      </c>
      <c r="G254">
        <v>3</v>
      </c>
      <c r="H254" s="112">
        <v>1</v>
      </c>
      <c r="I254" s="112">
        <v>0</v>
      </c>
    </row>
    <row r="255" spans="1:9">
      <c r="A255" s="3" t="s">
        <v>87</v>
      </c>
      <c r="B255" s="12">
        <v>39699</v>
      </c>
      <c r="C255" s="36" t="s">
        <v>1</v>
      </c>
      <c r="D255" s="36">
        <v>47</v>
      </c>
      <c r="E255" s="151">
        <v>34.333333333333336</v>
      </c>
      <c r="F255" s="151">
        <v>0.88888888888888884</v>
      </c>
      <c r="G255">
        <v>4</v>
      </c>
      <c r="H255" s="112">
        <v>1</v>
      </c>
      <c r="I255" s="112">
        <v>0</v>
      </c>
    </row>
    <row r="256" spans="1:9">
      <c r="A256" s="3" t="s">
        <v>87</v>
      </c>
      <c r="B256" s="12">
        <v>39699</v>
      </c>
      <c r="C256" s="36" t="s">
        <v>1</v>
      </c>
      <c r="D256" s="36">
        <v>47</v>
      </c>
      <c r="E256" s="151">
        <v>34.333333333333336</v>
      </c>
      <c r="F256" s="151">
        <v>0.88888888888888884</v>
      </c>
      <c r="G256" s="128" t="s">
        <v>32</v>
      </c>
      <c r="H256" s="112">
        <v>1</v>
      </c>
      <c r="I256" s="112">
        <v>0</v>
      </c>
    </row>
    <row r="257" spans="1:9">
      <c r="A257" s="3" t="s">
        <v>81</v>
      </c>
      <c r="B257" s="12">
        <v>39699</v>
      </c>
      <c r="C257" s="36" t="s">
        <v>1</v>
      </c>
      <c r="D257" s="36">
        <v>64</v>
      </c>
      <c r="E257" s="151">
        <v>24.666666666666668</v>
      </c>
      <c r="F257" s="151">
        <v>1.4444444444444442</v>
      </c>
      <c r="G257">
        <v>1</v>
      </c>
      <c r="H257" s="112">
        <v>1</v>
      </c>
      <c r="I257" s="112">
        <v>1</v>
      </c>
    </row>
    <row r="258" spans="1:9">
      <c r="A258" s="3" t="s">
        <v>81</v>
      </c>
      <c r="B258" s="12">
        <v>39699</v>
      </c>
      <c r="C258" s="36" t="s">
        <v>1</v>
      </c>
      <c r="D258" s="36">
        <v>64</v>
      </c>
      <c r="E258" s="151">
        <v>24.666666666666668</v>
      </c>
      <c r="F258" s="151">
        <v>1.4444444444444442</v>
      </c>
      <c r="G258">
        <v>2</v>
      </c>
      <c r="H258" s="112">
        <v>1</v>
      </c>
      <c r="I258" s="112">
        <v>1</v>
      </c>
    </row>
    <row r="259" spans="1:9">
      <c r="A259" s="3" t="s">
        <v>81</v>
      </c>
      <c r="B259" s="12">
        <v>39699</v>
      </c>
      <c r="C259" s="36" t="s">
        <v>1</v>
      </c>
      <c r="D259" s="36">
        <v>64</v>
      </c>
      <c r="E259" s="151">
        <v>24.666666666666668</v>
      </c>
      <c r="F259" s="151">
        <v>1.4444444444444442</v>
      </c>
      <c r="G259">
        <v>3</v>
      </c>
      <c r="H259" s="112">
        <v>0</v>
      </c>
      <c r="I259" s="112">
        <v>0</v>
      </c>
    </row>
    <row r="260" spans="1:9">
      <c r="A260" s="3" t="s">
        <v>81</v>
      </c>
      <c r="B260" s="12">
        <v>39699</v>
      </c>
      <c r="C260" s="36" t="s">
        <v>1</v>
      </c>
      <c r="D260" s="36">
        <v>64</v>
      </c>
      <c r="E260" s="151">
        <v>24.666666666666668</v>
      </c>
      <c r="F260" s="151">
        <v>1.4444444444444442</v>
      </c>
      <c r="G260">
        <v>4</v>
      </c>
      <c r="H260" s="112">
        <v>0</v>
      </c>
      <c r="I260" s="112">
        <v>2</v>
      </c>
    </row>
    <row r="261" spans="1:9">
      <c r="A261" s="3" t="s">
        <v>81</v>
      </c>
      <c r="B261" s="12">
        <v>39699</v>
      </c>
      <c r="C261" s="36" t="s">
        <v>1</v>
      </c>
      <c r="D261" s="36">
        <v>64</v>
      </c>
      <c r="E261" s="151">
        <v>24.666666666666668</v>
      </c>
      <c r="F261" s="151">
        <v>1.4444444444444442</v>
      </c>
      <c r="G261" s="128" t="s">
        <v>32</v>
      </c>
      <c r="H261" s="112">
        <v>1</v>
      </c>
      <c r="I261" s="112">
        <v>5</v>
      </c>
    </row>
    <row r="262" spans="1:9">
      <c r="A262" s="3" t="s">
        <v>88</v>
      </c>
      <c r="B262" s="12">
        <v>39699</v>
      </c>
      <c r="C262" s="36" t="s">
        <v>1</v>
      </c>
      <c r="D262" s="36">
        <v>43</v>
      </c>
      <c r="E262" s="151">
        <v>26.333333333333332</v>
      </c>
      <c r="F262" s="151">
        <v>0.8</v>
      </c>
      <c r="G262">
        <v>1</v>
      </c>
      <c r="H262" s="112">
        <v>0</v>
      </c>
      <c r="I262" s="112">
        <v>0</v>
      </c>
    </row>
    <row r="263" spans="1:9">
      <c r="A263" s="3" t="s">
        <v>88</v>
      </c>
      <c r="B263" s="12">
        <v>39699</v>
      </c>
      <c r="C263" s="36" t="s">
        <v>1</v>
      </c>
      <c r="D263" s="36">
        <v>43</v>
      </c>
      <c r="E263" s="151">
        <v>26.333333333333332</v>
      </c>
      <c r="F263" s="151">
        <v>0.8</v>
      </c>
      <c r="G263">
        <v>2</v>
      </c>
      <c r="H263" s="112">
        <v>1</v>
      </c>
      <c r="I263" s="112">
        <v>0</v>
      </c>
    </row>
    <row r="264" spans="1:9">
      <c r="A264" s="3" t="s">
        <v>88</v>
      </c>
      <c r="B264" s="12">
        <v>39699</v>
      </c>
      <c r="C264" s="36" t="s">
        <v>1</v>
      </c>
      <c r="D264" s="36">
        <v>43</v>
      </c>
      <c r="E264" s="151">
        <v>26.333333333333332</v>
      </c>
      <c r="F264" s="151">
        <v>0.8</v>
      </c>
      <c r="G264">
        <v>3</v>
      </c>
      <c r="H264" s="112">
        <v>1</v>
      </c>
      <c r="I264" s="112">
        <v>0</v>
      </c>
    </row>
    <row r="265" spans="1:9">
      <c r="A265" s="3" t="s">
        <v>88</v>
      </c>
      <c r="B265" s="12">
        <v>39699</v>
      </c>
      <c r="C265" s="36" t="s">
        <v>1</v>
      </c>
      <c r="D265" s="36">
        <v>43</v>
      </c>
      <c r="E265" s="151">
        <v>26.333333333333332</v>
      </c>
      <c r="F265" s="151">
        <v>0.8</v>
      </c>
      <c r="G265">
        <v>4</v>
      </c>
      <c r="H265" s="112">
        <v>2</v>
      </c>
      <c r="I265" s="112">
        <v>1</v>
      </c>
    </row>
    <row r="266" spans="1:9">
      <c r="A266" s="3" t="s">
        <v>88</v>
      </c>
      <c r="B266" s="12">
        <v>39699</v>
      </c>
      <c r="C266" s="36" t="s">
        <v>1</v>
      </c>
      <c r="D266" s="36">
        <v>43</v>
      </c>
      <c r="E266" s="151">
        <v>26.333333333333332</v>
      </c>
      <c r="F266" s="151">
        <v>0.8</v>
      </c>
      <c r="G266" s="128" t="s">
        <v>32</v>
      </c>
      <c r="H266" s="112">
        <v>3</v>
      </c>
      <c r="I266" s="112">
        <v>3</v>
      </c>
    </row>
    <row r="267" spans="1:9">
      <c r="A267" s="3" t="s">
        <v>84</v>
      </c>
      <c r="B267" s="12">
        <v>39699</v>
      </c>
      <c r="C267" s="36" t="s">
        <v>1</v>
      </c>
      <c r="D267" s="36">
        <v>74</v>
      </c>
      <c r="E267" s="151">
        <v>12</v>
      </c>
      <c r="F267" s="151">
        <v>1.6333333333333335</v>
      </c>
      <c r="G267">
        <v>1</v>
      </c>
      <c r="H267" s="112">
        <v>0</v>
      </c>
      <c r="I267" s="112">
        <v>6</v>
      </c>
    </row>
    <row r="268" spans="1:9">
      <c r="A268" s="3" t="s">
        <v>84</v>
      </c>
      <c r="B268" s="12">
        <v>39699</v>
      </c>
      <c r="C268" s="36" t="s">
        <v>1</v>
      </c>
      <c r="D268" s="36">
        <v>74</v>
      </c>
      <c r="E268" s="151">
        <v>12</v>
      </c>
      <c r="F268" s="151">
        <v>1.6333333333333335</v>
      </c>
      <c r="G268">
        <v>2</v>
      </c>
      <c r="H268" s="112">
        <v>0</v>
      </c>
      <c r="I268" s="112">
        <v>4</v>
      </c>
    </row>
    <row r="269" spans="1:9">
      <c r="A269" s="3" t="s">
        <v>84</v>
      </c>
      <c r="B269" s="12">
        <v>39699</v>
      </c>
      <c r="C269" s="36" t="s">
        <v>1</v>
      </c>
      <c r="D269" s="36">
        <v>74</v>
      </c>
      <c r="E269" s="151">
        <v>12</v>
      </c>
      <c r="F269" s="151">
        <v>1.6333333333333335</v>
      </c>
      <c r="G269">
        <v>3</v>
      </c>
      <c r="H269" s="112">
        <v>0</v>
      </c>
      <c r="I269" s="112">
        <v>2</v>
      </c>
    </row>
    <row r="270" spans="1:9">
      <c r="A270" s="3" t="s">
        <v>84</v>
      </c>
      <c r="B270" s="12">
        <v>39699</v>
      </c>
      <c r="C270" s="36" t="s">
        <v>1</v>
      </c>
      <c r="D270" s="36">
        <v>74</v>
      </c>
      <c r="E270" s="151">
        <v>12</v>
      </c>
      <c r="F270" s="151">
        <v>1.6333333333333335</v>
      </c>
      <c r="G270">
        <v>4</v>
      </c>
      <c r="H270" s="112">
        <v>0</v>
      </c>
      <c r="I270" s="112">
        <v>2</v>
      </c>
    </row>
    <row r="271" spans="1:9">
      <c r="A271" s="3" t="s">
        <v>84</v>
      </c>
      <c r="B271" s="12">
        <v>39699</v>
      </c>
      <c r="C271" s="36" t="s">
        <v>1</v>
      </c>
      <c r="D271" s="36">
        <v>74</v>
      </c>
      <c r="E271" s="151">
        <v>12</v>
      </c>
      <c r="F271" s="151">
        <v>1.6333333333333335</v>
      </c>
      <c r="G271" s="128" t="s">
        <v>32</v>
      </c>
      <c r="H271" s="112">
        <v>0</v>
      </c>
      <c r="I271" s="112">
        <v>14</v>
      </c>
    </row>
    <row r="272" spans="1:9">
      <c r="A272" s="3" t="s">
        <v>86</v>
      </c>
      <c r="B272" s="12">
        <v>39699</v>
      </c>
      <c r="C272" s="36" t="s">
        <v>1</v>
      </c>
      <c r="D272" s="36">
        <v>46</v>
      </c>
      <c r="E272" s="151">
        <v>12.666666666666666</v>
      </c>
      <c r="F272" s="151">
        <v>1.1333333333333333</v>
      </c>
      <c r="G272">
        <v>1</v>
      </c>
      <c r="H272" s="112">
        <v>0</v>
      </c>
      <c r="I272" s="112">
        <v>0</v>
      </c>
    </row>
    <row r="273" spans="1:9">
      <c r="A273" s="3" t="s">
        <v>86</v>
      </c>
      <c r="B273" s="12">
        <v>39699</v>
      </c>
      <c r="C273" s="36" t="s">
        <v>1</v>
      </c>
      <c r="D273" s="36">
        <v>46</v>
      </c>
      <c r="E273" s="151">
        <v>12.666666666666666</v>
      </c>
      <c r="F273" s="151">
        <v>1.1333333333333333</v>
      </c>
      <c r="G273">
        <v>2</v>
      </c>
      <c r="H273" s="112"/>
      <c r="I273" s="112"/>
    </row>
    <row r="274" spans="1:9">
      <c r="A274" s="3" t="s">
        <v>86</v>
      </c>
      <c r="B274" s="12">
        <v>39699</v>
      </c>
      <c r="C274" s="36" t="s">
        <v>1</v>
      </c>
      <c r="D274" s="36">
        <v>46</v>
      </c>
      <c r="E274" s="151">
        <v>12.666666666666666</v>
      </c>
      <c r="F274" s="151">
        <v>1.1333333333333333</v>
      </c>
      <c r="G274">
        <v>3</v>
      </c>
      <c r="H274" s="112"/>
      <c r="I274" s="112"/>
    </row>
    <row r="275" spans="1:9">
      <c r="A275" s="3" t="s">
        <v>86</v>
      </c>
      <c r="B275" s="12">
        <v>39699</v>
      </c>
      <c r="C275" s="36" t="s">
        <v>1</v>
      </c>
      <c r="D275" s="36">
        <v>46</v>
      </c>
      <c r="E275" s="151">
        <v>12.666666666666666</v>
      </c>
      <c r="F275" s="151">
        <v>1.1333333333333333</v>
      </c>
      <c r="G275">
        <v>4</v>
      </c>
      <c r="H275" s="112"/>
      <c r="I275" s="112"/>
    </row>
    <row r="276" spans="1:9">
      <c r="A276" s="3" t="s">
        <v>86</v>
      </c>
      <c r="B276" s="12">
        <v>39699</v>
      </c>
      <c r="C276" s="36" t="s">
        <v>1</v>
      </c>
      <c r="D276" s="36">
        <v>46</v>
      </c>
      <c r="E276" s="151">
        <v>12.666666666666666</v>
      </c>
      <c r="F276" s="151">
        <v>1.1333333333333333</v>
      </c>
      <c r="G276" s="128" t="s">
        <v>32</v>
      </c>
      <c r="H276" s="112"/>
      <c r="I276" s="112"/>
    </row>
    <row r="277" spans="1:9">
      <c r="A277" s="3" t="s">
        <v>82</v>
      </c>
      <c r="B277" s="12">
        <v>39699</v>
      </c>
      <c r="C277" s="36" t="s">
        <v>1</v>
      </c>
      <c r="D277" s="36">
        <v>91</v>
      </c>
      <c r="E277" s="151">
        <v>48.333333333333336</v>
      </c>
      <c r="F277" s="151">
        <v>0.92222222222222228</v>
      </c>
      <c r="G277">
        <v>1</v>
      </c>
      <c r="H277" s="112">
        <v>0</v>
      </c>
      <c r="I277" s="112">
        <v>0</v>
      </c>
    </row>
    <row r="278" spans="1:9">
      <c r="A278" s="3" t="s">
        <v>82</v>
      </c>
      <c r="B278" s="12">
        <v>39699</v>
      </c>
      <c r="C278" s="36" t="s">
        <v>1</v>
      </c>
      <c r="D278" s="36">
        <v>91</v>
      </c>
      <c r="E278" s="151">
        <v>48.333333333333336</v>
      </c>
      <c r="F278" s="151">
        <v>0.92222222222222228</v>
      </c>
      <c r="G278">
        <v>2</v>
      </c>
      <c r="H278" s="112"/>
      <c r="I278" s="112"/>
    </row>
    <row r="279" spans="1:9">
      <c r="A279" s="3" t="s">
        <v>82</v>
      </c>
      <c r="B279" s="12">
        <v>39699</v>
      </c>
      <c r="C279" s="36" t="s">
        <v>1</v>
      </c>
      <c r="D279" s="36">
        <v>91</v>
      </c>
      <c r="E279" s="151">
        <v>48.333333333333336</v>
      </c>
      <c r="F279" s="151">
        <v>0.92222222222222228</v>
      </c>
      <c r="G279">
        <v>3</v>
      </c>
      <c r="H279" s="112"/>
      <c r="I279" s="112"/>
    </row>
    <row r="280" spans="1:9">
      <c r="A280" s="3" t="s">
        <v>82</v>
      </c>
      <c r="B280" s="12">
        <v>39699</v>
      </c>
      <c r="C280" s="36" t="s">
        <v>1</v>
      </c>
      <c r="D280" s="36">
        <v>91</v>
      </c>
      <c r="E280" s="151">
        <v>48.333333333333336</v>
      </c>
      <c r="F280" s="151">
        <v>0.92222222222222228</v>
      </c>
      <c r="G280">
        <v>4</v>
      </c>
      <c r="H280" s="112"/>
      <c r="I280" s="112"/>
    </row>
    <row r="281" spans="1:9">
      <c r="A281" s="3" t="s">
        <v>82</v>
      </c>
      <c r="B281" s="12">
        <v>39699</v>
      </c>
      <c r="C281" s="36" t="s">
        <v>1</v>
      </c>
      <c r="D281" s="36">
        <v>91</v>
      </c>
      <c r="E281" s="151">
        <v>48.333333333333336</v>
      </c>
      <c r="F281" s="151">
        <v>0.92222222222222228</v>
      </c>
      <c r="G281" s="128" t="s">
        <v>32</v>
      </c>
      <c r="H281" s="112"/>
      <c r="I281" s="112"/>
    </row>
    <row r="282" spans="1:9">
      <c r="A282" s="3" t="s">
        <v>83</v>
      </c>
      <c r="B282" s="12">
        <v>39699</v>
      </c>
      <c r="C282" s="36" t="s">
        <v>1</v>
      </c>
      <c r="D282" s="36">
        <v>50</v>
      </c>
      <c r="E282" s="151">
        <v>12</v>
      </c>
      <c r="F282" s="151">
        <v>0.97777777777777786</v>
      </c>
      <c r="G282">
        <v>1</v>
      </c>
      <c r="H282" s="112">
        <v>1</v>
      </c>
      <c r="I282" s="112">
        <v>1</v>
      </c>
    </row>
    <row r="283" spans="1:9">
      <c r="A283" s="3" t="s">
        <v>83</v>
      </c>
      <c r="B283" s="12">
        <v>39699</v>
      </c>
      <c r="C283" s="36" t="s">
        <v>1</v>
      </c>
      <c r="D283" s="36">
        <v>50</v>
      </c>
      <c r="E283" s="151">
        <v>12</v>
      </c>
      <c r="F283" s="151">
        <v>0.97777777777777786</v>
      </c>
      <c r="G283">
        <v>2</v>
      </c>
      <c r="H283" s="112"/>
      <c r="I283" s="112"/>
    </row>
    <row r="284" spans="1:9">
      <c r="A284" s="3" t="s">
        <v>83</v>
      </c>
      <c r="B284" s="12">
        <v>39699</v>
      </c>
      <c r="C284" s="36" t="s">
        <v>1</v>
      </c>
      <c r="D284" s="36">
        <v>50</v>
      </c>
      <c r="E284" s="151">
        <v>12</v>
      </c>
      <c r="F284" s="151">
        <v>0.97777777777777786</v>
      </c>
      <c r="G284">
        <v>3</v>
      </c>
      <c r="H284" s="112"/>
      <c r="I284" s="112"/>
    </row>
    <row r="285" spans="1:9">
      <c r="A285" s="3" t="s">
        <v>83</v>
      </c>
      <c r="B285" s="12">
        <v>39699</v>
      </c>
      <c r="C285" s="36" t="s">
        <v>1</v>
      </c>
      <c r="D285" s="36">
        <v>50</v>
      </c>
      <c r="E285" s="151">
        <v>12</v>
      </c>
      <c r="F285" s="151">
        <v>0.97777777777777786</v>
      </c>
      <c r="G285">
        <v>4</v>
      </c>
      <c r="H285" s="112"/>
      <c r="I285" s="112"/>
    </row>
    <row r="286" spans="1:9">
      <c r="A286" s="3" t="s">
        <v>83</v>
      </c>
      <c r="B286" s="12">
        <v>39699</v>
      </c>
      <c r="C286" s="36" t="s">
        <v>1</v>
      </c>
      <c r="D286" s="36">
        <v>50</v>
      </c>
      <c r="E286" s="151">
        <v>12</v>
      </c>
      <c r="F286" s="151">
        <v>0.97777777777777786</v>
      </c>
      <c r="G286" s="128" t="s">
        <v>32</v>
      </c>
      <c r="H286" s="112"/>
      <c r="I286" s="112"/>
    </row>
    <row r="287" spans="1:9">
      <c r="A287" s="3" t="s">
        <v>85</v>
      </c>
      <c r="B287" s="12">
        <v>39699</v>
      </c>
      <c r="C287" s="36" t="s">
        <v>1</v>
      </c>
      <c r="D287" s="36">
        <v>45</v>
      </c>
      <c r="E287" s="151">
        <v>20</v>
      </c>
      <c r="F287" s="151">
        <v>1.5777777777777779</v>
      </c>
      <c r="G287">
        <v>1</v>
      </c>
      <c r="H287" s="112">
        <v>0</v>
      </c>
      <c r="I287" s="112">
        <v>6</v>
      </c>
    </row>
    <row r="288" spans="1:9">
      <c r="A288" s="3" t="s">
        <v>85</v>
      </c>
      <c r="B288" s="12">
        <v>39699</v>
      </c>
      <c r="C288" s="36" t="s">
        <v>1</v>
      </c>
      <c r="D288" s="36">
        <v>45</v>
      </c>
      <c r="E288" s="151">
        <v>20</v>
      </c>
      <c r="F288" s="151">
        <v>1.5777777777777779</v>
      </c>
      <c r="G288">
        <v>2</v>
      </c>
      <c r="H288" s="112"/>
      <c r="I288" s="112"/>
    </row>
    <row r="289" spans="1:9">
      <c r="A289" s="3" t="s">
        <v>85</v>
      </c>
      <c r="B289" s="12">
        <v>39699</v>
      </c>
      <c r="C289" s="36" t="s">
        <v>1</v>
      </c>
      <c r="D289" s="36">
        <v>45</v>
      </c>
      <c r="E289" s="151">
        <v>20</v>
      </c>
      <c r="F289" s="151">
        <v>1.5777777777777779</v>
      </c>
      <c r="G289">
        <v>3</v>
      </c>
      <c r="H289" s="112"/>
      <c r="I289" s="112"/>
    </row>
    <row r="290" spans="1:9">
      <c r="A290" s="3" t="s">
        <v>85</v>
      </c>
      <c r="B290" s="12">
        <v>39699</v>
      </c>
      <c r="C290" s="36" t="s">
        <v>1</v>
      </c>
      <c r="D290" s="36">
        <v>45</v>
      </c>
      <c r="E290" s="151">
        <v>20</v>
      </c>
      <c r="F290" s="151">
        <v>1.5777777777777779</v>
      </c>
      <c r="G290">
        <v>4</v>
      </c>
      <c r="H290" s="112"/>
      <c r="I290" s="112"/>
    </row>
    <row r="291" spans="1:9">
      <c r="A291" s="3" t="s">
        <v>85</v>
      </c>
      <c r="B291" s="12">
        <v>39699</v>
      </c>
      <c r="C291" s="36" t="s">
        <v>1</v>
      </c>
      <c r="D291" s="36">
        <v>45</v>
      </c>
      <c r="E291" s="151">
        <v>20</v>
      </c>
      <c r="F291" s="151">
        <v>1.5777777777777779</v>
      </c>
      <c r="G291" s="128" t="s">
        <v>32</v>
      </c>
      <c r="H291" s="112"/>
      <c r="I291" s="112"/>
    </row>
    <row r="292" spans="1:9">
      <c r="A292" s="3" t="s">
        <v>1040</v>
      </c>
      <c r="B292" s="12">
        <v>39696</v>
      </c>
      <c r="C292" s="36" t="s">
        <v>3</v>
      </c>
      <c r="D292" s="36">
        <v>13</v>
      </c>
      <c r="E292" s="151">
        <v>8.6666666666666661</v>
      </c>
      <c r="F292" s="151">
        <v>0.53333333333333333</v>
      </c>
      <c r="G292">
        <v>1</v>
      </c>
      <c r="H292" s="112">
        <v>0</v>
      </c>
      <c r="I292" s="112">
        <v>0</v>
      </c>
    </row>
    <row r="293" spans="1:9">
      <c r="A293" s="3" t="s">
        <v>1040</v>
      </c>
      <c r="B293" s="12">
        <v>39696</v>
      </c>
      <c r="C293" s="36" t="s">
        <v>3</v>
      </c>
      <c r="D293" s="36">
        <v>13</v>
      </c>
      <c r="E293" s="151">
        <v>8.6666666666666661</v>
      </c>
      <c r="F293" s="151">
        <v>0.53333333333333333</v>
      </c>
      <c r="G293">
        <v>2</v>
      </c>
      <c r="H293" s="112"/>
      <c r="I293" s="112"/>
    </row>
    <row r="294" spans="1:9">
      <c r="A294" s="3" t="s">
        <v>1040</v>
      </c>
      <c r="B294" s="12">
        <v>39696</v>
      </c>
      <c r="C294" s="36" t="s">
        <v>3</v>
      </c>
      <c r="D294" s="36">
        <v>13</v>
      </c>
      <c r="E294" s="151">
        <v>8.6666666666666661</v>
      </c>
      <c r="F294" s="151">
        <v>0.53333333333333333</v>
      </c>
      <c r="G294">
        <v>3</v>
      </c>
      <c r="H294" s="112"/>
      <c r="I294" s="112"/>
    </row>
    <row r="295" spans="1:9">
      <c r="A295" s="3" t="s">
        <v>1040</v>
      </c>
      <c r="B295" s="12">
        <v>39696</v>
      </c>
      <c r="C295" s="36" t="s">
        <v>3</v>
      </c>
      <c r="D295" s="36">
        <v>13</v>
      </c>
      <c r="E295" s="151">
        <v>8.6666666666666661</v>
      </c>
      <c r="F295" s="151">
        <v>0.53333333333333333</v>
      </c>
      <c r="G295">
        <v>4</v>
      </c>
      <c r="H295" s="112"/>
      <c r="I295" s="112"/>
    </row>
    <row r="296" spans="1:9">
      <c r="A296" s="3" t="s">
        <v>1040</v>
      </c>
      <c r="B296" s="12">
        <v>39696</v>
      </c>
      <c r="C296" s="36" t="s">
        <v>3</v>
      </c>
      <c r="D296" s="36">
        <v>13</v>
      </c>
      <c r="E296" s="151">
        <v>8.6666666666666661</v>
      </c>
      <c r="F296" s="151">
        <v>0.53333333333333333</v>
      </c>
      <c r="G296" s="128" t="s">
        <v>32</v>
      </c>
      <c r="H296" s="112"/>
      <c r="I296" s="112"/>
    </row>
    <row r="297" spans="1:9">
      <c r="A297" s="3" t="s">
        <v>1041</v>
      </c>
      <c r="B297" s="12">
        <v>39696</v>
      </c>
      <c r="C297" s="36" t="s">
        <v>3</v>
      </c>
      <c r="D297" s="36">
        <v>53</v>
      </c>
      <c r="E297" s="151">
        <v>10.666666666666666</v>
      </c>
      <c r="F297" s="151">
        <v>0.64444444444444438</v>
      </c>
      <c r="G297">
        <v>1</v>
      </c>
      <c r="H297" s="112">
        <v>0</v>
      </c>
      <c r="I297" s="112">
        <v>0</v>
      </c>
    </row>
    <row r="298" spans="1:9">
      <c r="A298" s="3" t="s">
        <v>1041</v>
      </c>
      <c r="B298" s="12">
        <v>39696</v>
      </c>
      <c r="C298" s="36" t="s">
        <v>3</v>
      </c>
      <c r="D298" s="36">
        <v>53</v>
      </c>
      <c r="E298" s="151">
        <v>10.666666666666666</v>
      </c>
      <c r="F298" s="151">
        <v>0.64444444444444438</v>
      </c>
      <c r="G298">
        <v>2</v>
      </c>
      <c r="H298" s="112"/>
      <c r="I298" s="112"/>
    </row>
    <row r="299" spans="1:9">
      <c r="A299" s="3" t="s">
        <v>1041</v>
      </c>
      <c r="B299" s="12">
        <v>39696</v>
      </c>
      <c r="C299" s="36" t="s">
        <v>3</v>
      </c>
      <c r="D299" s="36">
        <v>53</v>
      </c>
      <c r="E299" s="151">
        <v>10.666666666666666</v>
      </c>
      <c r="F299" s="151">
        <v>0.64444444444444438</v>
      </c>
      <c r="G299">
        <v>3</v>
      </c>
      <c r="H299" s="112"/>
      <c r="I299" s="112"/>
    </row>
    <row r="300" spans="1:9">
      <c r="A300" s="3" t="s">
        <v>1041</v>
      </c>
      <c r="B300" s="12">
        <v>39696</v>
      </c>
      <c r="C300" s="36" t="s">
        <v>3</v>
      </c>
      <c r="D300" s="36">
        <v>53</v>
      </c>
      <c r="E300" s="151">
        <v>10.666666666666666</v>
      </c>
      <c r="F300" s="151">
        <v>0.64444444444444438</v>
      </c>
      <c r="G300">
        <v>4</v>
      </c>
      <c r="H300" s="112"/>
      <c r="I300" s="112"/>
    </row>
    <row r="301" spans="1:9">
      <c r="A301" s="3" t="s">
        <v>1041</v>
      </c>
      <c r="B301" s="12">
        <v>39696</v>
      </c>
      <c r="C301" s="36" t="s">
        <v>3</v>
      </c>
      <c r="D301" s="36">
        <v>53</v>
      </c>
      <c r="E301" s="151">
        <v>10.666666666666666</v>
      </c>
      <c r="F301" s="151">
        <v>0.64444444444444438</v>
      </c>
      <c r="G301" s="128" t="s">
        <v>32</v>
      </c>
      <c r="H301" s="112"/>
      <c r="I301" s="112"/>
    </row>
    <row r="302" spans="1:9">
      <c r="A302" s="3" t="s">
        <v>1042</v>
      </c>
      <c r="B302" s="12">
        <v>39696</v>
      </c>
      <c r="C302" s="36" t="s">
        <v>3</v>
      </c>
      <c r="D302" s="36">
        <v>105</v>
      </c>
      <c r="E302" s="151">
        <v>15.166666666666666</v>
      </c>
      <c r="F302" s="151">
        <v>1.0222222222222224</v>
      </c>
      <c r="G302">
        <v>1</v>
      </c>
      <c r="H302" s="112">
        <v>0</v>
      </c>
      <c r="I302" s="112">
        <v>0</v>
      </c>
    </row>
    <row r="303" spans="1:9">
      <c r="A303" s="3" t="s">
        <v>1042</v>
      </c>
      <c r="B303" s="12">
        <v>39696</v>
      </c>
      <c r="C303" s="36" t="s">
        <v>3</v>
      </c>
      <c r="D303" s="36">
        <v>105</v>
      </c>
      <c r="E303" s="151">
        <v>15.166666666666666</v>
      </c>
      <c r="F303" s="151">
        <v>1.0222222222222224</v>
      </c>
      <c r="G303">
        <v>2</v>
      </c>
      <c r="H303" s="112"/>
      <c r="I303" s="112"/>
    </row>
    <row r="304" spans="1:9">
      <c r="A304" s="3" t="s">
        <v>1042</v>
      </c>
      <c r="B304" s="12">
        <v>39696</v>
      </c>
      <c r="C304" s="36" t="s">
        <v>3</v>
      </c>
      <c r="D304" s="36">
        <v>105</v>
      </c>
      <c r="E304" s="151">
        <v>15.166666666666666</v>
      </c>
      <c r="F304" s="151">
        <v>1.0222222222222224</v>
      </c>
      <c r="G304">
        <v>3</v>
      </c>
      <c r="H304" s="112"/>
      <c r="I304" s="112"/>
    </row>
    <row r="305" spans="1:9">
      <c r="A305" s="3" t="s">
        <v>1042</v>
      </c>
      <c r="B305" s="12">
        <v>39696</v>
      </c>
      <c r="C305" s="36" t="s">
        <v>3</v>
      </c>
      <c r="D305" s="36">
        <v>105</v>
      </c>
      <c r="E305" s="151">
        <v>15.166666666666666</v>
      </c>
      <c r="F305" s="151">
        <v>1.0222222222222224</v>
      </c>
      <c r="G305">
        <v>4</v>
      </c>
      <c r="H305" s="112"/>
      <c r="I305" s="112"/>
    </row>
    <row r="306" spans="1:9">
      <c r="A306" s="3" t="s">
        <v>1042</v>
      </c>
      <c r="B306" s="12">
        <v>39696</v>
      </c>
      <c r="C306" s="36" t="s">
        <v>3</v>
      </c>
      <c r="D306" s="36">
        <v>105</v>
      </c>
      <c r="E306" s="151">
        <v>15.166666666666666</v>
      </c>
      <c r="F306" s="151">
        <v>1.0222222222222224</v>
      </c>
      <c r="G306" s="128" t="s">
        <v>32</v>
      </c>
      <c r="H306" s="112"/>
      <c r="I306" s="112"/>
    </row>
    <row r="307" spans="1:9">
      <c r="A307" s="3" t="s">
        <v>1043</v>
      </c>
      <c r="B307" s="12">
        <v>39696</v>
      </c>
      <c r="C307" s="36" t="s">
        <v>3</v>
      </c>
      <c r="D307" s="36">
        <v>12</v>
      </c>
      <c r="E307" s="151">
        <v>8</v>
      </c>
      <c r="F307" s="151">
        <v>0.61111111111111116</v>
      </c>
      <c r="G307">
        <v>1</v>
      </c>
      <c r="H307" s="112">
        <v>0</v>
      </c>
      <c r="I307" s="112">
        <v>0</v>
      </c>
    </row>
    <row r="308" spans="1:9">
      <c r="A308" s="3" t="s">
        <v>1043</v>
      </c>
      <c r="B308" s="12">
        <v>39696</v>
      </c>
      <c r="C308" s="36" t="s">
        <v>3</v>
      </c>
      <c r="D308" s="36">
        <v>12</v>
      </c>
      <c r="E308" s="151">
        <v>8</v>
      </c>
      <c r="F308" s="151">
        <v>0.61111111111111116</v>
      </c>
      <c r="G308">
        <v>2</v>
      </c>
      <c r="H308" s="112"/>
      <c r="I308" s="112"/>
    </row>
    <row r="309" spans="1:9">
      <c r="A309" s="3" t="s">
        <v>1043</v>
      </c>
      <c r="B309" s="12">
        <v>39696</v>
      </c>
      <c r="C309" s="36" t="s">
        <v>3</v>
      </c>
      <c r="D309" s="36">
        <v>12</v>
      </c>
      <c r="E309" s="151">
        <v>8</v>
      </c>
      <c r="F309" s="151">
        <v>0.61111111111111116</v>
      </c>
      <c r="G309">
        <v>3</v>
      </c>
      <c r="H309" s="112"/>
      <c r="I309" s="112"/>
    </row>
    <row r="310" spans="1:9">
      <c r="A310" s="3" t="s">
        <v>1043</v>
      </c>
      <c r="B310" s="12">
        <v>39696</v>
      </c>
      <c r="C310" s="36" t="s">
        <v>3</v>
      </c>
      <c r="D310" s="36">
        <v>12</v>
      </c>
      <c r="E310" s="151">
        <v>8</v>
      </c>
      <c r="F310" s="151">
        <v>0.61111111111111116</v>
      </c>
      <c r="G310">
        <v>4</v>
      </c>
      <c r="H310" s="112"/>
      <c r="I310" s="112"/>
    </row>
    <row r="311" spans="1:9">
      <c r="A311" s="3" t="s">
        <v>1043</v>
      </c>
      <c r="B311" s="12">
        <v>39696</v>
      </c>
      <c r="C311" s="36" t="s">
        <v>3</v>
      </c>
      <c r="D311" s="36">
        <v>12</v>
      </c>
      <c r="E311" s="151">
        <v>8</v>
      </c>
      <c r="F311" s="151">
        <v>0.61111111111111116</v>
      </c>
      <c r="G311" s="128" t="s">
        <v>32</v>
      </c>
      <c r="H311" s="112"/>
      <c r="I311" s="112"/>
    </row>
    <row r="312" spans="1:9">
      <c r="A312" s="3" t="s">
        <v>1044</v>
      </c>
      <c r="B312" s="12">
        <v>39696</v>
      </c>
      <c r="C312" s="36" t="s">
        <v>3</v>
      </c>
      <c r="D312" s="36">
        <v>41</v>
      </c>
      <c r="E312" s="151">
        <v>11</v>
      </c>
      <c r="F312" s="151">
        <v>0.8666666666666667</v>
      </c>
      <c r="G312">
        <v>1</v>
      </c>
      <c r="H312" s="112">
        <v>0</v>
      </c>
      <c r="I312" s="112">
        <v>0</v>
      </c>
    </row>
    <row r="313" spans="1:9">
      <c r="A313" s="3" t="s">
        <v>1044</v>
      </c>
      <c r="B313" s="12">
        <v>39696</v>
      </c>
      <c r="C313" s="36" t="s">
        <v>3</v>
      </c>
      <c r="D313" s="36">
        <v>41</v>
      </c>
      <c r="E313" s="151">
        <v>11</v>
      </c>
      <c r="F313" s="151">
        <v>0.8666666666666667</v>
      </c>
      <c r="G313">
        <v>2</v>
      </c>
      <c r="H313" s="112">
        <v>0</v>
      </c>
      <c r="I313" s="112">
        <v>0</v>
      </c>
    </row>
    <row r="314" spans="1:9">
      <c r="A314" s="3" t="s">
        <v>1044</v>
      </c>
      <c r="B314" s="12">
        <v>39696</v>
      </c>
      <c r="C314" s="36" t="s">
        <v>3</v>
      </c>
      <c r="D314" s="36">
        <v>41</v>
      </c>
      <c r="E314" s="151">
        <v>11</v>
      </c>
      <c r="F314" s="151">
        <v>0.8666666666666667</v>
      </c>
      <c r="G314">
        <v>3</v>
      </c>
      <c r="H314" s="112">
        <v>0</v>
      </c>
      <c r="I314" s="112">
        <v>0</v>
      </c>
    </row>
    <row r="315" spans="1:9">
      <c r="A315" s="3" t="s">
        <v>1044</v>
      </c>
      <c r="B315" s="12">
        <v>39696</v>
      </c>
      <c r="C315" s="36" t="s">
        <v>3</v>
      </c>
      <c r="D315" s="36">
        <v>41</v>
      </c>
      <c r="E315" s="151">
        <v>11</v>
      </c>
      <c r="F315" s="151">
        <v>0.8666666666666667</v>
      </c>
      <c r="G315">
        <v>4</v>
      </c>
      <c r="H315" s="112"/>
      <c r="I315" s="112"/>
    </row>
    <row r="316" spans="1:9">
      <c r="A316" s="3" t="s">
        <v>1044</v>
      </c>
      <c r="B316" s="12">
        <v>39696</v>
      </c>
      <c r="C316" s="36" t="s">
        <v>3</v>
      </c>
      <c r="D316" s="36">
        <v>41</v>
      </c>
      <c r="E316" s="151">
        <v>11</v>
      </c>
      <c r="F316" s="151">
        <v>0.8666666666666667</v>
      </c>
      <c r="G316" s="128" t="s">
        <v>32</v>
      </c>
      <c r="H316" s="112">
        <v>0</v>
      </c>
      <c r="I316" s="112">
        <v>0</v>
      </c>
    </row>
    <row r="317" spans="1:9">
      <c r="A317" s="3" t="s">
        <v>1045</v>
      </c>
      <c r="B317" s="12">
        <v>39696</v>
      </c>
      <c r="C317" s="36" t="s">
        <v>3</v>
      </c>
      <c r="D317" s="36">
        <v>23</v>
      </c>
      <c r="E317" s="151">
        <v>10.466666666666667</v>
      </c>
      <c r="F317" s="151">
        <v>1.1444444444444444</v>
      </c>
      <c r="G317">
        <v>1</v>
      </c>
      <c r="H317" s="112">
        <v>0</v>
      </c>
      <c r="I317" s="112">
        <v>0</v>
      </c>
    </row>
    <row r="318" spans="1:9">
      <c r="A318" s="3" t="s">
        <v>1045</v>
      </c>
      <c r="B318" s="12">
        <v>39696</v>
      </c>
      <c r="C318" s="36" t="s">
        <v>3</v>
      </c>
      <c r="D318" s="36">
        <v>23</v>
      </c>
      <c r="E318" s="151">
        <v>10.466666666666667</v>
      </c>
      <c r="F318" s="151">
        <v>1.1444444444444444</v>
      </c>
      <c r="G318">
        <v>2</v>
      </c>
      <c r="H318" s="112"/>
      <c r="I318" s="112"/>
    </row>
    <row r="319" spans="1:9">
      <c r="A319" s="3" t="s">
        <v>1045</v>
      </c>
      <c r="B319" s="12">
        <v>39696</v>
      </c>
      <c r="C319" s="36" t="s">
        <v>3</v>
      </c>
      <c r="D319" s="36">
        <v>23</v>
      </c>
      <c r="E319" s="151">
        <v>10.466666666666667</v>
      </c>
      <c r="F319" s="151">
        <v>1.1444444444444444</v>
      </c>
      <c r="G319">
        <v>3</v>
      </c>
      <c r="H319" s="112"/>
      <c r="I319" s="112"/>
    </row>
    <row r="320" spans="1:9">
      <c r="A320" s="3" t="s">
        <v>1045</v>
      </c>
      <c r="B320" s="12">
        <v>39696</v>
      </c>
      <c r="C320" s="36" t="s">
        <v>3</v>
      </c>
      <c r="D320" s="36">
        <v>23</v>
      </c>
      <c r="E320" s="151">
        <v>10.466666666666667</v>
      </c>
      <c r="F320" s="151">
        <v>1.1444444444444444</v>
      </c>
      <c r="G320">
        <v>4</v>
      </c>
      <c r="H320" s="112"/>
      <c r="I320" s="112"/>
    </row>
    <row r="321" spans="1:9">
      <c r="A321" s="3" t="s">
        <v>1045</v>
      </c>
      <c r="B321" s="12">
        <v>39696</v>
      </c>
      <c r="C321" s="36" t="s">
        <v>3</v>
      </c>
      <c r="D321" s="36">
        <v>23</v>
      </c>
      <c r="E321" s="151">
        <v>10.466666666666667</v>
      </c>
      <c r="F321" s="151">
        <v>1.1444444444444444</v>
      </c>
      <c r="G321" s="128" t="s">
        <v>32</v>
      </c>
      <c r="H321" s="112"/>
      <c r="I321" s="112"/>
    </row>
    <row r="322" spans="1:9">
      <c r="A322" s="3" t="s">
        <v>1046</v>
      </c>
      <c r="B322" s="12">
        <v>39696</v>
      </c>
      <c r="C322" s="36" t="s">
        <v>3</v>
      </c>
      <c r="D322" s="36">
        <v>33</v>
      </c>
      <c r="E322" s="151">
        <v>9.6666666666666661</v>
      </c>
      <c r="F322" s="151">
        <v>0.92222222222222205</v>
      </c>
      <c r="G322">
        <v>1</v>
      </c>
      <c r="H322" s="112">
        <v>0</v>
      </c>
      <c r="I322" s="112">
        <v>0</v>
      </c>
    </row>
    <row r="323" spans="1:9">
      <c r="A323" s="3" t="s">
        <v>1046</v>
      </c>
      <c r="B323" s="12">
        <v>39696</v>
      </c>
      <c r="C323" s="36" t="s">
        <v>3</v>
      </c>
      <c r="D323" s="36">
        <v>33</v>
      </c>
      <c r="E323" s="151">
        <v>9.6666666666666661</v>
      </c>
      <c r="F323" s="151">
        <v>0.92222222222222205</v>
      </c>
      <c r="G323">
        <v>2</v>
      </c>
      <c r="H323" s="112">
        <v>0</v>
      </c>
      <c r="I323" s="112">
        <v>0</v>
      </c>
    </row>
    <row r="324" spans="1:9">
      <c r="A324" s="3" t="s">
        <v>1046</v>
      </c>
      <c r="B324" s="12">
        <v>39696</v>
      </c>
      <c r="C324" s="36" t="s">
        <v>3</v>
      </c>
      <c r="D324" s="36">
        <v>33</v>
      </c>
      <c r="E324" s="151">
        <v>9.6666666666666661</v>
      </c>
      <c r="F324" s="151">
        <v>0.92222222222222205</v>
      </c>
      <c r="G324">
        <v>3</v>
      </c>
      <c r="H324" s="112">
        <v>0</v>
      </c>
      <c r="I324" s="112">
        <v>0</v>
      </c>
    </row>
    <row r="325" spans="1:9">
      <c r="A325" s="3" t="s">
        <v>1046</v>
      </c>
      <c r="B325" s="12">
        <v>39696</v>
      </c>
      <c r="C325" s="36" t="s">
        <v>3</v>
      </c>
      <c r="D325" s="36">
        <v>33</v>
      </c>
      <c r="E325" s="151">
        <v>9.6666666666666661</v>
      </c>
      <c r="F325" s="151">
        <v>0.92222222222222205</v>
      </c>
      <c r="G325">
        <v>4</v>
      </c>
      <c r="H325" s="112"/>
      <c r="I325" s="112"/>
    </row>
    <row r="326" spans="1:9">
      <c r="A326" s="3" t="s">
        <v>1046</v>
      </c>
      <c r="B326" s="12">
        <v>39696</v>
      </c>
      <c r="C326" s="36" t="s">
        <v>3</v>
      </c>
      <c r="D326" s="36">
        <v>33</v>
      </c>
      <c r="E326" s="151">
        <v>9.6666666666666661</v>
      </c>
      <c r="F326" s="151">
        <v>0.92222222222222205</v>
      </c>
      <c r="G326" s="128" t="s">
        <v>32</v>
      </c>
      <c r="H326" s="112">
        <v>0</v>
      </c>
      <c r="I326" s="112">
        <v>0</v>
      </c>
    </row>
    <row r="327" spans="1:9">
      <c r="A327" s="3" t="s">
        <v>1047</v>
      </c>
      <c r="B327" s="12">
        <v>39696</v>
      </c>
      <c r="C327" s="36" t="s">
        <v>3</v>
      </c>
      <c r="D327" s="36">
        <v>45</v>
      </c>
      <c r="E327" s="151">
        <v>12.833333333333334</v>
      </c>
      <c r="F327" s="151">
        <v>1.2888888888888888</v>
      </c>
      <c r="G327">
        <v>1</v>
      </c>
      <c r="H327" s="112">
        <v>0</v>
      </c>
      <c r="I327" s="112">
        <v>0</v>
      </c>
    </row>
    <row r="328" spans="1:9">
      <c r="A328" s="3" t="s">
        <v>1047</v>
      </c>
      <c r="B328" s="12">
        <v>39696</v>
      </c>
      <c r="C328" s="36" t="s">
        <v>3</v>
      </c>
      <c r="D328" s="36">
        <v>45</v>
      </c>
      <c r="E328" s="151">
        <v>12.833333333333334</v>
      </c>
      <c r="F328" s="151">
        <v>1.2888888888888888</v>
      </c>
      <c r="G328">
        <v>2</v>
      </c>
      <c r="H328" s="112">
        <v>0</v>
      </c>
      <c r="I328" s="112">
        <v>0</v>
      </c>
    </row>
    <row r="329" spans="1:9">
      <c r="A329" s="3" t="s">
        <v>1047</v>
      </c>
      <c r="B329" s="12">
        <v>39696</v>
      </c>
      <c r="C329" s="36" t="s">
        <v>3</v>
      </c>
      <c r="D329" s="36">
        <v>45</v>
      </c>
      <c r="E329" s="151">
        <v>12.833333333333334</v>
      </c>
      <c r="F329" s="151">
        <v>1.2888888888888888</v>
      </c>
      <c r="G329">
        <v>3</v>
      </c>
      <c r="H329" s="112">
        <v>0</v>
      </c>
      <c r="I329" s="112">
        <v>0</v>
      </c>
    </row>
    <row r="330" spans="1:9">
      <c r="A330" s="3" t="s">
        <v>1047</v>
      </c>
      <c r="B330" s="12">
        <v>39696</v>
      </c>
      <c r="C330" s="36" t="s">
        <v>3</v>
      </c>
      <c r="D330" s="36">
        <v>45</v>
      </c>
      <c r="E330" s="151">
        <v>12.833333333333334</v>
      </c>
      <c r="F330" s="151">
        <v>1.2888888888888888</v>
      </c>
      <c r="G330">
        <v>4</v>
      </c>
      <c r="H330" s="112"/>
      <c r="I330" s="112"/>
    </row>
    <row r="331" spans="1:9">
      <c r="A331" s="3" t="s">
        <v>1047</v>
      </c>
      <c r="B331" s="12">
        <v>39696</v>
      </c>
      <c r="C331" s="36" t="s">
        <v>3</v>
      </c>
      <c r="D331" s="36">
        <v>45</v>
      </c>
      <c r="E331" s="151">
        <v>12.833333333333334</v>
      </c>
      <c r="F331" s="151">
        <v>1.2888888888888888</v>
      </c>
      <c r="G331" s="128" t="s">
        <v>32</v>
      </c>
      <c r="H331" s="112">
        <v>0</v>
      </c>
      <c r="I331" s="112">
        <v>0</v>
      </c>
    </row>
    <row r="332" spans="1:9">
      <c r="A332" s="3" t="s">
        <v>870</v>
      </c>
      <c r="B332" s="12">
        <v>39701</v>
      </c>
      <c r="C332" s="110" t="s">
        <v>3</v>
      </c>
      <c r="D332" s="116">
        <v>28</v>
      </c>
      <c r="E332" s="133">
        <v>11.333333333333334</v>
      </c>
      <c r="F332" s="133">
        <v>1.4333333333333333</v>
      </c>
      <c r="G332">
        <v>1</v>
      </c>
      <c r="H332" s="112">
        <v>1</v>
      </c>
      <c r="I332" s="112">
        <v>3</v>
      </c>
    </row>
    <row r="333" spans="1:9">
      <c r="A333" s="3" t="s">
        <v>870</v>
      </c>
      <c r="B333" s="12">
        <v>39701</v>
      </c>
      <c r="C333" s="36" t="str">
        <f>C332</f>
        <v>PL</v>
      </c>
      <c r="D333" s="135">
        <v>28</v>
      </c>
      <c r="E333" s="150">
        <v>11.333333333333334</v>
      </c>
      <c r="F333" s="150">
        <v>1.4333333333333333</v>
      </c>
      <c r="G333">
        <v>2</v>
      </c>
      <c r="H333" s="112"/>
      <c r="I333" s="112"/>
    </row>
    <row r="334" spans="1:9">
      <c r="A334" s="3" t="s">
        <v>870</v>
      </c>
      <c r="B334" s="12">
        <v>39701</v>
      </c>
      <c r="C334" s="36" t="str">
        <f>C332</f>
        <v>PL</v>
      </c>
      <c r="D334" s="36">
        <v>28</v>
      </c>
      <c r="E334" s="151">
        <v>11.333333333333334</v>
      </c>
      <c r="F334" s="151">
        <v>1.4333333333333333</v>
      </c>
      <c r="G334">
        <v>3</v>
      </c>
      <c r="H334" s="112"/>
      <c r="I334" s="112"/>
    </row>
    <row r="335" spans="1:9">
      <c r="A335" s="3" t="s">
        <v>870</v>
      </c>
      <c r="B335" s="12">
        <v>39701</v>
      </c>
      <c r="C335" s="36" t="str">
        <f>C332</f>
        <v>PL</v>
      </c>
      <c r="D335" s="36">
        <v>28</v>
      </c>
      <c r="E335" s="151">
        <v>11.333333333333334</v>
      </c>
      <c r="F335" s="151">
        <v>1.4333333333333333</v>
      </c>
      <c r="G335">
        <v>4</v>
      </c>
      <c r="H335" s="112"/>
      <c r="I335" s="112"/>
    </row>
    <row r="336" spans="1:9">
      <c r="A336" s="3" t="s">
        <v>870</v>
      </c>
      <c r="B336" s="12">
        <v>39701</v>
      </c>
      <c r="C336" s="36" t="str">
        <f>C332</f>
        <v>PL</v>
      </c>
      <c r="D336" s="36">
        <v>28</v>
      </c>
      <c r="E336" s="151">
        <v>11.333333333333334</v>
      </c>
      <c r="F336" s="151">
        <v>1.4333333333333333</v>
      </c>
      <c r="G336" s="128" t="s">
        <v>32</v>
      </c>
      <c r="H336" s="112"/>
      <c r="I336" s="112"/>
    </row>
    <row r="337" spans="1:9">
      <c r="A337" s="3" t="s">
        <v>878</v>
      </c>
      <c r="B337" s="12">
        <v>39701</v>
      </c>
      <c r="C337" s="110" t="s">
        <v>3</v>
      </c>
      <c r="D337" s="111">
        <v>57</v>
      </c>
      <c r="E337" s="150">
        <v>18.666666666666668</v>
      </c>
      <c r="F337" s="150">
        <v>3.6888888888888891</v>
      </c>
      <c r="G337">
        <v>1</v>
      </c>
      <c r="H337" s="112">
        <v>4</v>
      </c>
      <c r="I337" s="112">
        <v>7</v>
      </c>
    </row>
    <row r="338" spans="1:9">
      <c r="A338" s="3" t="s">
        <v>878</v>
      </c>
      <c r="B338" s="12">
        <v>39701</v>
      </c>
      <c r="C338" s="36" t="str">
        <f>C337</f>
        <v>PL</v>
      </c>
      <c r="D338" s="135">
        <v>57</v>
      </c>
      <c r="E338" s="150">
        <v>18.666666666666668</v>
      </c>
      <c r="F338" s="150">
        <v>3.6888888888888891</v>
      </c>
      <c r="G338">
        <v>2</v>
      </c>
      <c r="H338" s="112">
        <v>3</v>
      </c>
      <c r="I338" s="112">
        <v>5</v>
      </c>
    </row>
    <row r="339" spans="1:9">
      <c r="A339" s="3" t="s">
        <v>878</v>
      </c>
      <c r="B339" s="12">
        <v>39701</v>
      </c>
      <c r="C339" s="36" t="str">
        <f>C337</f>
        <v>PL</v>
      </c>
      <c r="D339" s="36">
        <v>57</v>
      </c>
      <c r="E339" s="151">
        <v>18.666666666666668</v>
      </c>
      <c r="F339" s="151">
        <v>3.6888888888888891</v>
      </c>
      <c r="G339">
        <v>3</v>
      </c>
      <c r="H339" s="112">
        <v>4</v>
      </c>
      <c r="I339" s="112">
        <v>5</v>
      </c>
    </row>
    <row r="340" spans="1:9">
      <c r="A340" s="3" t="s">
        <v>878</v>
      </c>
      <c r="B340" s="12">
        <v>39701</v>
      </c>
      <c r="C340" s="36" t="str">
        <f>C337</f>
        <v>PL</v>
      </c>
      <c r="D340" s="36">
        <v>57</v>
      </c>
      <c r="E340" s="151">
        <v>18.666666666666668</v>
      </c>
      <c r="F340" s="151">
        <v>3.6888888888888891</v>
      </c>
      <c r="G340">
        <v>4</v>
      </c>
      <c r="H340" s="112">
        <v>3</v>
      </c>
      <c r="I340" s="112">
        <v>6</v>
      </c>
    </row>
    <row r="341" spans="1:9">
      <c r="A341" s="3" t="s">
        <v>878</v>
      </c>
      <c r="B341" s="12">
        <v>39701</v>
      </c>
      <c r="C341" s="36" t="str">
        <f>C337</f>
        <v>PL</v>
      </c>
      <c r="D341" s="36">
        <v>57</v>
      </c>
      <c r="E341" s="151">
        <v>18.666666666666668</v>
      </c>
      <c r="F341" s="151">
        <v>3.6888888888888891</v>
      </c>
      <c r="G341" s="128" t="s">
        <v>32</v>
      </c>
      <c r="H341" s="112">
        <v>4</v>
      </c>
      <c r="I341" s="112">
        <v>9</v>
      </c>
    </row>
    <row r="342" spans="1:9">
      <c r="A342" s="3" t="s">
        <v>891</v>
      </c>
      <c r="B342" s="12">
        <v>39701</v>
      </c>
      <c r="C342" s="110" t="s">
        <v>3</v>
      </c>
      <c r="D342" s="111">
        <v>14</v>
      </c>
      <c r="E342" s="150">
        <v>12.5</v>
      </c>
      <c r="F342" s="150">
        <v>0.8666666666666667</v>
      </c>
      <c r="G342">
        <v>1</v>
      </c>
      <c r="H342" s="112">
        <v>0</v>
      </c>
      <c r="I342" s="112">
        <v>0</v>
      </c>
    </row>
    <row r="343" spans="1:9">
      <c r="A343" s="3" t="s">
        <v>891</v>
      </c>
      <c r="B343" s="12">
        <v>39701</v>
      </c>
      <c r="C343" s="36" t="str">
        <f>C342</f>
        <v>PL</v>
      </c>
      <c r="D343" s="135">
        <v>14</v>
      </c>
      <c r="E343" s="150">
        <v>12.5</v>
      </c>
      <c r="F343" s="150">
        <v>0.8666666666666667</v>
      </c>
      <c r="G343">
        <v>2</v>
      </c>
      <c r="H343" s="112"/>
      <c r="I343" s="112"/>
    </row>
    <row r="344" spans="1:9">
      <c r="A344" s="3" t="s">
        <v>891</v>
      </c>
      <c r="B344" s="12">
        <v>39701</v>
      </c>
      <c r="C344" s="36" t="str">
        <f>C342</f>
        <v>PL</v>
      </c>
      <c r="D344" s="36">
        <v>14</v>
      </c>
      <c r="E344" s="151">
        <v>12.5</v>
      </c>
      <c r="F344" s="151">
        <v>0.8666666666666667</v>
      </c>
      <c r="G344">
        <v>3</v>
      </c>
      <c r="H344" s="112"/>
      <c r="I344" s="112"/>
    </row>
    <row r="345" spans="1:9">
      <c r="A345" s="3" t="s">
        <v>891</v>
      </c>
      <c r="B345" s="12">
        <v>39701</v>
      </c>
      <c r="C345" s="36" t="str">
        <f>C342</f>
        <v>PL</v>
      </c>
      <c r="D345" s="36">
        <v>14</v>
      </c>
      <c r="E345" s="151">
        <v>12.5</v>
      </c>
      <c r="F345" s="151">
        <v>0.8666666666666667</v>
      </c>
      <c r="G345">
        <v>4</v>
      </c>
      <c r="H345" s="112"/>
      <c r="I345" s="112"/>
    </row>
    <row r="346" spans="1:9">
      <c r="A346" s="3" t="s">
        <v>891</v>
      </c>
      <c r="B346" s="12">
        <v>39701</v>
      </c>
      <c r="C346" s="36" t="str">
        <f>C342</f>
        <v>PL</v>
      </c>
      <c r="D346" s="36">
        <v>14</v>
      </c>
      <c r="E346" s="151">
        <v>12.5</v>
      </c>
      <c r="F346" s="151">
        <v>0.8666666666666667</v>
      </c>
      <c r="G346" s="128" t="s">
        <v>32</v>
      </c>
      <c r="H346" s="112"/>
      <c r="I346" s="112"/>
    </row>
    <row r="347" spans="1:9">
      <c r="A347" s="3" t="s">
        <v>904</v>
      </c>
      <c r="B347" s="12">
        <v>39701</v>
      </c>
      <c r="C347" s="110" t="s">
        <v>3</v>
      </c>
      <c r="D347" s="111">
        <v>55</v>
      </c>
      <c r="E347" s="150">
        <v>13.333333333333334</v>
      </c>
      <c r="F347" s="150">
        <v>0.71111111111111103</v>
      </c>
      <c r="G347">
        <v>1</v>
      </c>
      <c r="H347" s="112">
        <v>1</v>
      </c>
      <c r="I347" s="112">
        <v>0</v>
      </c>
    </row>
    <row r="348" spans="1:9">
      <c r="A348" s="3" t="s">
        <v>904</v>
      </c>
      <c r="B348" s="12">
        <v>39701</v>
      </c>
      <c r="C348" s="36" t="str">
        <f>C347</f>
        <v>PL</v>
      </c>
      <c r="D348" s="135">
        <v>55</v>
      </c>
      <c r="E348" s="150">
        <v>13.333333333333334</v>
      </c>
      <c r="F348" s="150">
        <v>0.71111111111111103</v>
      </c>
      <c r="G348">
        <v>2</v>
      </c>
      <c r="H348" s="112">
        <v>1</v>
      </c>
      <c r="I348" s="112">
        <v>0</v>
      </c>
    </row>
    <row r="349" spans="1:9">
      <c r="A349" s="3" t="s">
        <v>904</v>
      </c>
      <c r="B349" s="12">
        <v>39701</v>
      </c>
      <c r="C349" s="36" t="str">
        <f>C347</f>
        <v>PL</v>
      </c>
      <c r="D349" s="36">
        <v>55</v>
      </c>
      <c r="E349" s="151">
        <v>13.333333333333334</v>
      </c>
      <c r="F349" s="151">
        <v>0.71111111111111103</v>
      </c>
      <c r="G349">
        <v>3</v>
      </c>
      <c r="H349" s="112">
        <v>0</v>
      </c>
      <c r="I349" s="112">
        <v>0</v>
      </c>
    </row>
    <row r="350" spans="1:9">
      <c r="A350" s="3" t="s">
        <v>904</v>
      </c>
      <c r="B350" s="12">
        <v>39701</v>
      </c>
      <c r="C350" s="36" t="str">
        <f>C347</f>
        <v>PL</v>
      </c>
      <c r="D350" s="36">
        <v>55</v>
      </c>
      <c r="E350" s="151">
        <v>13.333333333333334</v>
      </c>
      <c r="F350" s="151">
        <v>0.71111111111111103</v>
      </c>
      <c r="G350">
        <v>4</v>
      </c>
      <c r="H350" s="112">
        <v>0</v>
      </c>
      <c r="I350" s="112">
        <v>0</v>
      </c>
    </row>
    <row r="351" spans="1:9">
      <c r="A351" s="3" t="s">
        <v>904</v>
      </c>
      <c r="B351" s="12">
        <v>39701</v>
      </c>
      <c r="C351" s="36" t="str">
        <f>C347</f>
        <v>PL</v>
      </c>
      <c r="D351" s="36">
        <v>55</v>
      </c>
      <c r="E351" s="151">
        <v>13.333333333333334</v>
      </c>
      <c r="F351" s="151">
        <v>0.71111111111111103</v>
      </c>
      <c r="G351" s="128" t="s">
        <v>32</v>
      </c>
      <c r="H351" s="112">
        <v>1</v>
      </c>
      <c r="I351" s="112">
        <v>0</v>
      </c>
    </row>
    <row r="352" spans="1:9">
      <c r="A352" s="3" t="s">
        <v>914</v>
      </c>
      <c r="B352" s="12">
        <v>39701</v>
      </c>
      <c r="C352" s="110" t="s">
        <v>3</v>
      </c>
      <c r="D352" s="116">
        <v>26</v>
      </c>
      <c r="E352" s="133">
        <v>8.6666666666666661</v>
      </c>
      <c r="F352" s="150">
        <v>0.8666666666666667</v>
      </c>
      <c r="G352">
        <v>1</v>
      </c>
      <c r="H352" s="112">
        <v>1</v>
      </c>
      <c r="I352" s="112">
        <v>0</v>
      </c>
    </row>
    <row r="353" spans="1:9">
      <c r="A353" s="3" t="s">
        <v>914</v>
      </c>
      <c r="B353" s="12">
        <v>39701</v>
      </c>
      <c r="C353" s="36" t="str">
        <f>C352</f>
        <v>PL</v>
      </c>
      <c r="D353" s="135">
        <v>26</v>
      </c>
      <c r="E353" s="150">
        <v>8.6666666666666661</v>
      </c>
      <c r="F353" s="150">
        <v>0.8666666666666667</v>
      </c>
      <c r="G353">
        <v>2</v>
      </c>
      <c r="H353" s="112"/>
      <c r="I353" s="112"/>
    </row>
    <row r="354" spans="1:9">
      <c r="A354" s="3" t="s">
        <v>914</v>
      </c>
      <c r="B354" s="12">
        <v>39701</v>
      </c>
      <c r="C354" s="36" t="str">
        <f>C352</f>
        <v>PL</v>
      </c>
      <c r="D354" s="36">
        <v>26</v>
      </c>
      <c r="E354" s="151">
        <v>8.6666666666666661</v>
      </c>
      <c r="F354" s="151">
        <v>0.8666666666666667</v>
      </c>
      <c r="G354">
        <v>3</v>
      </c>
      <c r="H354" s="112"/>
      <c r="I354" s="112"/>
    </row>
    <row r="355" spans="1:9">
      <c r="A355" s="3" t="s">
        <v>914</v>
      </c>
      <c r="B355" s="12">
        <v>39701</v>
      </c>
      <c r="C355" s="36" t="str">
        <f>C352</f>
        <v>PL</v>
      </c>
      <c r="D355" s="36">
        <v>26</v>
      </c>
      <c r="E355" s="151">
        <v>8.6666666666666661</v>
      </c>
      <c r="F355" s="151">
        <v>0.8666666666666667</v>
      </c>
      <c r="G355">
        <v>4</v>
      </c>
      <c r="H355" s="112"/>
      <c r="I355" s="112"/>
    </row>
    <row r="356" spans="1:9">
      <c r="A356" s="3" t="s">
        <v>914</v>
      </c>
      <c r="B356" s="12">
        <v>39701</v>
      </c>
      <c r="C356" s="36" t="str">
        <f>C352</f>
        <v>PL</v>
      </c>
      <c r="D356" s="36">
        <v>26</v>
      </c>
      <c r="E356" s="151">
        <v>8.6666666666666661</v>
      </c>
      <c r="F356" s="151">
        <v>0.8666666666666667</v>
      </c>
      <c r="G356" s="128" t="s">
        <v>32</v>
      </c>
      <c r="H356" s="112"/>
      <c r="I356" s="112"/>
    </row>
    <row r="357" spans="1:9">
      <c r="A357" s="3" t="s">
        <v>889</v>
      </c>
      <c r="B357" s="12">
        <v>39701</v>
      </c>
      <c r="C357" s="110" t="s">
        <v>3</v>
      </c>
      <c r="D357" s="111">
        <v>31</v>
      </c>
      <c r="E357" s="150">
        <v>10.333333333333334</v>
      </c>
      <c r="F357" s="150">
        <v>1.2888888888888888</v>
      </c>
      <c r="G357">
        <v>1</v>
      </c>
      <c r="H357" s="112">
        <v>2</v>
      </c>
      <c r="I357" s="112">
        <v>1</v>
      </c>
    </row>
    <row r="358" spans="1:9">
      <c r="A358" s="3" t="s">
        <v>889</v>
      </c>
      <c r="B358" s="12">
        <v>39701</v>
      </c>
      <c r="C358" s="36" t="str">
        <f>C357</f>
        <v>PL</v>
      </c>
      <c r="D358" s="135">
        <v>31</v>
      </c>
      <c r="E358" s="150">
        <v>10.333333333333334</v>
      </c>
      <c r="F358" s="150">
        <v>1.2888888888888888</v>
      </c>
      <c r="G358">
        <v>2</v>
      </c>
      <c r="H358" s="112"/>
      <c r="I358" s="112"/>
    </row>
    <row r="359" spans="1:9">
      <c r="A359" s="3" t="s">
        <v>889</v>
      </c>
      <c r="B359" s="12">
        <v>39701</v>
      </c>
      <c r="C359" s="36" t="str">
        <f>C357</f>
        <v>PL</v>
      </c>
      <c r="D359" s="36">
        <v>31</v>
      </c>
      <c r="E359" s="151">
        <v>10.333333333333334</v>
      </c>
      <c r="F359" s="151">
        <v>1.2888888888888888</v>
      </c>
      <c r="G359">
        <v>3</v>
      </c>
      <c r="H359" s="112"/>
      <c r="I359" s="112"/>
    </row>
    <row r="360" spans="1:9">
      <c r="A360" s="3" t="s">
        <v>889</v>
      </c>
      <c r="B360" s="12">
        <v>39701</v>
      </c>
      <c r="C360" s="36" t="str">
        <f>C357</f>
        <v>PL</v>
      </c>
      <c r="D360" s="36">
        <v>31</v>
      </c>
      <c r="E360" s="151">
        <v>10.333333333333334</v>
      </c>
      <c r="F360" s="151">
        <v>1.2888888888888888</v>
      </c>
      <c r="G360">
        <v>4</v>
      </c>
      <c r="H360" s="112"/>
      <c r="I360" s="112"/>
    </row>
    <row r="361" spans="1:9">
      <c r="A361" s="3" t="s">
        <v>889</v>
      </c>
      <c r="B361" s="12">
        <v>39701</v>
      </c>
      <c r="C361" s="36" t="str">
        <f>C357</f>
        <v>PL</v>
      </c>
      <c r="D361" s="36">
        <v>31</v>
      </c>
      <c r="E361" s="151">
        <v>10.333333333333334</v>
      </c>
      <c r="F361" s="151">
        <v>1.2888888888888888</v>
      </c>
      <c r="G361" s="128" t="s">
        <v>32</v>
      </c>
      <c r="H361" s="112"/>
      <c r="I361" s="112"/>
    </row>
    <row r="362" spans="1:9">
      <c r="A362" s="3" t="s">
        <v>920</v>
      </c>
      <c r="B362" s="12">
        <v>39701</v>
      </c>
      <c r="C362" s="110" t="s">
        <v>3</v>
      </c>
      <c r="D362" s="111">
        <v>31</v>
      </c>
      <c r="E362" s="150">
        <v>15</v>
      </c>
      <c r="F362" s="150">
        <v>1.1333333333333335</v>
      </c>
      <c r="G362">
        <v>1</v>
      </c>
      <c r="H362" s="112">
        <v>1</v>
      </c>
      <c r="I362" s="112">
        <v>1</v>
      </c>
    </row>
    <row r="363" spans="1:9">
      <c r="A363" s="3" t="s">
        <v>920</v>
      </c>
      <c r="B363" s="12">
        <v>39701</v>
      </c>
      <c r="C363" s="36" t="str">
        <f>C362</f>
        <v>PL</v>
      </c>
      <c r="D363" s="135">
        <v>31</v>
      </c>
      <c r="E363" s="150">
        <v>15</v>
      </c>
      <c r="F363" s="150">
        <v>1.1333333333333335</v>
      </c>
      <c r="G363">
        <v>2</v>
      </c>
      <c r="H363" s="112">
        <v>0</v>
      </c>
      <c r="I363" s="112">
        <v>0</v>
      </c>
    </row>
    <row r="364" spans="1:9">
      <c r="A364" s="3" t="s">
        <v>920</v>
      </c>
      <c r="B364" s="12">
        <v>39701</v>
      </c>
      <c r="C364" s="36" t="str">
        <f>C362</f>
        <v>PL</v>
      </c>
      <c r="D364" s="36">
        <v>31</v>
      </c>
      <c r="E364" s="151">
        <v>15</v>
      </c>
      <c r="F364" s="151">
        <v>1.1333333333333335</v>
      </c>
      <c r="G364">
        <v>3</v>
      </c>
      <c r="H364" s="112">
        <v>0</v>
      </c>
      <c r="I364" s="112">
        <v>0</v>
      </c>
    </row>
    <row r="365" spans="1:9">
      <c r="A365" s="3" t="s">
        <v>920</v>
      </c>
      <c r="B365" s="12">
        <v>39701</v>
      </c>
      <c r="C365" s="36" t="str">
        <f>C362</f>
        <v>PL</v>
      </c>
      <c r="D365" s="36">
        <v>31</v>
      </c>
      <c r="E365" s="151">
        <v>15</v>
      </c>
      <c r="F365" s="151">
        <v>1.1333333333333335</v>
      </c>
      <c r="G365">
        <v>4</v>
      </c>
      <c r="H365" s="112">
        <v>0</v>
      </c>
      <c r="I365" s="112">
        <v>0</v>
      </c>
    </row>
    <row r="366" spans="1:9">
      <c r="A366" s="3" t="s">
        <v>920</v>
      </c>
      <c r="B366" s="12">
        <v>39701</v>
      </c>
      <c r="C366" s="36" t="str">
        <f>C362</f>
        <v>PL</v>
      </c>
      <c r="D366" s="36">
        <v>31</v>
      </c>
      <c r="E366" s="151">
        <v>15</v>
      </c>
      <c r="F366" s="151">
        <v>1.1333333333333335</v>
      </c>
      <c r="G366" s="128" t="s">
        <v>32</v>
      </c>
      <c r="H366" s="112">
        <v>2</v>
      </c>
      <c r="I366" s="112">
        <v>2</v>
      </c>
    </row>
    <row r="367" spans="1:9">
      <c r="A367" s="3" t="s">
        <v>925</v>
      </c>
      <c r="B367" s="12">
        <v>39701</v>
      </c>
      <c r="C367" s="110" t="s">
        <v>3</v>
      </c>
      <c r="D367" s="111">
        <v>52</v>
      </c>
      <c r="E367" s="150">
        <v>18.333333333333332</v>
      </c>
      <c r="F367" s="133">
        <v>1.0333333333333332</v>
      </c>
      <c r="G367">
        <v>1</v>
      </c>
      <c r="H367" s="112">
        <v>2</v>
      </c>
      <c r="I367" s="112">
        <v>4</v>
      </c>
    </row>
    <row r="368" spans="1:9">
      <c r="A368" s="3" t="s">
        <v>925</v>
      </c>
      <c r="B368" s="12">
        <v>39701</v>
      </c>
      <c r="C368" s="36" t="str">
        <f>C367</f>
        <v>PL</v>
      </c>
      <c r="D368" s="135">
        <v>52</v>
      </c>
      <c r="E368" s="150">
        <v>18.333333333333332</v>
      </c>
      <c r="F368" s="150">
        <v>1.0333333333333332</v>
      </c>
      <c r="G368">
        <v>2</v>
      </c>
      <c r="H368" s="112">
        <v>1</v>
      </c>
      <c r="I368" s="112">
        <v>3</v>
      </c>
    </row>
    <row r="369" spans="1:9">
      <c r="A369" s="3" t="s">
        <v>925</v>
      </c>
      <c r="B369" s="12">
        <v>39701</v>
      </c>
      <c r="C369" s="36" t="str">
        <f>C367</f>
        <v>PL</v>
      </c>
      <c r="D369" s="36">
        <v>52</v>
      </c>
      <c r="E369" s="151">
        <v>18.333333333333332</v>
      </c>
      <c r="F369" s="151">
        <v>1.0333333333333332</v>
      </c>
      <c r="G369">
        <v>3</v>
      </c>
      <c r="H369" s="112">
        <v>1</v>
      </c>
      <c r="I369" s="112">
        <v>2</v>
      </c>
    </row>
    <row r="370" spans="1:9">
      <c r="A370" s="3" t="s">
        <v>925</v>
      </c>
      <c r="B370" s="12">
        <v>39701</v>
      </c>
      <c r="C370" s="36" t="str">
        <f>C367</f>
        <v>PL</v>
      </c>
      <c r="D370" s="36">
        <v>52</v>
      </c>
      <c r="E370" s="151">
        <v>18.333333333333332</v>
      </c>
      <c r="F370" s="151">
        <v>1.0333333333333332</v>
      </c>
      <c r="G370">
        <v>4</v>
      </c>
      <c r="H370" s="112">
        <v>1</v>
      </c>
      <c r="I370" s="112">
        <v>3</v>
      </c>
    </row>
    <row r="371" spans="1:9">
      <c r="A371" s="3" t="s">
        <v>925</v>
      </c>
      <c r="B371" s="12">
        <v>39701</v>
      </c>
      <c r="C371" s="36" t="str">
        <f>C367</f>
        <v>PL</v>
      </c>
      <c r="D371" s="36">
        <v>52</v>
      </c>
      <c r="E371" s="151">
        <v>18.333333333333332</v>
      </c>
      <c r="F371" s="151">
        <v>1.0333333333333332</v>
      </c>
      <c r="G371" s="128" t="s">
        <v>32</v>
      </c>
      <c r="H371" s="112">
        <v>3</v>
      </c>
      <c r="I371" s="112">
        <v>5</v>
      </c>
    </row>
    <row r="372" spans="1:9">
      <c r="A372" s="3" t="s">
        <v>165</v>
      </c>
      <c r="B372" s="12">
        <v>39701</v>
      </c>
      <c r="C372" s="110" t="s">
        <v>3</v>
      </c>
      <c r="D372" s="111">
        <v>44</v>
      </c>
      <c r="E372" s="150">
        <v>14</v>
      </c>
      <c r="F372" s="150">
        <v>0.95555555555555549</v>
      </c>
      <c r="G372">
        <v>1</v>
      </c>
      <c r="H372" s="112">
        <v>3</v>
      </c>
      <c r="I372" s="112">
        <v>5</v>
      </c>
    </row>
    <row r="373" spans="1:9">
      <c r="A373" s="3" t="s">
        <v>165</v>
      </c>
      <c r="B373" s="12">
        <v>39701</v>
      </c>
      <c r="C373" s="36" t="str">
        <f>C372</f>
        <v>PL</v>
      </c>
      <c r="D373" s="135">
        <v>44</v>
      </c>
      <c r="E373" s="150">
        <v>14</v>
      </c>
      <c r="F373" s="150">
        <v>0.95555555555555549</v>
      </c>
      <c r="G373">
        <v>2</v>
      </c>
      <c r="H373" s="112">
        <v>3</v>
      </c>
      <c r="I373" s="112">
        <v>4</v>
      </c>
    </row>
    <row r="374" spans="1:9">
      <c r="A374" s="3" t="s">
        <v>165</v>
      </c>
      <c r="B374" s="12">
        <v>39701</v>
      </c>
      <c r="C374" s="36" t="str">
        <f>C372</f>
        <v>PL</v>
      </c>
      <c r="D374" s="36">
        <v>44</v>
      </c>
      <c r="E374" s="151">
        <v>14</v>
      </c>
      <c r="F374" s="151">
        <v>0.95555555555555549</v>
      </c>
      <c r="G374">
        <v>3</v>
      </c>
      <c r="H374" s="112">
        <v>4</v>
      </c>
      <c r="I374" s="112">
        <v>5</v>
      </c>
    </row>
    <row r="375" spans="1:9">
      <c r="A375" s="3" t="s">
        <v>165</v>
      </c>
      <c r="B375" s="12">
        <v>39701</v>
      </c>
      <c r="C375" s="36" t="str">
        <f>C372</f>
        <v>PL</v>
      </c>
      <c r="D375" s="36">
        <v>44</v>
      </c>
      <c r="E375" s="151">
        <v>14</v>
      </c>
      <c r="F375" s="151">
        <v>0.95555555555555549</v>
      </c>
      <c r="G375">
        <v>4</v>
      </c>
      <c r="H375" s="112">
        <v>4</v>
      </c>
      <c r="I375" s="112">
        <v>4</v>
      </c>
    </row>
    <row r="376" spans="1:9">
      <c r="A376" s="3" t="s">
        <v>165</v>
      </c>
      <c r="B376" s="12">
        <v>39701</v>
      </c>
      <c r="C376" s="36" t="str">
        <f>C372</f>
        <v>PL</v>
      </c>
      <c r="D376" s="36">
        <v>44</v>
      </c>
      <c r="E376" s="151">
        <v>14</v>
      </c>
      <c r="F376" s="151">
        <v>0.95555555555555549</v>
      </c>
      <c r="G376" s="128" t="s">
        <v>32</v>
      </c>
      <c r="H376" s="112">
        <v>4</v>
      </c>
      <c r="I376" s="112">
        <v>5</v>
      </c>
    </row>
    <row r="377" spans="1:9">
      <c r="A377" s="3" t="s">
        <v>166</v>
      </c>
      <c r="B377" s="12">
        <v>39701</v>
      </c>
      <c r="C377" s="110" t="s">
        <v>3</v>
      </c>
      <c r="D377" s="111">
        <v>23</v>
      </c>
      <c r="E377" s="150">
        <v>10.833333333333334</v>
      </c>
      <c r="F377" s="150">
        <v>0.83333333333333348</v>
      </c>
      <c r="G377">
        <v>1</v>
      </c>
      <c r="H377" s="112">
        <v>1</v>
      </c>
      <c r="I377" s="112">
        <v>1</v>
      </c>
    </row>
    <row r="378" spans="1:9">
      <c r="A378" s="3" t="s">
        <v>166</v>
      </c>
      <c r="B378" s="12">
        <v>39701</v>
      </c>
      <c r="C378" s="36" t="str">
        <f>C377</f>
        <v>PL</v>
      </c>
      <c r="D378" s="135">
        <v>23</v>
      </c>
      <c r="E378" s="150">
        <v>10.833333333333334</v>
      </c>
      <c r="F378" s="150">
        <v>0.83333333333333348</v>
      </c>
      <c r="G378">
        <v>2</v>
      </c>
      <c r="H378" s="112">
        <v>1</v>
      </c>
      <c r="I378" s="112">
        <v>0</v>
      </c>
    </row>
    <row r="379" spans="1:9">
      <c r="A379" s="3" t="s">
        <v>166</v>
      </c>
      <c r="B379" s="12">
        <v>39701</v>
      </c>
      <c r="C379" s="36" t="str">
        <f>C377</f>
        <v>PL</v>
      </c>
      <c r="D379" s="36">
        <v>23</v>
      </c>
      <c r="E379" s="151">
        <v>10.833333333333334</v>
      </c>
      <c r="F379" s="151">
        <v>0.83333333333333348</v>
      </c>
      <c r="G379">
        <v>3</v>
      </c>
      <c r="H379" s="112">
        <v>1</v>
      </c>
      <c r="I379" s="112">
        <v>1</v>
      </c>
    </row>
    <row r="380" spans="1:9">
      <c r="A380" s="3" t="s">
        <v>166</v>
      </c>
      <c r="B380" s="12">
        <v>39701</v>
      </c>
      <c r="C380" s="36" t="str">
        <f>C377</f>
        <v>PL</v>
      </c>
      <c r="D380" s="36">
        <v>23</v>
      </c>
      <c r="E380" s="151">
        <v>10.833333333333334</v>
      </c>
      <c r="F380" s="151">
        <v>0.83333333333333348</v>
      </c>
      <c r="G380">
        <v>4</v>
      </c>
      <c r="H380" s="112">
        <v>1</v>
      </c>
      <c r="I380" s="112">
        <v>0</v>
      </c>
    </row>
    <row r="381" spans="1:9">
      <c r="A381" s="3" t="s">
        <v>166</v>
      </c>
      <c r="B381" s="12">
        <v>39701</v>
      </c>
      <c r="C381" s="36" t="str">
        <f>C377</f>
        <v>PL</v>
      </c>
      <c r="D381" s="36">
        <v>23</v>
      </c>
      <c r="E381" s="151">
        <v>10.833333333333334</v>
      </c>
      <c r="F381" s="151">
        <v>0.83333333333333348</v>
      </c>
      <c r="G381" s="128" t="s">
        <v>32</v>
      </c>
      <c r="H381" s="112">
        <v>1</v>
      </c>
      <c r="I381" s="112">
        <v>1</v>
      </c>
    </row>
    <row r="382" spans="1:9">
      <c r="A382" s="3" t="s">
        <v>167</v>
      </c>
      <c r="B382" s="12">
        <v>39701</v>
      </c>
      <c r="C382" s="110" t="s">
        <v>3</v>
      </c>
      <c r="D382" s="111">
        <v>25</v>
      </c>
      <c r="E382" s="150">
        <v>6.5</v>
      </c>
      <c r="F382" s="150">
        <v>0.95555555555555549</v>
      </c>
      <c r="G382">
        <v>1</v>
      </c>
      <c r="H382" s="112">
        <v>4</v>
      </c>
      <c r="I382" s="112">
        <v>6</v>
      </c>
    </row>
    <row r="383" spans="1:9">
      <c r="A383" s="3" t="s">
        <v>167</v>
      </c>
      <c r="B383" s="12">
        <v>39701</v>
      </c>
      <c r="C383" s="36" t="str">
        <f>C382</f>
        <v>PL</v>
      </c>
      <c r="D383" s="135">
        <v>25</v>
      </c>
      <c r="E383" s="150">
        <v>6.5</v>
      </c>
      <c r="F383" s="150">
        <v>0.95555555555555549</v>
      </c>
      <c r="G383">
        <v>2</v>
      </c>
      <c r="H383" s="112"/>
      <c r="I383" s="112"/>
    </row>
    <row r="384" spans="1:9">
      <c r="A384" s="3" t="s">
        <v>167</v>
      </c>
      <c r="B384" s="12">
        <v>39701</v>
      </c>
      <c r="C384" s="36" t="str">
        <f>C382</f>
        <v>PL</v>
      </c>
      <c r="D384" s="36">
        <v>25</v>
      </c>
      <c r="E384" s="151">
        <v>6.5</v>
      </c>
      <c r="F384" s="151">
        <v>0.95555555555555549</v>
      </c>
      <c r="G384">
        <v>3</v>
      </c>
      <c r="H384" s="112"/>
      <c r="I384" s="112"/>
    </row>
    <row r="385" spans="1:9">
      <c r="A385" s="3" t="s">
        <v>167</v>
      </c>
      <c r="B385" s="12">
        <v>39701</v>
      </c>
      <c r="C385" s="36" t="str">
        <f>C382</f>
        <v>PL</v>
      </c>
      <c r="D385" s="36">
        <v>25</v>
      </c>
      <c r="E385" s="151">
        <v>6.5</v>
      </c>
      <c r="F385" s="151">
        <v>0.95555555555555549</v>
      </c>
      <c r="G385">
        <v>4</v>
      </c>
      <c r="H385" s="112"/>
      <c r="I385" s="112"/>
    </row>
    <row r="386" spans="1:9">
      <c r="A386" s="3" t="s">
        <v>167</v>
      </c>
      <c r="B386" s="12">
        <v>39701</v>
      </c>
      <c r="C386" s="36" t="str">
        <f>C382</f>
        <v>PL</v>
      </c>
      <c r="D386" s="36">
        <v>25</v>
      </c>
      <c r="E386" s="151">
        <v>6.5</v>
      </c>
      <c r="F386" s="151">
        <v>0.95555555555555549</v>
      </c>
      <c r="G386" s="128" t="s">
        <v>32</v>
      </c>
      <c r="H386" s="112"/>
      <c r="I386" s="112"/>
    </row>
    <row r="387" spans="1:9">
      <c r="A387" s="3" t="s">
        <v>168</v>
      </c>
      <c r="B387" s="12">
        <v>39701</v>
      </c>
      <c r="C387" s="110" t="s">
        <v>3</v>
      </c>
      <c r="D387" s="111">
        <v>23</v>
      </c>
      <c r="E387" s="150">
        <v>13</v>
      </c>
      <c r="F387" s="150">
        <v>1.5444444444444445</v>
      </c>
      <c r="G387">
        <v>1</v>
      </c>
      <c r="H387" s="112">
        <v>2</v>
      </c>
      <c r="I387" s="112">
        <v>12</v>
      </c>
    </row>
    <row r="388" spans="1:9">
      <c r="A388" s="3" t="s">
        <v>168</v>
      </c>
      <c r="B388" s="12">
        <v>39701</v>
      </c>
      <c r="C388" s="36" t="str">
        <f>C387</f>
        <v>PL</v>
      </c>
      <c r="D388" s="135">
        <v>23</v>
      </c>
      <c r="E388" s="150">
        <v>13</v>
      </c>
      <c r="F388" s="150">
        <v>1.5444444444444445</v>
      </c>
      <c r="G388">
        <v>2</v>
      </c>
      <c r="H388" s="112">
        <v>2</v>
      </c>
      <c r="I388" s="112">
        <v>10</v>
      </c>
    </row>
    <row r="389" spans="1:9">
      <c r="A389" s="3" t="s">
        <v>168</v>
      </c>
      <c r="B389" s="12">
        <v>39701</v>
      </c>
      <c r="C389" s="36" t="str">
        <f>C387</f>
        <v>PL</v>
      </c>
      <c r="D389" s="36">
        <v>23</v>
      </c>
      <c r="E389" s="151">
        <v>13</v>
      </c>
      <c r="F389" s="151">
        <v>1.5444444444444445</v>
      </c>
      <c r="G389">
        <v>3</v>
      </c>
      <c r="H389" s="112">
        <v>2</v>
      </c>
      <c r="I389" s="112">
        <v>9</v>
      </c>
    </row>
    <row r="390" spans="1:9">
      <c r="A390" s="3" t="s">
        <v>168</v>
      </c>
      <c r="B390" s="12">
        <v>39701</v>
      </c>
      <c r="C390" s="36" t="str">
        <f>C387</f>
        <v>PL</v>
      </c>
      <c r="D390" s="36">
        <v>23</v>
      </c>
      <c r="E390" s="151">
        <v>13</v>
      </c>
      <c r="F390" s="151">
        <v>1.5444444444444445</v>
      </c>
      <c r="G390">
        <v>4</v>
      </c>
      <c r="H390" s="112">
        <v>2</v>
      </c>
      <c r="I390" s="112">
        <v>9</v>
      </c>
    </row>
    <row r="391" spans="1:9">
      <c r="A391" s="3" t="s">
        <v>168</v>
      </c>
      <c r="B391" s="12">
        <v>39701</v>
      </c>
      <c r="C391" s="36" t="str">
        <f>C387</f>
        <v>PL</v>
      </c>
      <c r="D391" s="36">
        <v>23</v>
      </c>
      <c r="E391" s="151">
        <v>13</v>
      </c>
      <c r="F391" s="151">
        <v>1.5444444444444445</v>
      </c>
      <c r="G391" s="128" t="s">
        <v>32</v>
      </c>
      <c r="H391" s="112">
        <v>2</v>
      </c>
      <c r="I391" s="112">
        <v>15</v>
      </c>
    </row>
    <row r="392" spans="1:9">
      <c r="A392" s="3" t="s">
        <v>169</v>
      </c>
      <c r="B392" s="12">
        <v>39701</v>
      </c>
      <c r="C392" s="110" t="s">
        <v>3</v>
      </c>
      <c r="D392" s="111">
        <v>62</v>
      </c>
      <c r="E392" s="150">
        <v>11</v>
      </c>
      <c r="F392" s="150">
        <v>1.4666666666666666</v>
      </c>
      <c r="G392">
        <v>1</v>
      </c>
      <c r="H392" s="112">
        <v>2</v>
      </c>
      <c r="I392" s="112">
        <v>4</v>
      </c>
    </row>
    <row r="393" spans="1:9">
      <c r="A393" s="3" t="s">
        <v>169</v>
      </c>
      <c r="B393" s="12">
        <v>39701</v>
      </c>
      <c r="C393" s="36" t="str">
        <f>C392</f>
        <v>PL</v>
      </c>
      <c r="D393" s="135">
        <v>62</v>
      </c>
      <c r="E393" s="150">
        <v>11</v>
      </c>
      <c r="F393" s="150">
        <v>1.4666666666666666</v>
      </c>
      <c r="G393">
        <v>2</v>
      </c>
      <c r="H393" s="112"/>
      <c r="I393" s="112"/>
    </row>
    <row r="394" spans="1:9">
      <c r="A394" s="3" t="s">
        <v>169</v>
      </c>
      <c r="B394" s="12">
        <v>39701</v>
      </c>
      <c r="C394" s="36" t="str">
        <f>C392</f>
        <v>PL</v>
      </c>
      <c r="D394" s="36">
        <v>62</v>
      </c>
      <c r="E394" s="151">
        <v>11</v>
      </c>
      <c r="F394" s="151">
        <v>1.4666666666666666</v>
      </c>
      <c r="G394">
        <v>3</v>
      </c>
      <c r="H394" s="112"/>
      <c r="I394" s="112"/>
    </row>
    <row r="395" spans="1:9">
      <c r="A395" s="3" t="s">
        <v>169</v>
      </c>
      <c r="B395" s="12">
        <v>39701</v>
      </c>
      <c r="C395" s="36" t="str">
        <f>C392</f>
        <v>PL</v>
      </c>
      <c r="D395" s="36">
        <v>62</v>
      </c>
      <c r="E395" s="151">
        <v>11</v>
      </c>
      <c r="F395" s="151">
        <v>1.4666666666666666</v>
      </c>
      <c r="G395">
        <v>4</v>
      </c>
      <c r="H395" s="112"/>
      <c r="I395" s="112"/>
    </row>
    <row r="396" spans="1:9">
      <c r="A396" s="3" t="s">
        <v>169</v>
      </c>
      <c r="B396" s="12">
        <v>39701</v>
      </c>
      <c r="C396" s="36" t="str">
        <f>C392</f>
        <v>PL</v>
      </c>
      <c r="D396" s="36">
        <v>62</v>
      </c>
      <c r="E396" s="151">
        <v>11</v>
      </c>
      <c r="F396" s="151">
        <v>1.4666666666666666</v>
      </c>
      <c r="G396" s="128" t="s">
        <v>32</v>
      </c>
      <c r="H396" s="112"/>
      <c r="I396" s="112"/>
    </row>
    <row r="397" spans="1:9">
      <c r="A397" s="3" t="s">
        <v>172</v>
      </c>
      <c r="B397" s="12">
        <v>39701</v>
      </c>
      <c r="C397" s="110" t="s">
        <v>3</v>
      </c>
      <c r="D397" s="116">
        <v>38</v>
      </c>
      <c r="E397" s="133">
        <v>10</v>
      </c>
      <c r="F397" s="133">
        <v>1.4222222222222221</v>
      </c>
      <c r="G397">
        <v>1</v>
      </c>
      <c r="H397" s="112">
        <v>0</v>
      </c>
      <c r="I397" s="112">
        <v>4</v>
      </c>
    </row>
    <row r="398" spans="1:9">
      <c r="A398" s="3" t="s">
        <v>172</v>
      </c>
      <c r="B398" s="12">
        <v>39701</v>
      </c>
      <c r="C398" s="36" t="str">
        <f>C397</f>
        <v>PL</v>
      </c>
      <c r="D398" s="135">
        <v>38</v>
      </c>
      <c r="E398" s="150">
        <v>10</v>
      </c>
      <c r="F398" s="150">
        <v>1.4222222222222221</v>
      </c>
      <c r="G398">
        <v>2</v>
      </c>
      <c r="H398" s="112">
        <v>0</v>
      </c>
      <c r="I398" s="112">
        <v>5</v>
      </c>
    </row>
    <row r="399" spans="1:9">
      <c r="A399" s="3" t="s">
        <v>172</v>
      </c>
      <c r="B399" s="12">
        <v>39701</v>
      </c>
      <c r="C399" s="36" t="str">
        <f>C397</f>
        <v>PL</v>
      </c>
      <c r="D399" s="36">
        <v>38</v>
      </c>
      <c r="E399" s="151">
        <v>10</v>
      </c>
      <c r="F399" s="151">
        <v>1.4222222222222221</v>
      </c>
      <c r="G399">
        <v>3</v>
      </c>
      <c r="H399" s="112">
        <v>0</v>
      </c>
      <c r="I399" s="112">
        <v>4</v>
      </c>
    </row>
    <row r="400" spans="1:9">
      <c r="A400" s="3" t="s">
        <v>172</v>
      </c>
      <c r="B400" s="12">
        <v>39701</v>
      </c>
      <c r="C400" s="36" t="str">
        <f>C397</f>
        <v>PL</v>
      </c>
      <c r="D400" s="36">
        <v>38</v>
      </c>
      <c r="E400" s="151">
        <v>10</v>
      </c>
      <c r="F400" s="151">
        <v>1.4222222222222221</v>
      </c>
      <c r="G400">
        <v>4</v>
      </c>
      <c r="H400" s="112">
        <v>0</v>
      </c>
      <c r="I400" s="112">
        <v>5</v>
      </c>
    </row>
    <row r="401" spans="1:9">
      <c r="A401" s="3" t="s">
        <v>172</v>
      </c>
      <c r="B401" s="12">
        <v>39701</v>
      </c>
      <c r="C401" s="36" t="str">
        <f>C397</f>
        <v>PL</v>
      </c>
      <c r="D401" s="36">
        <v>38</v>
      </c>
      <c r="E401" s="151">
        <v>10</v>
      </c>
      <c r="F401" s="151">
        <v>1.4222222222222221</v>
      </c>
      <c r="G401" s="128" t="s">
        <v>32</v>
      </c>
      <c r="H401" s="112">
        <v>0</v>
      </c>
      <c r="I401" s="112">
        <v>5</v>
      </c>
    </row>
    <row r="402" spans="1:9">
      <c r="A402" s="3" t="s">
        <v>170</v>
      </c>
      <c r="B402" s="12">
        <v>39701</v>
      </c>
      <c r="C402" s="110" t="s">
        <v>3</v>
      </c>
      <c r="D402" s="116">
        <v>25</v>
      </c>
      <c r="E402" s="133">
        <v>9.8333333333333339</v>
      </c>
      <c r="F402" s="133">
        <v>1.0555555555555556</v>
      </c>
      <c r="G402">
        <v>1</v>
      </c>
      <c r="H402" s="112">
        <v>2</v>
      </c>
      <c r="I402" s="112">
        <v>8</v>
      </c>
    </row>
    <row r="403" spans="1:9">
      <c r="A403" s="3" t="s">
        <v>170</v>
      </c>
      <c r="B403" s="12">
        <v>39701</v>
      </c>
      <c r="C403" s="36" t="str">
        <f>C402</f>
        <v>PL</v>
      </c>
      <c r="D403" s="135">
        <v>25</v>
      </c>
      <c r="E403" s="150">
        <v>9.8333333333333339</v>
      </c>
      <c r="F403" s="150">
        <v>1.0555555555555556</v>
      </c>
      <c r="G403">
        <v>2</v>
      </c>
      <c r="H403" s="112"/>
      <c r="I403" s="112"/>
    </row>
    <row r="404" spans="1:9">
      <c r="A404" s="3" t="s">
        <v>170</v>
      </c>
      <c r="B404" s="12">
        <v>39701</v>
      </c>
      <c r="C404" s="36" t="str">
        <f>C402</f>
        <v>PL</v>
      </c>
      <c r="D404" s="36">
        <v>25</v>
      </c>
      <c r="E404" s="151">
        <v>9.8333333333333339</v>
      </c>
      <c r="F404" s="151">
        <v>1.0555555555555556</v>
      </c>
      <c r="G404">
        <v>3</v>
      </c>
      <c r="H404" s="112"/>
      <c r="I404" s="112"/>
    </row>
    <row r="405" spans="1:9">
      <c r="A405" s="3" t="s">
        <v>170</v>
      </c>
      <c r="B405" s="12">
        <v>39701</v>
      </c>
      <c r="C405" s="36" t="str">
        <f>C402</f>
        <v>PL</v>
      </c>
      <c r="D405" s="36">
        <v>25</v>
      </c>
      <c r="E405" s="151">
        <v>9.8333333333333339</v>
      </c>
      <c r="F405" s="151">
        <v>1.0555555555555556</v>
      </c>
      <c r="G405">
        <v>4</v>
      </c>
      <c r="H405" s="112"/>
      <c r="I405" s="112"/>
    </row>
    <row r="406" spans="1:9">
      <c r="A406" s="3" t="s">
        <v>170</v>
      </c>
      <c r="B406" s="12">
        <v>39701</v>
      </c>
      <c r="C406" s="36" t="str">
        <f>C402</f>
        <v>PL</v>
      </c>
      <c r="D406" s="36">
        <v>25</v>
      </c>
      <c r="E406" s="151">
        <v>9.8333333333333339</v>
      </c>
      <c r="F406" s="151">
        <v>1.0555555555555556</v>
      </c>
      <c r="G406" s="128" t="s">
        <v>32</v>
      </c>
      <c r="H406" s="112"/>
      <c r="I406" s="112"/>
    </row>
    <row r="407" spans="1:9">
      <c r="A407" s="3" t="s">
        <v>171</v>
      </c>
      <c r="B407" s="12">
        <v>39701</v>
      </c>
      <c r="C407" s="110" t="s">
        <v>3</v>
      </c>
      <c r="D407" s="111">
        <v>23</v>
      </c>
      <c r="E407" s="150">
        <v>11</v>
      </c>
      <c r="F407" s="150">
        <v>0.8666666666666667</v>
      </c>
      <c r="G407">
        <v>1</v>
      </c>
      <c r="H407" s="112">
        <v>2</v>
      </c>
      <c r="I407" s="112">
        <v>7</v>
      </c>
    </row>
    <row r="408" spans="1:9">
      <c r="A408" s="3" t="s">
        <v>171</v>
      </c>
      <c r="B408" s="12">
        <v>39701</v>
      </c>
      <c r="C408" s="36" t="str">
        <f>C407</f>
        <v>PL</v>
      </c>
      <c r="D408" s="135">
        <v>23</v>
      </c>
      <c r="E408" s="150">
        <v>11</v>
      </c>
      <c r="F408" s="150">
        <v>0.8666666666666667</v>
      </c>
      <c r="G408">
        <v>2</v>
      </c>
      <c r="H408" s="112"/>
      <c r="I408" s="112"/>
    </row>
    <row r="409" spans="1:9">
      <c r="A409" s="3" t="s">
        <v>171</v>
      </c>
      <c r="B409" s="12">
        <v>39701</v>
      </c>
      <c r="C409" s="36" t="str">
        <f>C407</f>
        <v>PL</v>
      </c>
      <c r="D409" s="36">
        <v>23</v>
      </c>
      <c r="E409" s="151">
        <v>11</v>
      </c>
      <c r="F409" s="151">
        <v>0.8666666666666667</v>
      </c>
      <c r="G409">
        <v>3</v>
      </c>
      <c r="H409" s="112"/>
      <c r="I409" s="112"/>
    </row>
    <row r="410" spans="1:9">
      <c r="A410" s="3" t="s">
        <v>171</v>
      </c>
      <c r="B410" s="12">
        <v>39701</v>
      </c>
      <c r="C410" s="36" t="str">
        <f>C407</f>
        <v>PL</v>
      </c>
      <c r="D410" s="36">
        <v>23</v>
      </c>
      <c r="E410" s="151">
        <v>11</v>
      </c>
      <c r="F410" s="151">
        <v>0.8666666666666667</v>
      </c>
      <c r="G410">
        <v>4</v>
      </c>
      <c r="H410" s="112"/>
      <c r="I410" s="112"/>
    </row>
    <row r="411" spans="1:9">
      <c r="A411" s="3" t="s">
        <v>171</v>
      </c>
      <c r="B411" s="12">
        <v>39701</v>
      </c>
      <c r="C411" s="36" t="str">
        <f>C407</f>
        <v>PL</v>
      </c>
      <c r="D411" s="36">
        <v>23</v>
      </c>
      <c r="E411" s="151">
        <v>11</v>
      </c>
      <c r="F411" s="151">
        <v>0.8666666666666667</v>
      </c>
      <c r="G411" s="128" t="s">
        <v>32</v>
      </c>
      <c r="H411" s="112"/>
      <c r="I411" s="112"/>
    </row>
    <row r="412" spans="1:9">
      <c r="A412" s="3" t="s">
        <v>98</v>
      </c>
      <c r="B412" s="12">
        <v>39699</v>
      </c>
      <c r="C412" s="110" t="s">
        <v>3</v>
      </c>
      <c r="D412" s="116">
        <v>94</v>
      </c>
      <c r="E412" s="133">
        <v>36.666666666666664</v>
      </c>
      <c r="F412" s="133">
        <v>1.6222222222222222</v>
      </c>
      <c r="G412">
        <v>1</v>
      </c>
      <c r="H412" s="112">
        <v>0</v>
      </c>
      <c r="I412" s="112">
        <v>0</v>
      </c>
    </row>
    <row r="413" spans="1:9">
      <c r="A413" s="3" t="s">
        <v>98</v>
      </c>
      <c r="B413" s="12">
        <v>39699</v>
      </c>
      <c r="C413" s="36" t="str">
        <f>C412</f>
        <v>PL</v>
      </c>
      <c r="D413" s="135">
        <v>94</v>
      </c>
      <c r="E413" s="150">
        <v>36.666666666666664</v>
      </c>
      <c r="F413" s="150">
        <v>1.6222222222222222</v>
      </c>
      <c r="G413">
        <v>2</v>
      </c>
      <c r="H413" s="112"/>
      <c r="I413" s="112"/>
    </row>
    <row r="414" spans="1:9">
      <c r="A414" s="3" t="s">
        <v>98</v>
      </c>
      <c r="B414" s="12">
        <v>39699</v>
      </c>
      <c r="C414" s="36" t="str">
        <f>C412</f>
        <v>PL</v>
      </c>
      <c r="D414" s="36">
        <v>94</v>
      </c>
      <c r="E414" s="151">
        <v>36.666666666666664</v>
      </c>
      <c r="F414" s="151">
        <v>1.6222222222222222</v>
      </c>
      <c r="G414">
        <v>3</v>
      </c>
      <c r="H414" s="112"/>
      <c r="I414" s="112"/>
    </row>
    <row r="415" spans="1:9">
      <c r="A415" s="3" t="s">
        <v>98</v>
      </c>
      <c r="B415" s="12">
        <v>39699</v>
      </c>
      <c r="C415" s="36" t="str">
        <f>C412</f>
        <v>PL</v>
      </c>
      <c r="D415" s="36">
        <v>94</v>
      </c>
      <c r="E415" s="151">
        <v>36.666666666666664</v>
      </c>
      <c r="F415" s="151">
        <v>1.6222222222222222</v>
      </c>
      <c r="G415">
        <v>4</v>
      </c>
      <c r="H415" s="112"/>
      <c r="I415" s="112"/>
    </row>
    <row r="416" spans="1:9">
      <c r="A416" s="3" t="s">
        <v>98</v>
      </c>
      <c r="B416" s="12">
        <v>39699</v>
      </c>
      <c r="C416" s="36" t="str">
        <f>C412</f>
        <v>PL</v>
      </c>
      <c r="D416" s="36">
        <v>94</v>
      </c>
      <c r="E416" s="151">
        <v>36.666666666666664</v>
      </c>
      <c r="F416" s="151">
        <v>1.6222222222222222</v>
      </c>
      <c r="G416" s="128" t="s">
        <v>32</v>
      </c>
      <c r="H416" s="112"/>
      <c r="I416" s="112"/>
    </row>
    <row r="417" spans="1:9">
      <c r="A417" s="3" t="s">
        <v>99</v>
      </c>
      <c r="B417" s="12">
        <v>39699</v>
      </c>
      <c r="C417" s="110" t="s">
        <v>3</v>
      </c>
      <c r="D417" s="111">
        <v>86</v>
      </c>
      <c r="E417" s="150">
        <v>23</v>
      </c>
      <c r="F417" s="150">
        <v>0.98888888888888893</v>
      </c>
      <c r="G417">
        <v>1</v>
      </c>
      <c r="H417" s="112">
        <v>0</v>
      </c>
      <c r="I417" s="112">
        <v>0</v>
      </c>
    </row>
    <row r="418" spans="1:9">
      <c r="A418" s="3" t="s">
        <v>99</v>
      </c>
      <c r="B418" s="12">
        <v>39699</v>
      </c>
      <c r="C418" s="36" t="str">
        <f>C417</f>
        <v>PL</v>
      </c>
      <c r="D418" s="135">
        <v>86</v>
      </c>
      <c r="E418" s="150">
        <v>23</v>
      </c>
      <c r="F418" s="150">
        <v>0.98888888888888893</v>
      </c>
      <c r="G418">
        <v>2</v>
      </c>
      <c r="H418" s="112">
        <v>0</v>
      </c>
      <c r="I418" s="112">
        <v>0</v>
      </c>
    </row>
    <row r="419" spans="1:9">
      <c r="A419" s="3" t="s">
        <v>99</v>
      </c>
      <c r="B419" s="12">
        <v>39699</v>
      </c>
      <c r="C419" s="36" t="str">
        <f>C417</f>
        <v>PL</v>
      </c>
      <c r="D419" s="36">
        <v>86</v>
      </c>
      <c r="E419" s="151">
        <v>23</v>
      </c>
      <c r="F419" s="151">
        <v>0.98888888888888893</v>
      </c>
      <c r="G419">
        <v>3</v>
      </c>
      <c r="H419" s="112">
        <v>0</v>
      </c>
      <c r="I419" s="112">
        <v>0</v>
      </c>
    </row>
    <row r="420" spans="1:9">
      <c r="A420" s="3" t="s">
        <v>99</v>
      </c>
      <c r="B420" s="12">
        <v>39699</v>
      </c>
      <c r="C420" s="36" t="str">
        <f>C417</f>
        <v>PL</v>
      </c>
      <c r="D420" s="36">
        <v>86</v>
      </c>
      <c r="E420" s="151">
        <v>23</v>
      </c>
      <c r="F420" s="151">
        <v>0.98888888888888893</v>
      </c>
      <c r="G420">
        <v>4</v>
      </c>
      <c r="H420" s="112"/>
      <c r="I420" s="112"/>
    </row>
    <row r="421" spans="1:9">
      <c r="A421" s="3" t="s">
        <v>99</v>
      </c>
      <c r="B421" s="12">
        <v>39699</v>
      </c>
      <c r="C421" s="36" t="str">
        <f>C417</f>
        <v>PL</v>
      </c>
      <c r="D421" s="36">
        <v>86</v>
      </c>
      <c r="E421" s="151">
        <v>23</v>
      </c>
      <c r="F421" s="151">
        <v>0.98888888888888893</v>
      </c>
      <c r="G421" s="128" t="s">
        <v>32</v>
      </c>
      <c r="H421" s="112">
        <v>0</v>
      </c>
      <c r="I421" s="112">
        <v>0</v>
      </c>
    </row>
    <row r="422" spans="1:9">
      <c r="A422" s="3" t="s">
        <v>100</v>
      </c>
      <c r="B422" s="12">
        <v>39699</v>
      </c>
      <c r="C422" s="110" t="s">
        <v>3</v>
      </c>
      <c r="D422" s="111">
        <v>36</v>
      </c>
      <c r="E422" s="150">
        <v>27</v>
      </c>
      <c r="F422" s="150">
        <v>1.2333333333333334</v>
      </c>
      <c r="G422">
        <v>1</v>
      </c>
      <c r="H422" s="112">
        <v>0</v>
      </c>
      <c r="I422" s="112">
        <v>0</v>
      </c>
    </row>
    <row r="423" spans="1:9">
      <c r="A423" s="3" t="s">
        <v>100</v>
      </c>
      <c r="B423" s="12">
        <v>39699</v>
      </c>
      <c r="C423" s="36" t="str">
        <f>C422</f>
        <v>PL</v>
      </c>
      <c r="D423" s="135">
        <v>36</v>
      </c>
      <c r="E423" s="150">
        <v>27</v>
      </c>
      <c r="F423" s="150">
        <v>1.2333333333333334</v>
      </c>
      <c r="G423">
        <v>2</v>
      </c>
      <c r="H423" s="112"/>
      <c r="I423" s="112"/>
    </row>
    <row r="424" spans="1:9">
      <c r="A424" s="3" t="s">
        <v>100</v>
      </c>
      <c r="B424" s="12">
        <v>39699</v>
      </c>
      <c r="C424" s="36" t="str">
        <f>C422</f>
        <v>PL</v>
      </c>
      <c r="D424" s="36">
        <v>36</v>
      </c>
      <c r="E424" s="151">
        <v>27</v>
      </c>
      <c r="F424" s="151">
        <v>1.2333333333333334</v>
      </c>
      <c r="G424">
        <v>3</v>
      </c>
      <c r="H424" s="112"/>
      <c r="I424" s="112"/>
    </row>
    <row r="425" spans="1:9">
      <c r="A425" s="3" t="s">
        <v>100</v>
      </c>
      <c r="B425" s="12">
        <v>39699</v>
      </c>
      <c r="C425" s="36" t="str">
        <f>C422</f>
        <v>PL</v>
      </c>
      <c r="D425" s="36">
        <v>36</v>
      </c>
      <c r="E425" s="151">
        <v>27</v>
      </c>
      <c r="F425" s="151">
        <v>1.2333333333333334</v>
      </c>
      <c r="G425">
        <v>4</v>
      </c>
      <c r="H425" s="112"/>
      <c r="I425" s="112"/>
    </row>
    <row r="426" spans="1:9">
      <c r="A426" s="3" t="s">
        <v>100</v>
      </c>
      <c r="B426" s="12">
        <v>39699</v>
      </c>
      <c r="C426" s="36" t="str">
        <f>C422</f>
        <v>PL</v>
      </c>
      <c r="D426" s="36">
        <v>36</v>
      </c>
      <c r="E426" s="151">
        <v>27</v>
      </c>
      <c r="F426" s="151">
        <v>1.2333333333333334</v>
      </c>
      <c r="G426" s="128" t="s">
        <v>32</v>
      </c>
      <c r="H426" s="112"/>
      <c r="I426" s="112"/>
    </row>
    <row r="427" spans="1:9">
      <c r="A427" s="3" t="s">
        <v>105</v>
      </c>
      <c r="B427" s="12">
        <v>39699</v>
      </c>
      <c r="C427" s="110" t="s">
        <v>3</v>
      </c>
      <c r="D427" s="116">
        <v>116</v>
      </c>
      <c r="E427" s="133">
        <v>32</v>
      </c>
      <c r="F427" s="133">
        <v>1.0333333333333332</v>
      </c>
      <c r="G427">
        <v>1</v>
      </c>
      <c r="H427" s="112">
        <v>0</v>
      </c>
      <c r="I427" s="112">
        <v>0</v>
      </c>
    </row>
    <row r="428" spans="1:9">
      <c r="A428" s="3" t="s">
        <v>105</v>
      </c>
      <c r="B428" s="12">
        <v>39699</v>
      </c>
      <c r="C428" s="36" t="str">
        <f>C427</f>
        <v>PL</v>
      </c>
      <c r="D428" s="135">
        <v>116</v>
      </c>
      <c r="E428" s="150">
        <v>32</v>
      </c>
      <c r="F428" s="150">
        <v>1.0333333333333332</v>
      </c>
      <c r="G428">
        <v>2</v>
      </c>
      <c r="H428" s="112">
        <v>0</v>
      </c>
      <c r="I428" s="112">
        <v>0</v>
      </c>
    </row>
    <row r="429" spans="1:9">
      <c r="A429" s="3" t="s">
        <v>105</v>
      </c>
      <c r="B429" s="12">
        <v>39699</v>
      </c>
      <c r="C429" s="36" t="str">
        <f>C427</f>
        <v>PL</v>
      </c>
      <c r="D429" s="36">
        <v>116</v>
      </c>
      <c r="E429" s="151">
        <v>32</v>
      </c>
      <c r="F429" s="151">
        <v>1.0333333333333332</v>
      </c>
      <c r="G429">
        <v>3</v>
      </c>
      <c r="H429" s="112">
        <v>0</v>
      </c>
      <c r="I429" s="112">
        <v>0</v>
      </c>
    </row>
    <row r="430" spans="1:9">
      <c r="A430" s="3" t="s">
        <v>105</v>
      </c>
      <c r="B430" s="12">
        <v>39699</v>
      </c>
      <c r="C430" s="36" t="str">
        <f>C427</f>
        <v>PL</v>
      </c>
      <c r="D430" s="36">
        <v>116</v>
      </c>
      <c r="E430" s="151">
        <v>32</v>
      </c>
      <c r="F430" s="151">
        <v>1.0333333333333332</v>
      </c>
      <c r="G430">
        <v>4</v>
      </c>
      <c r="H430" s="112"/>
      <c r="I430" s="112"/>
    </row>
    <row r="431" spans="1:9">
      <c r="A431" s="3" t="s">
        <v>105</v>
      </c>
      <c r="B431" s="12">
        <v>39699</v>
      </c>
      <c r="C431" s="36" t="str">
        <f>C427</f>
        <v>PL</v>
      </c>
      <c r="D431" s="36">
        <v>116</v>
      </c>
      <c r="E431" s="151">
        <v>32</v>
      </c>
      <c r="F431" s="151">
        <v>1.0333333333333332</v>
      </c>
      <c r="G431" s="128" t="s">
        <v>32</v>
      </c>
      <c r="H431" s="112">
        <v>0</v>
      </c>
      <c r="I431" s="112">
        <v>0</v>
      </c>
    </row>
    <row r="432" spans="1:9">
      <c r="A432" s="3" t="s">
        <v>101</v>
      </c>
      <c r="B432" s="12">
        <v>39699</v>
      </c>
      <c r="C432" s="110" t="s">
        <v>3</v>
      </c>
      <c r="D432" s="111">
        <v>56</v>
      </c>
      <c r="E432" s="150">
        <v>27.333333333333332</v>
      </c>
      <c r="F432" s="150">
        <v>1.2111111111111112</v>
      </c>
      <c r="G432">
        <v>1</v>
      </c>
      <c r="H432" s="112">
        <v>0</v>
      </c>
      <c r="I432" s="112">
        <v>2</v>
      </c>
    </row>
    <row r="433" spans="1:9">
      <c r="A433" s="3" t="s">
        <v>101</v>
      </c>
      <c r="B433" s="12">
        <v>39699</v>
      </c>
      <c r="C433" s="36" t="str">
        <f>C432</f>
        <v>PL</v>
      </c>
      <c r="D433" s="135">
        <v>56</v>
      </c>
      <c r="E433" s="150">
        <v>27.333333333333332</v>
      </c>
      <c r="F433" s="150">
        <v>1.2111111111111112</v>
      </c>
      <c r="G433">
        <v>2</v>
      </c>
      <c r="H433" s="112"/>
      <c r="I433" s="112"/>
    </row>
    <row r="434" spans="1:9">
      <c r="A434" s="3" t="s">
        <v>101</v>
      </c>
      <c r="B434" s="12">
        <v>39699</v>
      </c>
      <c r="C434" s="36" t="str">
        <f>C432</f>
        <v>PL</v>
      </c>
      <c r="D434" s="36">
        <v>56</v>
      </c>
      <c r="E434" s="151">
        <v>27.333333333333332</v>
      </c>
      <c r="F434" s="151">
        <v>1.2111111111111112</v>
      </c>
      <c r="G434">
        <v>3</v>
      </c>
      <c r="H434" s="112"/>
      <c r="I434" s="112"/>
    </row>
    <row r="435" spans="1:9">
      <c r="A435" s="3" t="s">
        <v>101</v>
      </c>
      <c r="B435" s="12">
        <v>39699</v>
      </c>
      <c r="C435" s="36" t="str">
        <f>C432</f>
        <v>PL</v>
      </c>
      <c r="D435" s="36">
        <v>56</v>
      </c>
      <c r="E435" s="151">
        <v>27.333333333333332</v>
      </c>
      <c r="F435" s="151">
        <v>1.2111111111111112</v>
      </c>
      <c r="G435">
        <v>4</v>
      </c>
      <c r="H435" s="112"/>
      <c r="I435" s="112"/>
    </row>
    <row r="436" spans="1:9">
      <c r="A436" s="3" t="s">
        <v>101</v>
      </c>
      <c r="B436" s="12">
        <v>39699</v>
      </c>
      <c r="C436" s="36" t="str">
        <f>C432</f>
        <v>PL</v>
      </c>
      <c r="D436" s="36">
        <v>56</v>
      </c>
      <c r="E436" s="151">
        <v>27.333333333333332</v>
      </c>
      <c r="F436" s="151">
        <v>1.2111111111111112</v>
      </c>
      <c r="G436" s="128" t="s">
        <v>32</v>
      </c>
      <c r="H436" s="112"/>
      <c r="I436" s="112"/>
    </row>
    <row r="437" spans="1:9">
      <c r="A437" s="3" t="s">
        <v>104</v>
      </c>
      <c r="B437" s="12">
        <v>39699</v>
      </c>
      <c r="C437" s="110" t="s">
        <v>3</v>
      </c>
      <c r="D437" s="111">
        <v>32</v>
      </c>
      <c r="E437" s="150">
        <v>20.666666666666668</v>
      </c>
      <c r="F437" s="150">
        <v>2.0111111111111111</v>
      </c>
      <c r="G437">
        <v>1</v>
      </c>
      <c r="H437" s="112">
        <v>0</v>
      </c>
      <c r="I437" s="112">
        <v>0</v>
      </c>
    </row>
    <row r="438" spans="1:9">
      <c r="A438" s="3" t="s">
        <v>104</v>
      </c>
      <c r="B438" s="12">
        <v>39699</v>
      </c>
      <c r="C438" s="36" t="str">
        <f>C437</f>
        <v>PL</v>
      </c>
      <c r="D438" s="135">
        <v>32</v>
      </c>
      <c r="E438" s="150">
        <v>20.666666666666668</v>
      </c>
      <c r="F438" s="150">
        <v>2.0111111111111111</v>
      </c>
      <c r="G438">
        <v>2</v>
      </c>
      <c r="H438" s="112">
        <v>0</v>
      </c>
      <c r="I438" s="112">
        <v>0</v>
      </c>
    </row>
    <row r="439" spans="1:9">
      <c r="A439" s="3" t="s">
        <v>104</v>
      </c>
      <c r="B439" s="12">
        <v>39699</v>
      </c>
      <c r="C439" s="36" t="str">
        <f>C437</f>
        <v>PL</v>
      </c>
      <c r="D439" s="36">
        <v>32</v>
      </c>
      <c r="E439" s="151">
        <v>20.666666666666668</v>
      </c>
      <c r="F439" s="151">
        <v>2.0111111111111111</v>
      </c>
      <c r="G439">
        <v>3</v>
      </c>
      <c r="H439" s="112">
        <v>0</v>
      </c>
      <c r="I439" s="112">
        <v>0</v>
      </c>
    </row>
    <row r="440" spans="1:9">
      <c r="A440" s="3" t="s">
        <v>104</v>
      </c>
      <c r="B440" s="12">
        <v>39699</v>
      </c>
      <c r="C440" s="36" t="str">
        <f>C437</f>
        <v>PL</v>
      </c>
      <c r="D440" s="36">
        <v>32</v>
      </c>
      <c r="E440" s="151">
        <v>20.666666666666668</v>
      </c>
      <c r="F440" s="151">
        <v>2.0111111111111111</v>
      </c>
      <c r="G440">
        <v>4</v>
      </c>
      <c r="H440" s="112"/>
      <c r="I440" s="112"/>
    </row>
    <row r="441" spans="1:9">
      <c r="A441" s="3" t="s">
        <v>104</v>
      </c>
      <c r="B441" s="12">
        <v>39699</v>
      </c>
      <c r="C441" s="36" t="str">
        <f>C437</f>
        <v>PL</v>
      </c>
      <c r="D441" s="36">
        <v>32</v>
      </c>
      <c r="E441" s="151">
        <v>20.666666666666668</v>
      </c>
      <c r="F441" s="151">
        <v>2.0111111111111111</v>
      </c>
      <c r="G441" s="128" t="s">
        <v>32</v>
      </c>
      <c r="H441" s="112">
        <v>0</v>
      </c>
      <c r="I441" s="112">
        <v>0</v>
      </c>
    </row>
    <row r="442" spans="1:9">
      <c r="A442" s="3" t="s">
        <v>102</v>
      </c>
      <c r="B442" s="12">
        <v>39699</v>
      </c>
      <c r="C442" s="110" t="s">
        <v>3</v>
      </c>
      <c r="D442" s="111">
        <v>17</v>
      </c>
      <c r="E442" s="150">
        <v>17.5</v>
      </c>
      <c r="F442" s="150">
        <v>1.0666666666666667</v>
      </c>
      <c r="G442">
        <v>1</v>
      </c>
      <c r="H442" s="112">
        <v>0</v>
      </c>
      <c r="I442" s="112">
        <v>0</v>
      </c>
    </row>
    <row r="443" spans="1:9">
      <c r="A443" s="3" t="s">
        <v>102</v>
      </c>
      <c r="B443" s="12">
        <v>39699</v>
      </c>
      <c r="C443" s="36" t="str">
        <f>C442</f>
        <v>PL</v>
      </c>
      <c r="D443" s="135">
        <v>17</v>
      </c>
      <c r="E443" s="150">
        <v>17.5</v>
      </c>
      <c r="F443" s="150">
        <v>1.0666666666666667</v>
      </c>
      <c r="G443">
        <v>2</v>
      </c>
      <c r="H443" s="112">
        <v>0</v>
      </c>
      <c r="I443" s="112">
        <v>0</v>
      </c>
    </row>
    <row r="444" spans="1:9">
      <c r="A444" s="3" t="s">
        <v>102</v>
      </c>
      <c r="B444" s="12">
        <v>39699</v>
      </c>
      <c r="C444" s="36" t="str">
        <f>C442</f>
        <v>PL</v>
      </c>
      <c r="D444" s="36">
        <v>17</v>
      </c>
      <c r="E444" s="151">
        <v>17.5</v>
      </c>
      <c r="F444" s="151">
        <v>1.0666666666666667</v>
      </c>
      <c r="G444">
        <v>3</v>
      </c>
      <c r="H444" s="112">
        <v>0</v>
      </c>
      <c r="I444" s="112">
        <v>1</v>
      </c>
    </row>
    <row r="445" spans="1:9">
      <c r="A445" s="3" t="s">
        <v>102</v>
      </c>
      <c r="B445" s="12">
        <v>39699</v>
      </c>
      <c r="C445" s="36" t="str">
        <f>C442</f>
        <v>PL</v>
      </c>
      <c r="D445" s="36">
        <v>17</v>
      </c>
      <c r="E445" s="151">
        <v>17.5</v>
      </c>
      <c r="F445" s="151">
        <v>1.0666666666666667</v>
      </c>
      <c r="G445">
        <v>4</v>
      </c>
      <c r="H445" s="112">
        <v>0</v>
      </c>
      <c r="I445" s="112">
        <v>0</v>
      </c>
    </row>
    <row r="446" spans="1:9">
      <c r="A446" s="3" t="s">
        <v>102</v>
      </c>
      <c r="B446" s="12">
        <v>39699</v>
      </c>
      <c r="C446" s="36" t="str">
        <f>C442</f>
        <v>PL</v>
      </c>
      <c r="D446" s="36">
        <v>17</v>
      </c>
      <c r="E446" s="151">
        <v>17.5</v>
      </c>
      <c r="F446" s="151">
        <v>1.0666666666666667</v>
      </c>
      <c r="G446" s="128" t="s">
        <v>32</v>
      </c>
      <c r="H446" s="112">
        <v>0</v>
      </c>
      <c r="I446" s="112">
        <v>2</v>
      </c>
    </row>
    <row r="447" spans="1:9">
      <c r="A447" s="3" t="s">
        <v>646</v>
      </c>
      <c r="B447" s="12">
        <v>39699</v>
      </c>
      <c r="C447" s="36" t="s">
        <v>3</v>
      </c>
      <c r="D447" s="36">
        <v>141</v>
      </c>
      <c r="E447" s="151">
        <v>27.333333333333332</v>
      </c>
      <c r="F447" s="151">
        <v>1.6</v>
      </c>
      <c r="G447">
        <v>1</v>
      </c>
      <c r="H447" s="112">
        <v>0</v>
      </c>
      <c r="I447" s="112">
        <v>0</v>
      </c>
    </row>
    <row r="448" spans="1:9">
      <c r="A448" s="3" t="s">
        <v>646</v>
      </c>
      <c r="B448" s="12">
        <v>39699</v>
      </c>
      <c r="C448" s="36" t="s">
        <v>3</v>
      </c>
      <c r="D448" s="36">
        <v>141</v>
      </c>
      <c r="E448" s="151">
        <v>27.333333333333332</v>
      </c>
      <c r="F448" s="151">
        <v>1.6</v>
      </c>
      <c r="G448">
        <v>2</v>
      </c>
      <c r="H448" s="112"/>
      <c r="I448" s="112"/>
    </row>
    <row r="449" spans="1:9">
      <c r="A449" s="3" t="s">
        <v>646</v>
      </c>
      <c r="B449" s="12">
        <v>39699</v>
      </c>
      <c r="C449" s="36" t="s">
        <v>3</v>
      </c>
      <c r="D449" s="36">
        <v>141</v>
      </c>
      <c r="E449" s="151">
        <v>27.333333333333332</v>
      </c>
      <c r="F449" s="151">
        <v>1.6</v>
      </c>
      <c r="G449">
        <v>3</v>
      </c>
      <c r="H449" s="112"/>
      <c r="I449" s="112"/>
    </row>
    <row r="450" spans="1:9">
      <c r="A450" s="3" t="s">
        <v>646</v>
      </c>
      <c r="B450" s="12">
        <v>39699</v>
      </c>
      <c r="C450" s="36" t="s">
        <v>3</v>
      </c>
      <c r="D450" s="36">
        <v>141</v>
      </c>
      <c r="E450" s="151">
        <v>27.333333333333332</v>
      </c>
      <c r="F450" s="151">
        <v>1.6</v>
      </c>
      <c r="G450">
        <v>4</v>
      </c>
      <c r="H450" s="112"/>
      <c r="I450" s="112"/>
    </row>
    <row r="451" spans="1:9">
      <c r="A451" s="3" t="s">
        <v>646</v>
      </c>
      <c r="B451" s="12">
        <v>39699</v>
      </c>
      <c r="C451" s="36" t="s">
        <v>3</v>
      </c>
      <c r="D451" s="36">
        <v>141</v>
      </c>
      <c r="E451" s="151">
        <v>27.333333333333332</v>
      </c>
      <c r="F451" s="151">
        <v>1.6</v>
      </c>
      <c r="G451" s="128" t="s">
        <v>32</v>
      </c>
      <c r="H451" s="112"/>
      <c r="I451" s="112"/>
    </row>
    <row r="452" spans="1:9">
      <c r="A452" s="3" t="s">
        <v>113</v>
      </c>
      <c r="B452" s="12">
        <v>39700</v>
      </c>
      <c r="C452" s="36" t="s">
        <v>3</v>
      </c>
      <c r="D452" s="36">
        <v>37</v>
      </c>
      <c r="E452" s="151">
        <v>21.666666666666668</v>
      </c>
      <c r="F452" s="151">
        <v>0.72222222222222221</v>
      </c>
      <c r="G452">
        <v>1</v>
      </c>
      <c r="H452" s="112">
        <v>0</v>
      </c>
      <c r="I452" s="112">
        <v>0</v>
      </c>
    </row>
    <row r="453" spans="1:9">
      <c r="A453" s="3" t="s">
        <v>113</v>
      </c>
      <c r="B453" s="12">
        <v>39700</v>
      </c>
      <c r="C453" s="36" t="s">
        <v>3</v>
      </c>
      <c r="D453" s="36">
        <v>37</v>
      </c>
      <c r="E453" s="151">
        <v>21.666666666666668</v>
      </c>
      <c r="F453" s="151">
        <v>0.72222222222222221</v>
      </c>
      <c r="G453">
        <v>2</v>
      </c>
      <c r="H453" s="112">
        <v>0</v>
      </c>
      <c r="I453" s="112">
        <v>0</v>
      </c>
    </row>
    <row r="454" spans="1:9">
      <c r="A454" s="3" t="s">
        <v>113</v>
      </c>
      <c r="B454" s="12">
        <v>39700</v>
      </c>
      <c r="C454" s="36" t="s">
        <v>3</v>
      </c>
      <c r="D454" s="36">
        <v>37</v>
      </c>
      <c r="E454" s="151">
        <v>21.666666666666668</v>
      </c>
      <c r="F454" s="151">
        <v>0.72222222222222221</v>
      </c>
      <c r="G454">
        <v>3</v>
      </c>
      <c r="H454" s="112">
        <v>0</v>
      </c>
      <c r="I454" s="112">
        <v>0</v>
      </c>
    </row>
    <row r="455" spans="1:9">
      <c r="A455" s="3" t="s">
        <v>113</v>
      </c>
      <c r="B455" s="12">
        <v>39700</v>
      </c>
      <c r="C455" s="36" t="s">
        <v>3</v>
      </c>
      <c r="D455" s="36">
        <v>37</v>
      </c>
      <c r="E455" s="151">
        <v>21.666666666666668</v>
      </c>
      <c r="F455" s="151">
        <v>0.72222222222222221</v>
      </c>
      <c r="G455">
        <v>4</v>
      </c>
      <c r="H455" s="112"/>
      <c r="I455" s="112"/>
    </row>
    <row r="456" spans="1:9">
      <c r="A456" s="3" t="s">
        <v>113</v>
      </c>
      <c r="B456" s="12">
        <v>39700</v>
      </c>
      <c r="C456" s="36" t="s">
        <v>3</v>
      </c>
      <c r="D456" s="36">
        <v>37</v>
      </c>
      <c r="E456" s="151">
        <v>21.666666666666668</v>
      </c>
      <c r="F456" s="151">
        <v>0.72222222222222221</v>
      </c>
      <c r="G456" s="128" t="s">
        <v>32</v>
      </c>
      <c r="H456" s="112">
        <v>0</v>
      </c>
      <c r="I456" s="112">
        <v>0</v>
      </c>
    </row>
    <row r="457" spans="1:9">
      <c r="A457" s="3" t="s">
        <v>110</v>
      </c>
      <c r="B457" s="12">
        <v>39700</v>
      </c>
      <c r="C457" s="110" t="s">
        <v>3</v>
      </c>
      <c r="D457" s="116">
        <v>10</v>
      </c>
      <c r="E457" s="133">
        <v>23</v>
      </c>
      <c r="F457" s="133">
        <v>0.66666666666666663</v>
      </c>
      <c r="G457">
        <v>1</v>
      </c>
      <c r="H457" s="112">
        <v>0</v>
      </c>
      <c r="I457" s="112">
        <v>0</v>
      </c>
    </row>
    <row r="458" spans="1:9">
      <c r="A458" s="3" t="s">
        <v>110</v>
      </c>
      <c r="B458" s="12">
        <v>39700</v>
      </c>
      <c r="C458" s="36" t="str">
        <f>C457</f>
        <v>PL</v>
      </c>
      <c r="D458" s="116">
        <v>10</v>
      </c>
      <c r="E458" s="150">
        <v>23</v>
      </c>
      <c r="F458" s="150">
        <v>0.66666666666666663</v>
      </c>
      <c r="G458">
        <v>2</v>
      </c>
      <c r="H458" s="112"/>
      <c r="I458" s="112"/>
    </row>
    <row r="459" spans="1:9">
      <c r="A459" s="3" t="s">
        <v>110</v>
      </c>
      <c r="B459" s="12">
        <v>39700</v>
      </c>
      <c r="C459" s="36" t="str">
        <f>C457</f>
        <v>PL</v>
      </c>
      <c r="D459" s="116">
        <v>10</v>
      </c>
      <c r="E459" s="151">
        <v>23</v>
      </c>
      <c r="F459" s="151">
        <v>0.66666666666666663</v>
      </c>
      <c r="G459">
        <v>3</v>
      </c>
      <c r="H459" s="112"/>
      <c r="I459" s="112"/>
    </row>
    <row r="460" spans="1:9">
      <c r="A460" s="3" t="s">
        <v>110</v>
      </c>
      <c r="B460" s="12">
        <v>39700</v>
      </c>
      <c r="C460" s="36" t="str">
        <f>C457</f>
        <v>PL</v>
      </c>
      <c r="D460" s="116">
        <v>10</v>
      </c>
      <c r="E460" s="151">
        <v>23</v>
      </c>
      <c r="F460" s="151">
        <v>0.66666666666666663</v>
      </c>
      <c r="G460">
        <v>4</v>
      </c>
      <c r="H460" s="112"/>
      <c r="I460" s="112"/>
    </row>
    <row r="461" spans="1:9">
      <c r="A461" s="3" t="s">
        <v>110</v>
      </c>
      <c r="B461" s="12">
        <v>39700</v>
      </c>
      <c r="C461" s="36" t="str">
        <f>C457</f>
        <v>PL</v>
      </c>
      <c r="D461" s="116">
        <v>10</v>
      </c>
      <c r="E461" s="151">
        <v>23</v>
      </c>
      <c r="F461" s="151">
        <v>0.66666666666666663</v>
      </c>
      <c r="G461" s="128" t="s">
        <v>32</v>
      </c>
      <c r="H461" s="112"/>
      <c r="I461" s="112"/>
    </row>
    <row r="462" spans="1:9">
      <c r="A462" s="3" t="s">
        <v>111</v>
      </c>
      <c r="B462" s="12">
        <v>39700</v>
      </c>
      <c r="C462" s="110" t="s">
        <v>3</v>
      </c>
      <c r="D462" s="116">
        <v>20</v>
      </c>
      <c r="E462" s="133">
        <v>17.333333333333332</v>
      </c>
      <c r="F462" s="133">
        <v>1.0666666666666667</v>
      </c>
      <c r="G462">
        <v>1</v>
      </c>
      <c r="H462" s="112">
        <v>0</v>
      </c>
      <c r="I462" s="112">
        <v>2</v>
      </c>
    </row>
    <row r="463" spans="1:9">
      <c r="A463" s="3" t="s">
        <v>111</v>
      </c>
      <c r="B463" s="12">
        <v>39700</v>
      </c>
      <c r="C463" s="36" t="str">
        <f>C462</f>
        <v>PL</v>
      </c>
      <c r="D463" s="135">
        <v>20</v>
      </c>
      <c r="E463" s="150">
        <v>17.333333333333332</v>
      </c>
      <c r="F463" s="150">
        <v>1.0666666666666667</v>
      </c>
      <c r="G463">
        <v>2</v>
      </c>
      <c r="H463" s="112"/>
      <c r="I463" s="112"/>
    </row>
    <row r="464" spans="1:9">
      <c r="A464" s="3" t="s">
        <v>111</v>
      </c>
      <c r="B464" s="12">
        <v>39700</v>
      </c>
      <c r="C464" s="36" t="str">
        <f>C462</f>
        <v>PL</v>
      </c>
      <c r="D464" s="36">
        <v>20</v>
      </c>
      <c r="E464" s="151">
        <v>17.333333333333332</v>
      </c>
      <c r="F464" s="151">
        <v>1.0666666666666667</v>
      </c>
      <c r="G464">
        <v>3</v>
      </c>
      <c r="H464" s="112"/>
      <c r="I464" s="112"/>
    </row>
    <row r="465" spans="1:9">
      <c r="A465" s="3" t="s">
        <v>111</v>
      </c>
      <c r="B465" s="12">
        <v>39700</v>
      </c>
      <c r="C465" s="36" t="str">
        <f>C462</f>
        <v>PL</v>
      </c>
      <c r="D465" s="36">
        <v>20</v>
      </c>
      <c r="E465" s="151">
        <v>17.333333333333332</v>
      </c>
      <c r="F465" s="151">
        <v>1.0666666666666667</v>
      </c>
      <c r="G465">
        <v>4</v>
      </c>
      <c r="H465" s="112"/>
      <c r="I465" s="112"/>
    </row>
    <row r="466" spans="1:9">
      <c r="A466" s="3" t="s">
        <v>111</v>
      </c>
      <c r="B466" s="12">
        <v>39700</v>
      </c>
      <c r="C466" s="36" t="str">
        <f>C462</f>
        <v>PL</v>
      </c>
      <c r="D466" s="36">
        <v>20</v>
      </c>
      <c r="E466" s="151">
        <v>17.333333333333332</v>
      </c>
      <c r="F466" s="151">
        <v>1.0666666666666667</v>
      </c>
      <c r="G466" s="128" t="s">
        <v>32</v>
      </c>
      <c r="H466" s="112"/>
      <c r="I466" s="112"/>
    </row>
    <row r="467" spans="1:9">
      <c r="A467" s="3" t="s">
        <v>674</v>
      </c>
      <c r="B467" s="12">
        <v>39700</v>
      </c>
      <c r="C467" s="110" t="s">
        <v>3</v>
      </c>
      <c r="D467" s="116">
        <v>40</v>
      </c>
      <c r="E467" s="133">
        <v>11.333333333333334</v>
      </c>
      <c r="F467" s="133">
        <v>0.89999999999999991</v>
      </c>
      <c r="G467">
        <v>1</v>
      </c>
      <c r="H467" s="112">
        <v>0</v>
      </c>
      <c r="I467" s="112">
        <v>0</v>
      </c>
    </row>
    <row r="468" spans="1:9">
      <c r="A468" s="3" t="s">
        <v>674</v>
      </c>
      <c r="B468" s="12">
        <v>39700</v>
      </c>
      <c r="C468" s="110" t="s">
        <v>3</v>
      </c>
      <c r="D468" s="116">
        <v>40</v>
      </c>
      <c r="E468" s="133">
        <v>11.333333333333334</v>
      </c>
      <c r="F468" s="133">
        <v>0.89999999999999991</v>
      </c>
      <c r="G468">
        <v>2</v>
      </c>
      <c r="H468" s="112">
        <v>0</v>
      </c>
      <c r="I468" s="112">
        <v>0</v>
      </c>
    </row>
    <row r="469" spans="1:9">
      <c r="A469" s="3" t="s">
        <v>674</v>
      </c>
      <c r="B469" s="12">
        <v>39700</v>
      </c>
      <c r="C469" s="110" t="s">
        <v>3</v>
      </c>
      <c r="D469" s="116">
        <v>40</v>
      </c>
      <c r="E469" s="133">
        <v>11.333333333333334</v>
      </c>
      <c r="F469" s="133">
        <v>0.89999999999999991</v>
      </c>
      <c r="G469">
        <v>3</v>
      </c>
      <c r="H469" s="112">
        <v>0</v>
      </c>
      <c r="I469" s="112">
        <v>0</v>
      </c>
    </row>
    <row r="470" spans="1:9">
      <c r="A470" s="3" t="s">
        <v>674</v>
      </c>
      <c r="B470" s="12">
        <v>39700</v>
      </c>
      <c r="C470" s="110" t="s">
        <v>3</v>
      </c>
      <c r="D470" s="116">
        <v>40</v>
      </c>
      <c r="E470" s="133">
        <v>11.333333333333334</v>
      </c>
      <c r="F470" s="133">
        <v>0.89999999999999991</v>
      </c>
      <c r="G470">
        <v>4</v>
      </c>
      <c r="H470" s="112"/>
      <c r="I470" s="112"/>
    </row>
    <row r="471" spans="1:9">
      <c r="A471" s="3" t="s">
        <v>674</v>
      </c>
      <c r="B471" s="12">
        <v>39700</v>
      </c>
      <c r="C471" s="110" t="s">
        <v>3</v>
      </c>
      <c r="D471" s="116">
        <v>40</v>
      </c>
      <c r="E471" s="133">
        <v>11.333333333333334</v>
      </c>
      <c r="F471" s="133">
        <v>0.89999999999999991</v>
      </c>
      <c r="G471" s="128" t="s">
        <v>32</v>
      </c>
      <c r="H471" s="112">
        <v>0</v>
      </c>
      <c r="I471" s="112">
        <v>0</v>
      </c>
    </row>
    <row r="472" spans="1:9">
      <c r="A472" s="3" t="s">
        <v>679</v>
      </c>
      <c r="B472" s="12">
        <v>39700</v>
      </c>
      <c r="C472" s="110" t="s">
        <v>3</v>
      </c>
      <c r="D472" s="116">
        <v>12</v>
      </c>
      <c r="E472" s="133">
        <v>12</v>
      </c>
      <c r="F472" s="133">
        <v>1.0666666666666667</v>
      </c>
      <c r="G472">
        <v>1</v>
      </c>
      <c r="H472" s="112">
        <v>0</v>
      </c>
      <c r="I472" s="112">
        <v>1</v>
      </c>
    </row>
    <row r="473" spans="1:9">
      <c r="A473" s="3" t="s">
        <v>679</v>
      </c>
      <c r="B473" s="12">
        <v>39700</v>
      </c>
      <c r="C473" s="110" t="s">
        <v>3</v>
      </c>
      <c r="D473" s="116">
        <v>12</v>
      </c>
      <c r="E473" s="133">
        <v>12</v>
      </c>
      <c r="F473" s="133">
        <v>1.0666666666666667</v>
      </c>
      <c r="G473">
        <v>2</v>
      </c>
      <c r="H473" s="112">
        <v>0</v>
      </c>
      <c r="I473" s="112">
        <v>1</v>
      </c>
    </row>
    <row r="474" spans="1:9">
      <c r="A474" s="3" t="s">
        <v>679</v>
      </c>
      <c r="B474" s="12">
        <v>39700</v>
      </c>
      <c r="C474" s="110" t="s">
        <v>3</v>
      </c>
      <c r="D474" s="116">
        <v>12</v>
      </c>
      <c r="E474" s="133">
        <v>12</v>
      </c>
      <c r="F474" s="133">
        <v>1.0666666666666667</v>
      </c>
      <c r="G474">
        <v>3</v>
      </c>
      <c r="H474" s="112">
        <v>0</v>
      </c>
      <c r="I474" s="112">
        <v>1</v>
      </c>
    </row>
    <row r="475" spans="1:9">
      <c r="A475" s="3" t="s">
        <v>679</v>
      </c>
      <c r="B475" s="12">
        <v>39700</v>
      </c>
      <c r="C475" s="110" t="s">
        <v>3</v>
      </c>
      <c r="D475" s="116">
        <v>12</v>
      </c>
      <c r="E475" s="133">
        <v>12</v>
      </c>
      <c r="F475" s="133">
        <v>1.0666666666666667</v>
      </c>
      <c r="G475">
        <v>4</v>
      </c>
      <c r="H475" s="112">
        <v>0</v>
      </c>
      <c r="I475" s="112">
        <v>1</v>
      </c>
    </row>
    <row r="476" spans="1:9">
      <c r="A476" s="3" t="s">
        <v>679</v>
      </c>
      <c r="B476" s="12">
        <v>39700</v>
      </c>
      <c r="C476" s="110" t="s">
        <v>3</v>
      </c>
      <c r="D476" s="116">
        <v>12</v>
      </c>
      <c r="E476" s="133">
        <v>12</v>
      </c>
      <c r="F476" s="133">
        <v>1.0666666666666667</v>
      </c>
      <c r="G476" s="128" t="s">
        <v>32</v>
      </c>
      <c r="H476" s="112">
        <v>0</v>
      </c>
      <c r="I476" s="112">
        <v>1</v>
      </c>
    </row>
    <row r="477" spans="1:9">
      <c r="A477" s="3" t="s">
        <v>112</v>
      </c>
      <c r="B477" s="12">
        <v>39700</v>
      </c>
      <c r="C477" s="110" t="s">
        <v>3</v>
      </c>
      <c r="D477" s="116">
        <v>14</v>
      </c>
      <c r="E477" s="133">
        <v>11</v>
      </c>
      <c r="F477" s="133">
        <v>0.88888888888888884</v>
      </c>
      <c r="G477">
        <v>1</v>
      </c>
      <c r="H477" s="112">
        <v>0</v>
      </c>
      <c r="I477" s="112">
        <v>0</v>
      </c>
    </row>
    <row r="478" spans="1:9">
      <c r="A478" s="3" t="s">
        <v>112</v>
      </c>
      <c r="B478" s="12">
        <v>39700</v>
      </c>
      <c r="C478" s="110" t="s">
        <v>3</v>
      </c>
      <c r="D478" s="116">
        <v>14</v>
      </c>
      <c r="E478" s="133">
        <v>11</v>
      </c>
      <c r="F478" s="133">
        <v>0.88888888888888884</v>
      </c>
      <c r="G478">
        <v>2</v>
      </c>
      <c r="H478" s="112"/>
      <c r="I478" s="112"/>
    </row>
    <row r="479" spans="1:9">
      <c r="A479" s="3" t="s">
        <v>112</v>
      </c>
      <c r="B479" s="12">
        <v>39700</v>
      </c>
      <c r="C479" s="110" t="s">
        <v>3</v>
      </c>
      <c r="D479" s="116">
        <v>14</v>
      </c>
      <c r="E479" s="133">
        <v>11</v>
      </c>
      <c r="F479" s="133">
        <v>0.88888888888888884</v>
      </c>
      <c r="G479">
        <v>3</v>
      </c>
      <c r="H479" s="112"/>
      <c r="I479" s="112"/>
    </row>
    <row r="480" spans="1:9">
      <c r="A480" s="3" t="s">
        <v>112</v>
      </c>
      <c r="B480" s="12">
        <v>39700</v>
      </c>
      <c r="C480" s="110" t="s">
        <v>3</v>
      </c>
      <c r="D480" s="116">
        <v>14</v>
      </c>
      <c r="E480" s="133">
        <v>11</v>
      </c>
      <c r="F480" s="133">
        <v>0.88888888888888884</v>
      </c>
      <c r="G480">
        <v>4</v>
      </c>
      <c r="H480" s="112"/>
      <c r="I480" s="112"/>
    </row>
    <row r="481" spans="1:9">
      <c r="A481" s="3" t="s">
        <v>112</v>
      </c>
      <c r="B481" s="12">
        <v>39700</v>
      </c>
      <c r="C481" s="110" t="s">
        <v>3</v>
      </c>
      <c r="D481" s="116">
        <v>14</v>
      </c>
      <c r="E481" s="133">
        <v>11</v>
      </c>
      <c r="F481" s="133">
        <v>0.88888888888888884</v>
      </c>
      <c r="G481" s="128" t="s">
        <v>32</v>
      </c>
      <c r="H481" s="112"/>
      <c r="I481" s="112"/>
    </row>
    <row r="482" spans="1:9">
      <c r="A482" s="3" t="s">
        <v>107</v>
      </c>
      <c r="B482" s="12">
        <v>39700</v>
      </c>
      <c r="C482" s="110" t="s">
        <v>3</v>
      </c>
      <c r="D482" s="116">
        <v>38</v>
      </c>
      <c r="E482" s="133">
        <v>11</v>
      </c>
      <c r="F482" s="133">
        <v>0.71111111111111092</v>
      </c>
      <c r="G482">
        <v>1</v>
      </c>
      <c r="H482" s="112">
        <v>0</v>
      </c>
      <c r="I482" s="112">
        <v>0</v>
      </c>
    </row>
    <row r="483" spans="1:9">
      <c r="A483" s="3" t="s">
        <v>107</v>
      </c>
      <c r="B483" s="12">
        <v>39700</v>
      </c>
      <c r="C483" s="110" t="s">
        <v>3</v>
      </c>
      <c r="D483" s="116">
        <v>38</v>
      </c>
      <c r="E483" s="133">
        <v>11</v>
      </c>
      <c r="F483" s="133">
        <v>0.71111111111111092</v>
      </c>
      <c r="G483">
        <v>2</v>
      </c>
      <c r="H483" s="112"/>
      <c r="I483" s="112"/>
    </row>
    <row r="484" spans="1:9">
      <c r="A484" s="3" t="s">
        <v>107</v>
      </c>
      <c r="B484" s="12">
        <v>39700</v>
      </c>
      <c r="C484" s="110" t="s">
        <v>3</v>
      </c>
      <c r="D484" s="116">
        <v>38</v>
      </c>
      <c r="E484" s="133">
        <v>11</v>
      </c>
      <c r="F484" s="133">
        <v>0.71111111111111092</v>
      </c>
      <c r="G484">
        <v>3</v>
      </c>
      <c r="H484" s="112"/>
      <c r="I484" s="112"/>
    </row>
    <row r="485" spans="1:9">
      <c r="A485" s="3" t="s">
        <v>107</v>
      </c>
      <c r="B485" s="12">
        <v>39700</v>
      </c>
      <c r="C485" s="110" t="s">
        <v>3</v>
      </c>
      <c r="D485" s="116">
        <v>38</v>
      </c>
      <c r="E485" s="133">
        <v>11</v>
      </c>
      <c r="F485" s="133">
        <v>0.71111111111111092</v>
      </c>
      <c r="G485">
        <v>4</v>
      </c>
      <c r="H485" s="112"/>
      <c r="I485" s="112"/>
    </row>
    <row r="486" spans="1:9">
      <c r="A486" s="3" t="s">
        <v>107</v>
      </c>
      <c r="B486" s="12">
        <v>39700</v>
      </c>
      <c r="C486" s="110" t="s">
        <v>3</v>
      </c>
      <c r="D486" s="116">
        <v>38</v>
      </c>
      <c r="E486" s="133">
        <v>11</v>
      </c>
      <c r="F486" s="133">
        <v>0.71111111111111092</v>
      </c>
      <c r="G486" s="128" t="s">
        <v>32</v>
      </c>
      <c r="H486" s="112"/>
      <c r="I486" s="112"/>
    </row>
    <row r="487" spans="1:9">
      <c r="A487" s="3" t="s">
        <v>108</v>
      </c>
      <c r="B487" s="12">
        <v>39700</v>
      </c>
      <c r="C487" s="110" t="s">
        <v>3</v>
      </c>
      <c r="D487" s="116">
        <v>38</v>
      </c>
      <c r="E487" s="133">
        <v>13.333333333333334</v>
      </c>
      <c r="F487" s="133">
        <v>1.088888888888889</v>
      </c>
      <c r="G487">
        <v>1</v>
      </c>
      <c r="H487" s="112">
        <v>1</v>
      </c>
      <c r="I487" s="112">
        <v>3</v>
      </c>
    </row>
    <row r="488" spans="1:9">
      <c r="A488" s="3" t="s">
        <v>108</v>
      </c>
      <c r="B488" s="12">
        <v>39700</v>
      </c>
      <c r="C488" s="36" t="str">
        <f>C487</f>
        <v>PL</v>
      </c>
      <c r="D488" s="135">
        <v>38</v>
      </c>
      <c r="E488" s="150">
        <v>13.333333333333334</v>
      </c>
      <c r="F488" s="150">
        <v>1.088888888888889</v>
      </c>
      <c r="G488">
        <v>2</v>
      </c>
      <c r="H488" s="112"/>
      <c r="I488" s="112"/>
    </row>
    <row r="489" spans="1:9">
      <c r="A489" s="3" t="s">
        <v>108</v>
      </c>
      <c r="B489" s="12">
        <v>39700</v>
      </c>
      <c r="C489" s="36" t="str">
        <f>C487</f>
        <v>PL</v>
      </c>
      <c r="D489" s="36">
        <v>38</v>
      </c>
      <c r="E489" s="151">
        <v>13.333333333333334</v>
      </c>
      <c r="F489" s="151">
        <v>1.088888888888889</v>
      </c>
      <c r="G489">
        <v>3</v>
      </c>
      <c r="H489" s="112"/>
      <c r="I489" s="112"/>
    </row>
    <row r="490" spans="1:9">
      <c r="A490" s="3" t="s">
        <v>108</v>
      </c>
      <c r="B490" s="12">
        <v>39700</v>
      </c>
      <c r="C490" s="36" t="str">
        <f>C487</f>
        <v>PL</v>
      </c>
      <c r="D490" s="36">
        <v>38</v>
      </c>
      <c r="E490" s="151">
        <v>13.333333333333334</v>
      </c>
      <c r="F490" s="151">
        <v>1.088888888888889</v>
      </c>
      <c r="G490">
        <v>4</v>
      </c>
      <c r="H490" s="112"/>
      <c r="I490" s="112"/>
    </row>
    <row r="491" spans="1:9">
      <c r="A491" s="3" t="s">
        <v>108</v>
      </c>
      <c r="B491" s="12">
        <v>39700</v>
      </c>
      <c r="C491" s="36" t="str">
        <f>C487</f>
        <v>PL</v>
      </c>
      <c r="D491" s="36">
        <v>38</v>
      </c>
      <c r="E491" s="151">
        <v>13.333333333333334</v>
      </c>
      <c r="F491" s="151">
        <v>1.088888888888889</v>
      </c>
      <c r="G491" s="128" t="s">
        <v>32</v>
      </c>
      <c r="H491" s="112"/>
      <c r="I491" s="112"/>
    </row>
    <row r="492" spans="1:9">
      <c r="A492" s="3" t="s">
        <v>114</v>
      </c>
      <c r="B492" s="12">
        <v>39700</v>
      </c>
      <c r="C492" s="110" t="s">
        <v>3</v>
      </c>
      <c r="D492" s="116">
        <v>39</v>
      </c>
      <c r="E492" s="133">
        <v>13</v>
      </c>
      <c r="F492" s="133">
        <v>0.8666666666666667</v>
      </c>
      <c r="G492">
        <v>1</v>
      </c>
      <c r="H492" s="112">
        <v>0</v>
      </c>
      <c r="I492" s="112">
        <v>1</v>
      </c>
    </row>
    <row r="493" spans="1:9">
      <c r="A493" s="3" t="s">
        <v>114</v>
      </c>
      <c r="B493" s="12">
        <v>39700</v>
      </c>
      <c r="C493" s="36" t="str">
        <f>C492</f>
        <v>PL</v>
      </c>
      <c r="D493" s="135">
        <v>39</v>
      </c>
      <c r="E493" s="150">
        <v>13</v>
      </c>
      <c r="F493" s="150">
        <v>0.8666666666666667</v>
      </c>
      <c r="G493">
        <v>2</v>
      </c>
      <c r="H493" s="112">
        <v>0</v>
      </c>
      <c r="I493" s="112">
        <v>0</v>
      </c>
    </row>
    <row r="494" spans="1:9">
      <c r="A494" s="3" t="s">
        <v>114</v>
      </c>
      <c r="B494" s="12">
        <v>39700</v>
      </c>
      <c r="C494" s="36" t="str">
        <f>C492</f>
        <v>PL</v>
      </c>
      <c r="D494" s="36">
        <v>39</v>
      </c>
      <c r="E494" s="151">
        <v>13</v>
      </c>
      <c r="F494" s="151">
        <v>0.8666666666666667</v>
      </c>
      <c r="G494">
        <v>3</v>
      </c>
      <c r="H494" s="112">
        <v>0</v>
      </c>
      <c r="I494" s="112">
        <v>0</v>
      </c>
    </row>
    <row r="495" spans="1:9">
      <c r="A495" s="3" t="s">
        <v>114</v>
      </c>
      <c r="B495" s="12">
        <v>39700</v>
      </c>
      <c r="C495" s="36" t="str">
        <f>C492</f>
        <v>PL</v>
      </c>
      <c r="D495" s="36">
        <v>39</v>
      </c>
      <c r="E495" s="151">
        <v>13</v>
      </c>
      <c r="F495" s="151">
        <v>0.8666666666666667</v>
      </c>
      <c r="G495">
        <v>4</v>
      </c>
      <c r="H495" s="112">
        <v>0</v>
      </c>
      <c r="I495" s="112">
        <v>0</v>
      </c>
    </row>
    <row r="496" spans="1:9">
      <c r="A496" s="3" t="s">
        <v>114</v>
      </c>
      <c r="B496" s="12">
        <v>39700</v>
      </c>
      <c r="C496" s="36" t="str">
        <f>C492</f>
        <v>PL</v>
      </c>
      <c r="D496" s="36">
        <v>39</v>
      </c>
      <c r="E496" s="151">
        <v>13</v>
      </c>
      <c r="F496" s="151">
        <v>0.8666666666666667</v>
      </c>
      <c r="G496" s="128" t="s">
        <v>32</v>
      </c>
      <c r="H496" s="112">
        <v>0</v>
      </c>
      <c r="I496" s="112">
        <v>2</v>
      </c>
    </row>
    <row r="497" spans="1:9">
      <c r="A497" s="3" t="s">
        <v>109</v>
      </c>
      <c r="B497" s="12">
        <v>39700</v>
      </c>
      <c r="C497" s="110" t="s">
        <v>3</v>
      </c>
      <c r="D497" s="116">
        <v>53</v>
      </c>
      <c r="E497" s="133">
        <v>11</v>
      </c>
      <c r="F497" s="133">
        <v>0.92222222222222228</v>
      </c>
      <c r="G497">
        <v>1</v>
      </c>
      <c r="H497" s="112">
        <v>0</v>
      </c>
      <c r="I497" s="112">
        <v>2</v>
      </c>
    </row>
    <row r="498" spans="1:9">
      <c r="A498" s="3" t="s">
        <v>109</v>
      </c>
      <c r="B498" s="12">
        <v>39700</v>
      </c>
      <c r="C498" s="36" t="str">
        <f>C497</f>
        <v>PL</v>
      </c>
      <c r="D498" s="135">
        <v>53</v>
      </c>
      <c r="E498" s="150">
        <v>11</v>
      </c>
      <c r="F498" s="150">
        <v>0.92222222222222228</v>
      </c>
      <c r="G498">
        <v>2</v>
      </c>
      <c r="H498" s="112">
        <v>0</v>
      </c>
      <c r="I498" s="112">
        <v>2</v>
      </c>
    </row>
    <row r="499" spans="1:9">
      <c r="A499" s="3" t="s">
        <v>109</v>
      </c>
      <c r="B499" s="12">
        <v>39700</v>
      </c>
      <c r="C499" s="36" t="str">
        <f>C497</f>
        <v>PL</v>
      </c>
      <c r="D499" s="36">
        <v>53</v>
      </c>
      <c r="E499" s="151">
        <v>11</v>
      </c>
      <c r="F499" s="151">
        <v>0.92222222222222228</v>
      </c>
      <c r="G499">
        <v>3</v>
      </c>
      <c r="H499" s="112">
        <v>0</v>
      </c>
      <c r="I499" s="112">
        <v>2</v>
      </c>
    </row>
    <row r="500" spans="1:9">
      <c r="A500" s="3" t="s">
        <v>109</v>
      </c>
      <c r="B500" s="12">
        <v>39700</v>
      </c>
      <c r="C500" s="36" t="str">
        <f>C497</f>
        <v>PL</v>
      </c>
      <c r="D500" s="36">
        <v>53</v>
      </c>
      <c r="E500" s="151">
        <v>11</v>
      </c>
      <c r="F500" s="151">
        <v>0.92222222222222228</v>
      </c>
      <c r="G500">
        <v>4</v>
      </c>
      <c r="H500" s="112">
        <v>0</v>
      </c>
      <c r="I500" s="112">
        <v>2</v>
      </c>
    </row>
    <row r="501" spans="1:9">
      <c r="A501" s="3" t="s">
        <v>109</v>
      </c>
      <c r="B501" s="12">
        <v>39700</v>
      </c>
      <c r="C501" s="36" t="str">
        <f>C497</f>
        <v>PL</v>
      </c>
      <c r="D501" s="36">
        <v>53</v>
      </c>
      <c r="E501" s="151">
        <v>11</v>
      </c>
      <c r="F501" s="151">
        <v>0.92222222222222228</v>
      </c>
      <c r="G501" s="128" t="s">
        <v>32</v>
      </c>
      <c r="H501" s="112">
        <v>0</v>
      </c>
      <c r="I501" s="112">
        <v>2</v>
      </c>
    </row>
    <row r="502" spans="1:9">
      <c r="A502" s="3" t="s">
        <v>120</v>
      </c>
      <c r="B502" s="12">
        <v>39701</v>
      </c>
      <c r="C502" s="110" t="s">
        <v>3</v>
      </c>
      <c r="D502" s="116">
        <v>125</v>
      </c>
      <c r="E502" s="133">
        <v>20</v>
      </c>
      <c r="F502" s="133">
        <v>2.2888888888888892</v>
      </c>
      <c r="G502">
        <v>1</v>
      </c>
      <c r="H502" s="112">
        <v>1</v>
      </c>
      <c r="I502" s="112">
        <v>0</v>
      </c>
    </row>
    <row r="503" spans="1:9">
      <c r="A503" s="3" t="s">
        <v>120</v>
      </c>
      <c r="B503" s="12">
        <v>39701</v>
      </c>
      <c r="C503" s="36" t="str">
        <f>C502</f>
        <v>PL</v>
      </c>
      <c r="D503" s="135">
        <v>125</v>
      </c>
      <c r="E503" s="150">
        <v>20</v>
      </c>
      <c r="F503" s="150">
        <v>2.2888888888888892</v>
      </c>
      <c r="G503">
        <v>2</v>
      </c>
      <c r="H503" s="112"/>
      <c r="I503" s="112"/>
    </row>
    <row r="504" spans="1:9">
      <c r="A504" s="3" t="s">
        <v>120</v>
      </c>
      <c r="B504" s="12">
        <v>39701</v>
      </c>
      <c r="C504" s="36" t="str">
        <f>C502</f>
        <v>PL</v>
      </c>
      <c r="D504" s="36">
        <v>125</v>
      </c>
      <c r="E504" s="151">
        <v>20</v>
      </c>
      <c r="F504" s="151">
        <v>2.2888888888888892</v>
      </c>
      <c r="G504">
        <v>3</v>
      </c>
      <c r="H504" s="112"/>
      <c r="I504" s="112"/>
    </row>
    <row r="505" spans="1:9">
      <c r="A505" s="3" t="s">
        <v>120</v>
      </c>
      <c r="B505" s="12">
        <v>39701</v>
      </c>
      <c r="C505" s="36" t="str">
        <f>C502</f>
        <v>PL</v>
      </c>
      <c r="D505" s="36">
        <v>125</v>
      </c>
      <c r="E505" s="151">
        <v>20</v>
      </c>
      <c r="F505" s="151">
        <v>2.2888888888888892</v>
      </c>
      <c r="G505">
        <v>4</v>
      </c>
      <c r="H505" s="112"/>
      <c r="I505" s="112"/>
    </row>
    <row r="506" spans="1:9">
      <c r="A506" s="3" t="s">
        <v>120</v>
      </c>
      <c r="B506" s="12">
        <v>39701</v>
      </c>
      <c r="C506" s="36" t="str">
        <f>C502</f>
        <v>PL</v>
      </c>
      <c r="D506" s="36">
        <v>125</v>
      </c>
      <c r="E506" s="151">
        <v>20</v>
      </c>
      <c r="F506" s="151">
        <v>2.2888888888888892</v>
      </c>
      <c r="G506" s="128" t="s">
        <v>32</v>
      </c>
      <c r="H506" s="112"/>
      <c r="I506" s="112"/>
    </row>
    <row r="507" spans="1:9">
      <c r="A507" s="3" t="s">
        <v>116</v>
      </c>
      <c r="B507" s="12">
        <v>39701</v>
      </c>
      <c r="C507" s="36" t="str">
        <f>C503</f>
        <v>PL</v>
      </c>
      <c r="D507" s="36">
        <v>35</v>
      </c>
      <c r="E507" s="151">
        <v>10.166666666666666</v>
      </c>
      <c r="F507" s="151">
        <v>1.0666666666666669</v>
      </c>
      <c r="G507">
        <v>1</v>
      </c>
      <c r="H507" s="112">
        <v>0</v>
      </c>
      <c r="I507" s="112">
        <v>0</v>
      </c>
    </row>
    <row r="508" spans="1:9">
      <c r="A508" s="3" t="s">
        <v>116</v>
      </c>
      <c r="B508" s="12">
        <v>39701</v>
      </c>
      <c r="C508" s="36" t="str">
        <f t="shared" ref="C508:C511" si="0">C504</f>
        <v>PL</v>
      </c>
      <c r="D508" s="36">
        <v>35</v>
      </c>
      <c r="E508" s="151">
        <v>10.166666666666666</v>
      </c>
      <c r="F508" s="151">
        <v>1.0666666666666669</v>
      </c>
      <c r="G508">
        <v>2</v>
      </c>
      <c r="H508" s="112"/>
      <c r="I508" s="112"/>
    </row>
    <row r="509" spans="1:9">
      <c r="A509" s="3" t="s">
        <v>116</v>
      </c>
      <c r="B509" s="12">
        <v>39701</v>
      </c>
      <c r="C509" s="36" t="str">
        <f t="shared" si="0"/>
        <v>PL</v>
      </c>
      <c r="D509" s="36">
        <v>35</v>
      </c>
      <c r="E509" s="151">
        <v>10.166666666666666</v>
      </c>
      <c r="F509" s="151">
        <v>1.0666666666666669</v>
      </c>
      <c r="G509">
        <v>3</v>
      </c>
      <c r="H509" s="112"/>
      <c r="I509" s="112"/>
    </row>
    <row r="510" spans="1:9">
      <c r="A510" s="3" t="s">
        <v>116</v>
      </c>
      <c r="B510" s="12">
        <v>39701</v>
      </c>
      <c r="C510" s="36" t="str">
        <f t="shared" si="0"/>
        <v>PL</v>
      </c>
      <c r="D510" s="36">
        <v>35</v>
      </c>
      <c r="E510" s="151">
        <v>10.166666666666666</v>
      </c>
      <c r="F510" s="151">
        <v>1.0666666666666669</v>
      </c>
      <c r="G510">
        <v>4</v>
      </c>
      <c r="H510" s="112"/>
      <c r="I510" s="112"/>
    </row>
    <row r="511" spans="1:9">
      <c r="A511" s="3" t="s">
        <v>116</v>
      </c>
      <c r="B511" s="12">
        <v>39701</v>
      </c>
      <c r="C511" s="36" t="str">
        <f t="shared" si="0"/>
        <v>PL</v>
      </c>
      <c r="D511" s="36">
        <v>35</v>
      </c>
      <c r="E511" s="151">
        <v>10.166666666666666</v>
      </c>
      <c r="F511" s="151">
        <v>1.0666666666666669</v>
      </c>
      <c r="G511" s="128" t="s">
        <v>32</v>
      </c>
      <c r="H511" s="112"/>
      <c r="I511" s="112"/>
    </row>
    <row r="512" spans="1:9">
      <c r="A512" s="3" t="s">
        <v>117</v>
      </c>
      <c r="B512" s="12">
        <v>39701</v>
      </c>
      <c r="C512" s="110" t="s">
        <v>3</v>
      </c>
      <c r="D512" s="111">
        <v>44</v>
      </c>
      <c r="E512" s="150">
        <v>14.333333333333334</v>
      </c>
      <c r="F512" s="150">
        <v>2.1555555555555554</v>
      </c>
      <c r="G512">
        <v>1</v>
      </c>
      <c r="H512" s="112">
        <v>2</v>
      </c>
      <c r="I512" s="112">
        <v>4</v>
      </c>
    </row>
    <row r="513" spans="1:9">
      <c r="A513" s="3" t="s">
        <v>117</v>
      </c>
      <c r="B513" s="12">
        <v>39701</v>
      </c>
      <c r="C513" s="36" t="str">
        <f>C512</f>
        <v>PL</v>
      </c>
      <c r="D513" s="111">
        <v>44</v>
      </c>
      <c r="E513" s="150">
        <v>14.333333333333334</v>
      </c>
      <c r="F513" s="150">
        <v>2.1555555555555554</v>
      </c>
      <c r="G513">
        <v>2</v>
      </c>
      <c r="H513" s="112">
        <v>2</v>
      </c>
      <c r="I513" s="112">
        <v>5</v>
      </c>
    </row>
    <row r="514" spans="1:9">
      <c r="A514" s="3" t="s">
        <v>117</v>
      </c>
      <c r="B514" s="12">
        <v>39701</v>
      </c>
      <c r="C514" s="36" t="str">
        <f>C512</f>
        <v>PL</v>
      </c>
      <c r="D514" s="111">
        <v>44</v>
      </c>
      <c r="E514" s="151">
        <v>14.333333333333334</v>
      </c>
      <c r="F514" s="151">
        <v>2.1555555555555554</v>
      </c>
      <c r="G514">
        <v>3</v>
      </c>
      <c r="H514" s="112">
        <v>2</v>
      </c>
      <c r="I514" s="112">
        <v>7</v>
      </c>
    </row>
    <row r="515" spans="1:9">
      <c r="A515" s="3" t="s">
        <v>117</v>
      </c>
      <c r="B515" s="12">
        <v>39701</v>
      </c>
      <c r="C515" s="36" t="str">
        <f>C512</f>
        <v>PL</v>
      </c>
      <c r="D515" s="111">
        <v>44</v>
      </c>
      <c r="E515" s="151">
        <v>14.333333333333334</v>
      </c>
      <c r="F515" s="151">
        <v>2.1555555555555554</v>
      </c>
      <c r="G515">
        <v>4</v>
      </c>
      <c r="H515" s="112">
        <v>3</v>
      </c>
      <c r="I515" s="112">
        <v>10</v>
      </c>
    </row>
    <row r="516" spans="1:9">
      <c r="A516" s="3" t="s">
        <v>117</v>
      </c>
      <c r="B516" s="12">
        <v>39701</v>
      </c>
      <c r="C516" s="36" t="str">
        <f>C512</f>
        <v>PL</v>
      </c>
      <c r="D516" s="111">
        <v>44</v>
      </c>
      <c r="E516" s="151">
        <v>14.333333333333334</v>
      </c>
      <c r="F516" s="151">
        <v>2.1555555555555554</v>
      </c>
      <c r="G516" s="128" t="s">
        <v>32</v>
      </c>
      <c r="H516" s="112">
        <v>4</v>
      </c>
      <c r="I516" s="112">
        <v>17</v>
      </c>
    </row>
    <row r="517" spans="1:9">
      <c r="A517" s="3" t="s">
        <v>122</v>
      </c>
      <c r="B517" s="12">
        <v>39701</v>
      </c>
      <c r="C517" s="110" t="s">
        <v>3</v>
      </c>
      <c r="D517" s="111">
        <v>29</v>
      </c>
      <c r="E517" s="150">
        <v>15.5</v>
      </c>
      <c r="F517" s="150">
        <v>1.9555555555555557</v>
      </c>
      <c r="G517">
        <v>1</v>
      </c>
      <c r="H517" s="112">
        <v>0</v>
      </c>
      <c r="I517" s="112">
        <v>1</v>
      </c>
    </row>
    <row r="518" spans="1:9">
      <c r="A518" s="3" t="s">
        <v>122</v>
      </c>
      <c r="B518" s="12">
        <v>39701</v>
      </c>
      <c r="C518" s="36" t="str">
        <f>C517</f>
        <v>PL</v>
      </c>
      <c r="D518" s="135">
        <v>29</v>
      </c>
      <c r="E518" s="150">
        <v>15.5</v>
      </c>
      <c r="F518" s="150">
        <v>1.9555555555555557</v>
      </c>
      <c r="G518">
        <v>2</v>
      </c>
      <c r="H518" s="112">
        <v>0</v>
      </c>
      <c r="I518" s="112">
        <v>2</v>
      </c>
    </row>
    <row r="519" spans="1:9">
      <c r="A519" s="3" t="s">
        <v>122</v>
      </c>
      <c r="B519" s="12">
        <v>39701</v>
      </c>
      <c r="C519" s="36" t="str">
        <f>C517</f>
        <v>PL</v>
      </c>
      <c r="D519" s="36">
        <v>29</v>
      </c>
      <c r="E519" s="151">
        <v>15.5</v>
      </c>
      <c r="F519" s="151">
        <v>1.9555555555555557</v>
      </c>
      <c r="G519">
        <v>3</v>
      </c>
      <c r="H519" s="112">
        <v>0</v>
      </c>
      <c r="I519" s="112">
        <v>2</v>
      </c>
    </row>
    <row r="520" spans="1:9">
      <c r="A520" s="3" t="s">
        <v>122</v>
      </c>
      <c r="B520" s="12">
        <v>39701</v>
      </c>
      <c r="C520" s="36" t="str">
        <f>C517</f>
        <v>PL</v>
      </c>
      <c r="D520" s="36">
        <v>29</v>
      </c>
      <c r="E520" s="151">
        <v>15.5</v>
      </c>
      <c r="F520" s="151">
        <v>1.9555555555555557</v>
      </c>
      <c r="G520">
        <v>4</v>
      </c>
      <c r="H520" s="112">
        <v>0</v>
      </c>
      <c r="I520" s="112">
        <v>0</v>
      </c>
    </row>
    <row r="521" spans="1:9">
      <c r="A521" s="3" t="s">
        <v>122</v>
      </c>
      <c r="B521" s="12">
        <v>39701</v>
      </c>
      <c r="C521" s="36" t="str">
        <f>C517</f>
        <v>PL</v>
      </c>
      <c r="D521" s="36">
        <v>29</v>
      </c>
      <c r="E521" s="151">
        <v>15.5</v>
      </c>
      <c r="F521" s="151">
        <v>1.9555555555555557</v>
      </c>
      <c r="G521" s="128" t="s">
        <v>32</v>
      </c>
      <c r="H521" s="112">
        <v>0</v>
      </c>
      <c r="I521" s="112">
        <v>2</v>
      </c>
    </row>
    <row r="522" spans="1:9">
      <c r="A522" s="3" t="s">
        <v>119</v>
      </c>
      <c r="B522" s="12">
        <v>39701</v>
      </c>
      <c r="C522" s="110" t="s">
        <v>3</v>
      </c>
      <c r="D522" s="111">
        <v>51</v>
      </c>
      <c r="E522" s="150">
        <v>10.333333333333334</v>
      </c>
      <c r="F522" s="150">
        <v>0.94444444444444442</v>
      </c>
      <c r="G522">
        <v>1</v>
      </c>
      <c r="H522" s="112">
        <v>0</v>
      </c>
      <c r="I522" s="112">
        <v>2</v>
      </c>
    </row>
    <row r="523" spans="1:9">
      <c r="A523" s="3" t="s">
        <v>119</v>
      </c>
      <c r="B523" s="12">
        <v>39701</v>
      </c>
      <c r="C523" s="36" t="str">
        <f>C522</f>
        <v>PL</v>
      </c>
      <c r="D523" s="135">
        <v>51</v>
      </c>
      <c r="E523" s="150">
        <v>10.333333333333334</v>
      </c>
      <c r="F523" s="150">
        <v>0.94444444444444442</v>
      </c>
      <c r="G523">
        <v>2</v>
      </c>
      <c r="H523" s="112"/>
      <c r="I523" s="112"/>
    </row>
    <row r="524" spans="1:9">
      <c r="A524" s="3" t="s">
        <v>119</v>
      </c>
      <c r="B524" s="12">
        <v>39701</v>
      </c>
      <c r="C524" s="36" t="str">
        <f>C522</f>
        <v>PL</v>
      </c>
      <c r="D524" s="36">
        <v>51</v>
      </c>
      <c r="E524" s="151">
        <v>10.333333333333334</v>
      </c>
      <c r="F524" s="151">
        <v>0.94444444444444442</v>
      </c>
      <c r="G524">
        <v>3</v>
      </c>
      <c r="H524" s="112"/>
      <c r="I524" s="112"/>
    </row>
    <row r="525" spans="1:9">
      <c r="A525" s="3" t="s">
        <v>119</v>
      </c>
      <c r="B525" s="12">
        <v>39701</v>
      </c>
      <c r="C525" s="36" t="str">
        <f>C522</f>
        <v>PL</v>
      </c>
      <c r="D525" s="36">
        <v>51</v>
      </c>
      <c r="E525" s="151">
        <v>10.333333333333334</v>
      </c>
      <c r="F525" s="151">
        <v>0.94444444444444442</v>
      </c>
      <c r="G525">
        <v>4</v>
      </c>
      <c r="H525" s="112"/>
      <c r="I525" s="112"/>
    </row>
    <row r="526" spans="1:9">
      <c r="A526" s="3" t="s">
        <v>119</v>
      </c>
      <c r="B526" s="12">
        <v>39701</v>
      </c>
      <c r="C526" s="36" t="str">
        <f>C522</f>
        <v>PL</v>
      </c>
      <c r="D526" s="36">
        <v>51</v>
      </c>
      <c r="E526" s="151">
        <v>10.333333333333334</v>
      </c>
      <c r="F526" s="151">
        <v>0.94444444444444442</v>
      </c>
      <c r="G526" s="128" t="s">
        <v>32</v>
      </c>
      <c r="H526" s="112"/>
      <c r="I526" s="112"/>
    </row>
    <row r="527" spans="1:9">
      <c r="A527" s="3" t="s">
        <v>123</v>
      </c>
      <c r="B527" s="12">
        <v>39701</v>
      </c>
      <c r="C527" s="110" t="s">
        <v>3</v>
      </c>
      <c r="D527" s="111">
        <v>126</v>
      </c>
      <c r="E527" s="150">
        <v>24.333333333333332</v>
      </c>
      <c r="F527" s="150">
        <v>1.6166666666666665</v>
      </c>
      <c r="G527">
        <v>1</v>
      </c>
      <c r="H527" s="112">
        <v>0</v>
      </c>
      <c r="I527" s="112">
        <v>5</v>
      </c>
    </row>
    <row r="528" spans="1:9">
      <c r="A528" s="3" t="s">
        <v>123</v>
      </c>
      <c r="B528" s="12">
        <v>39701</v>
      </c>
      <c r="C528" s="36" t="str">
        <f>C527</f>
        <v>PL</v>
      </c>
      <c r="D528" s="135">
        <v>126</v>
      </c>
      <c r="E528" s="150">
        <v>24.333333333333332</v>
      </c>
      <c r="F528" s="150">
        <v>1.6166666666666665</v>
      </c>
      <c r="G528">
        <v>2</v>
      </c>
      <c r="H528" s="112">
        <v>0</v>
      </c>
      <c r="I528" s="112">
        <v>3</v>
      </c>
    </row>
    <row r="529" spans="1:9">
      <c r="A529" s="3" t="s">
        <v>123</v>
      </c>
      <c r="B529" s="12">
        <v>39701</v>
      </c>
      <c r="C529" s="36" t="str">
        <f>C527</f>
        <v>PL</v>
      </c>
      <c r="D529" s="36">
        <v>126</v>
      </c>
      <c r="E529" s="151">
        <v>24.333333333333332</v>
      </c>
      <c r="F529" s="151">
        <v>1.6166666666666665</v>
      </c>
      <c r="G529">
        <v>3</v>
      </c>
      <c r="H529" s="112">
        <v>0</v>
      </c>
      <c r="I529" s="112">
        <v>5</v>
      </c>
    </row>
    <row r="530" spans="1:9">
      <c r="A530" s="3" t="s">
        <v>123</v>
      </c>
      <c r="B530" s="12">
        <v>39701</v>
      </c>
      <c r="C530" s="36" t="str">
        <f>C527</f>
        <v>PL</v>
      </c>
      <c r="D530" s="36">
        <v>126</v>
      </c>
      <c r="E530" s="151">
        <v>24.333333333333332</v>
      </c>
      <c r="F530" s="151">
        <v>1.6166666666666665</v>
      </c>
      <c r="G530">
        <v>4</v>
      </c>
      <c r="H530" s="112">
        <v>0</v>
      </c>
      <c r="I530" s="112">
        <v>5</v>
      </c>
    </row>
    <row r="531" spans="1:9">
      <c r="A531" s="3" t="s">
        <v>123</v>
      </c>
      <c r="B531" s="12">
        <v>39701</v>
      </c>
      <c r="C531" s="36" t="str">
        <f>C527</f>
        <v>PL</v>
      </c>
      <c r="D531" s="36">
        <v>126</v>
      </c>
      <c r="E531" s="151">
        <v>24.333333333333332</v>
      </c>
      <c r="F531" s="151">
        <v>1.6166666666666665</v>
      </c>
      <c r="G531" s="128" t="s">
        <v>32</v>
      </c>
      <c r="H531" s="112">
        <v>0</v>
      </c>
      <c r="I531" s="112">
        <v>6</v>
      </c>
    </row>
    <row r="532" spans="1:9">
      <c r="A532" s="3" t="s">
        <v>115</v>
      </c>
      <c r="B532" s="12">
        <v>39701</v>
      </c>
      <c r="C532" s="110" t="s">
        <v>3</v>
      </c>
      <c r="D532" s="111">
        <v>39</v>
      </c>
      <c r="E532" s="150">
        <v>16.666666666666668</v>
      </c>
      <c r="F532" s="150">
        <v>1.1388888888888891</v>
      </c>
      <c r="G532">
        <v>1</v>
      </c>
      <c r="H532" s="112">
        <v>0</v>
      </c>
      <c r="I532" s="112">
        <v>0</v>
      </c>
    </row>
    <row r="533" spans="1:9">
      <c r="A533" s="3" t="s">
        <v>115</v>
      </c>
      <c r="B533" s="12">
        <v>39701</v>
      </c>
      <c r="C533" s="36" t="str">
        <f>C532</f>
        <v>PL</v>
      </c>
      <c r="D533" s="135">
        <v>39</v>
      </c>
      <c r="E533" s="150">
        <v>16.666666666666668</v>
      </c>
      <c r="F533" s="150">
        <v>1.1388888888888891</v>
      </c>
      <c r="G533">
        <v>2</v>
      </c>
      <c r="H533" s="112"/>
      <c r="I533" s="112"/>
    </row>
    <row r="534" spans="1:9">
      <c r="A534" s="3" t="s">
        <v>115</v>
      </c>
      <c r="B534" s="12">
        <v>39701</v>
      </c>
      <c r="C534" s="36" t="str">
        <f>C532</f>
        <v>PL</v>
      </c>
      <c r="D534" s="36">
        <v>39</v>
      </c>
      <c r="E534" s="151">
        <v>16.666666666666668</v>
      </c>
      <c r="F534" s="151">
        <v>1.1388888888888891</v>
      </c>
      <c r="G534">
        <v>3</v>
      </c>
      <c r="H534" s="112"/>
      <c r="I534" s="112"/>
    </row>
    <row r="535" spans="1:9">
      <c r="A535" s="3" t="s">
        <v>115</v>
      </c>
      <c r="B535" s="12">
        <v>39701</v>
      </c>
      <c r="C535" s="36" t="str">
        <f>C532</f>
        <v>PL</v>
      </c>
      <c r="D535" s="36">
        <v>39</v>
      </c>
      <c r="E535" s="151">
        <v>16.666666666666668</v>
      </c>
      <c r="F535" s="151">
        <v>1.1388888888888891</v>
      </c>
      <c r="G535">
        <v>4</v>
      </c>
      <c r="H535" s="112"/>
      <c r="I535" s="112"/>
    </row>
    <row r="536" spans="1:9">
      <c r="A536" s="3" t="s">
        <v>115</v>
      </c>
      <c r="B536" s="12">
        <v>39701</v>
      </c>
      <c r="C536" s="36" t="str">
        <f>C532</f>
        <v>PL</v>
      </c>
      <c r="D536" s="36">
        <v>39</v>
      </c>
      <c r="E536" s="151">
        <v>16.666666666666668</v>
      </c>
      <c r="F536" s="151">
        <v>1.1388888888888891</v>
      </c>
      <c r="G536" s="128" t="s">
        <v>32</v>
      </c>
      <c r="H536" s="112"/>
      <c r="I536" s="112"/>
    </row>
    <row r="537" spans="1:9">
      <c r="A537" s="3" t="s">
        <v>118</v>
      </c>
      <c r="B537" s="12">
        <v>39701</v>
      </c>
      <c r="C537" s="110" t="s">
        <v>3</v>
      </c>
      <c r="D537" s="116">
        <v>47</v>
      </c>
      <c r="E537" s="133">
        <v>12</v>
      </c>
      <c r="F537" s="133">
        <v>0.85555555555555551</v>
      </c>
      <c r="G537">
        <v>1</v>
      </c>
      <c r="H537" s="112">
        <v>2</v>
      </c>
      <c r="I537" s="112">
        <v>4</v>
      </c>
    </row>
    <row r="538" spans="1:9">
      <c r="A538" s="3" t="s">
        <v>118</v>
      </c>
      <c r="B538" s="12">
        <v>39701</v>
      </c>
      <c r="C538" s="36" t="str">
        <f>C537</f>
        <v>PL</v>
      </c>
      <c r="D538" s="135">
        <v>47</v>
      </c>
      <c r="E538" s="150">
        <v>12</v>
      </c>
      <c r="F538" s="150">
        <v>0.85555555555555551</v>
      </c>
      <c r="G538">
        <v>2</v>
      </c>
      <c r="H538" s="112"/>
      <c r="I538" s="112"/>
    </row>
    <row r="539" spans="1:9">
      <c r="A539" s="3" t="s">
        <v>118</v>
      </c>
      <c r="B539" s="12">
        <v>39701</v>
      </c>
      <c r="C539" s="36" t="str">
        <f>C537</f>
        <v>PL</v>
      </c>
      <c r="D539" s="36">
        <v>47</v>
      </c>
      <c r="E539" s="151">
        <v>12</v>
      </c>
      <c r="F539" s="151">
        <v>0.85555555555555551</v>
      </c>
      <c r="G539">
        <v>3</v>
      </c>
      <c r="H539" s="112"/>
      <c r="I539" s="112"/>
    </row>
    <row r="540" spans="1:9">
      <c r="A540" s="3" t="s">
        <v>118</v>
      </c>
      <c r="B540" s="12">
        <v>39701</v>
      </c>
      <c r="C540" s="36" t="str">
        <f>C537</f>
        <v>PL</v>
      </c>
      <c r="D540" s="36">
        <v>47</v>
      </c>
      <c r="E540" s="151">
        <v>12</v>
      </c>
      <c r="F540" s="151">
        <v>0.85555555555555551</v>
      </c>
      <c r="G540">
        <v>4</v>
      </c>
      <c r="H540" s="112"/>
      <c r="I540" s="112"/>
    </row>
    <row r="541" spans="1:9">
      <c r="A541" s="3" t="s">
        <v>118</v>
      </c>
      <c r="B541" s="12">
        <v>39701</v>
      </c>
      <c r="C541" s="36" t="str">
        <f>C537</f>
        <v>PL</v>
      </c>
      <c r="D541" s="36">
        <v>47</v>
      </c>
      <c r="E541" s="151">
        <v>12</v>
      </c>
      <c r="F541" s="151">
        <v>0.85555555555555551</v>
      </c>
      <c r="G541" s="128" t="s">
        <v>32</v>
      </c>
      <c r="H541" s="112"/>
      <c r="I541" s="112"/>
    </row>
    <row r="542" spans="1:9">
      <c r="A542" s="3" t="s">
        <v>745</v>
      </c>
      <c r="B542" s="12">
        <v>39701</v>
      </c>
      <c r="C542" s="110" t="s">
        <v>3</v>
      </c>
      <c r="D542" s="111">
        <v>103</v>
      </c>
      <c r="E542" s="150">
        <v>28</v>
      </c>
      <c r="F542" s="150">
        <v>2.9555555555555557</v>
      </c>
      <c r="G542">
        <v>1</v>
      </c>
      <c r="H542" s="112">
        <v>4</v>
      </c>
      <c r="I542" s="112">
        <v>11</v>
      </c>
    </row>
    <row r="543" spans="1:9">
      <c r="A543" s="3" t="s">
        <v>745</v>
      </c>
      <c r="B543" s="12">
        <v>39701</v>
      </c>
      <c r="C543" s="36" t="str">
        <f>C542</f>
        <v>PL</v>
      </c>
      <c r="D543" s="135">
        <v>103</v>
      </c>
      <c r="E543" s="150">
        <v>28</v>
      </c>
      <c r="F543" s="150">
        <v>2.9555555555555557</v>
      </c>
      <c r="G543">
        <v>2</v>
      </c>
      <c r="H543" s="112">
        <v>5</v>
      </c>
      <c r="I543" s="112">
        <v>12</v>
      </c>
    </row>
    <row r="544" spans="1:9">
      <c r="A544" s="3" t="s">
        <v>745</v>
      </c>
      <c r="B544" s="12">
        <v>39701</v>
      </c>
      <c r="C544" s="36" t="str">
        <f>C542</f>
        <v>PL</v>
      </c>
      <c r="D544" s="36">
        <v>103</v>
      </c>
      <c r="E544" s="151">
        <v>28</v>
      </c>
      <c r="F544" s="151">
        <v>2.9555555555555557</v>
      </c>
      <c r="G544">
        <v>3</v>
      </c>
      <c r="H544" s="112">
        <v>6</v>
      </c>
      <c r="I544" s="112">
        <v>12</v>
      </c>
    </row>
    <row r="545" spans="1:9">
      <c r="A545" s="3" t="s">
        <v>745</v>
      </c>
      <c r="B545" s="12">
        <v>39701</v>
      </c>
      <c r="C545" s="36" t="str">
        <f>C542</f>
        <v>PL</v>
      </c>
      <c r="D545" s="36">
        <v>103</v>
      </c>
      <c r="E545" s="151">
        <v>28</v>
      </c>
      <c r="F545" s="151">
        <v>2.9555555555555557</v>
      </c>
      <c r="G545">
        <v>4</v>
      </c>
      <c r="H545" s="112">
        <v>6</v>
      </c>
      <c r="I545" s="112">
        <v>14</v>
      </c>
    </row>
    <row r="546" spans="1:9">
      <c r="A546" s="3" t="s">
        <v>745</v>
      </c>
      <c r="B546" s="12">
        <v>39701</v>
      </c>
      <c r="C546" s="36" t="str">
        <f>C542</f>
        <v>PL</v>
      </c>
      <c r="D546" s="36">
        <v>103</v>
      </c>
      <c r="E546" s="151">
        <v>28</v>
      </c>
      <c r="F546" s="151">
        <v>2.9555555555555557</v>
      </c>
      <c r="G546" s="128" t="s">
        <v>32</v>
      </c>
      <c r="H546" s="112">
        <v>6</v>
      </c>
      <c r="I546" s="112">
        <v>21</v>
      </c>
    </row>
    <row r="547" spans="1:9">
      <c r="A547" s="3" t="s">
        <v>949</v>
      </c>
      <c r="B547" s="12">
        <v>39702</v>
      </c>
      <c r="C547" s="110" t="s">
        <v>3</v>
      </c>
      <c r="D547" s="116">
        <v>30</v>
      </c>
      <c r="E547" s="133">
        <v>13.666666666666666</v>
      </c>
      <c r="F547" s="133">
        <v>0.82222222222222241</v>
      </c>
      <c r="G547">
        <v>1</v>
      </c>
      <c r="H547" s="112">
        <v>3</v>
      </c>
      <c r="I547" s="112">
        <v>2</v>
      </c>
    </row>
    <row r="548" spans="1:9">
      <c r="A548" s="3" t="s">
        <v>949</v>
      </c>
      <c r="B548" s="12">
        <v>39702</v>
      </c>
      <c r="C548" s="36" t="str">
        <f>C547</f>
        <v>PL</v>
      </c>
      <c r="D548" s="135">
        <v>30</v>
      </c>
      <c r="E548" s="150">
        <v>13.666666666666666</v>
      </c>
      <c r="F548" s="150">
        <v>0.82222222222222241</v>
      </c>
      <c r="G548">
        <v>2</v>
      </c>
      <c r="H548" s="112">
        <v>3</v>
      </c>
      <c r="I548" s="112">
        <v>1</v>
      </c>
    </row>
    <row r="549" spans="1:9">
      <c r="A549" s="3" t="s">
        <v>949</v>
      </c>
      <c r="B549" s="12">
        <v>39702</v>
      </c>
      <c r="C549" s="36" t="str">
        <f>C547</f>
        <v>PL</v>
      </c>
      <c r="D549" s="36">
        <v>30</v>
      </c>
      <c r="E549" s="151">
        <v>13.666666666666666</v>
      </c>
      <c r="F549" s="151">
        <v>0.82222222222222241</v>
      </c>
      <c r="G549">
        <v>3</v>
      </c>
      <c r="H549" s="112">
        <v>4</v>
      </c>
      <c r="I549" s="112">
        <v>1</v>
      </c>
    </row>
    <row r="550" spans="1:9">
      <c r="A550" s="3" t="s">
        <v>949</v>
      </c>
      <c r="B550" s="12">
        <v>39702</v>
      </c>
      <c r="C550" s="36" t="str">
        <f>C547</f>
        <v>PL</v>
      </c>
      <c r="D550" s="36">
        <v>30</v>
      </c>
      <c r="E550" s="151">
        <v>13.666666666666666</v>
      </c>
      <c r="F550" s="151">
        <v>0.82222222222222241</v>
      </c>
      <c r="G550">
        <v>4</v>
      </c>
      <c r="H550" s="112">
        <v>2</v>
      </c>
      <c r="I550" s="112">
        <v>1</v>
      </c>
    </row>
    <row r="551" spans="1:9">
      <c r="A551" s="3" t="s">
        <v>949</v>
      </c>
      <c r="B551" s="12">
        <v>39702</v>
      </c>
      <c r="C551" s="36" t="str">
        <f>C547</f>
        <v>PL</v>
      </c>
      <c r="D551" s="36">
        <v>30</v>
      </c>
      <c r="E551" s="151">
        <v>13.666666666666666</v>
      </c>
      <c r="F551" s="151">
        <v>0.82222222222222241</v>
      </c>
      <c r="G551" s="128" t="s">
        <v>32</v>
      </c>
      <c r="H551" s="112">
        <v>5</v>
      </c>
      <c r="I551" s="112">
        <v>3</v>
      </c>
    </row>
    <row r="552" spans="1:9">
      <c r="A552" s="3" t="s">
        <v>951</v>
      </c>
      <c r="B552" s="12">
        <v>39702</v>
      </c>
      <c r="C552" s="110" t="s">
        <v>3</v>
      </c>
      <c r="D552" s="111">
        <v>30</v>
      </c>
      <c r="E552" s="150">
        <v>10</v>
      </c>
      <c r="F552" s="150">
        <v>0.72222222222222221</v>
      </c>
      <c r="G552">
        <v>1</v>
      </c>
      <c r="H552" s="112">
        <v>4</v>
      </c>
      <c r="I552" s="112">
        <v>1</v>
      </c>
    </row>
    <row r="553" spans="1:9">
      <c r="A553" s="3" t="s">
        <v>951</v>
      </c>
      <c r="B553" s="12">
        <v>39702</v>
      </c>
      <c r="C553" s="36" t="str">
        <f>C552</f>
        <v>PL</v>
      </c>
      <c r="D553" s="135">
        <v>30</v>
      </c>
      <c r="E553" s="150">
        <v>10</v>
      </c>
      <c r="F553" s="150">
        <v>0.72222222222222221</v>
      </c>
      <c r="G553">
        <v>2</v>
      </c>
      <c r="H553" s="112">
        <v>5</v>
      </c>
      <c r="I553" s="112">
        <v>1</v>
      </c>
    </row>
    <row r="554" spans="1:9">
      <c r="A554" s="3" t="s">
        <v>951</v>
      </c>
      <c r="B554" s="12">
        <v>39702</v>
      </c>
      <c r="C554" s="36" t="str">
        <f>C552</f>
        <v>PL</v>
      </c>
      <c r="D554" s="36">
        <v>30</v>
      </c>
      <c r="E554" s="151">
        <v>10</v>
      </c>
      <c r="F554" s="151">
        <v>0.72222222222222221</v>
      </c>
      <c r="G554">
        <v>3</v>
      </c>
      <c r="H554" s="112">
        <v>5</v>
      </c>
      <c r="I554" s="112">
        <v>1</v>
      </c>
    </row>
    <row r="555" spans="1:9">
      <c r="A555" s="3" t="s">
        <v>951</v>
      </c>
      <c r="B555" s="12">
        <v>39702</v>
      </c>
      <c r="C555" s="36" t="str">
        <f>C552</f>
        <v>PL</v>
      </c>
      <c r="D555" s="36">
        <v>30</v>
      </c>
      <c r="E555" s="151">
        <v>10</v>
      </c>
      <c r="F555" s="151">
        <v>0.72222222222222221</v>
      </c>
      <c r="G555">
        <v>4</v>
      </c>
      <c r="H555" s="112">
        <v>6</v>
      </c>
      <c r="I555" s="112">
        <v>1</v>
      </c>
    </row>
    <row r="556" spans="1:9">
      <c r="A556" s="3" t="s">
        <v>951</v>
      </c>
      <c r="B556" s="12">
        <v>39702</v>
      </c>
      <c r="C556" s="36" t="str">
        <f>C552</f>
        <v>PL</v>
      </c>
      <c r="D556" s="36">
        <v>30</v>
      </c>
      <c r="E556" s="151">
        <v>10</v>
      </c>
      <c r="F556" s="151">
        <v>0.72222222222222221</v>
      </c>
      <c r="G556" s="128" t="s">
        <v>32</v>
      </c>
      <c r="H556" s="112">
        <v>7</v>
      </c>
      <c r="I556" s="112">
        <v>1</v>
      </c>
    </row>
    <row r="557" spans="1:9">
      <c r="A557" s="3" t="s">
        <v>955</v>
      </c>
      <c r="B557" s="12">
        <v>39702</v>
      </c>
      <c r="C557" s="110" t="s">
        <v>3</v>
      </c>
      <c r="D557" s="111">
        <v>83</v>
      </c>
      <c r="E557" s="150">
        <v>13.166666666666666</v>
      </c>
      <c r="F557" s="150">
        <v>1.0111111111111111</v>
      </c>
      <c r="G557">
        <v>1</v>
      </c>
      <c r="H557" s="112">
        <v>7</v>
      </c>
      <c r="I557" s="112">
        <v>2</v>
      </c>
    </row>
    <row r="558" spans="1:9">
      <c r="A558" s="3" t="s">
        <v>955</v>
      </c>
      <c r="B558" s="12">
        <v>39702</v>
      </c>
      <c r="C558" s="36" t="str">
        <f>C557</f>
        <v>PL</v>
      </c>
      <c r="D558" s="135">
        <v>83</v>
      </c>
      <c r="E558" s="150">
        <v>13.166666666666666</v>
      </c>
      <c r="F558" s="150">
        <v>1.0111111111111111</v>
      </c>
      <c r="G558">
        <v>2</v>
      </c>
      <c r="H558" s="112"/>
      <c r="I558" s="112"/>
    </row>
    <row r="559" spans="1:9">
      <c r="A559" s="3" t="s">
        <v>955</v>
      </c>
      <c r="B559" s="12">
        <v>39702</v>
      </c>
      <c r="C559" s="36" t="str">
        <f>C557</f>
        <v>PL</v>
      </c>
      <c r="D559" s="36">
        <v>83</v>
      </c>
      <c r="E559" s="151">
        <v>13.166666666666666</v>
      </c>
      <c r="F559" s="151">
        <v>1.0111111111111111</v>
      </c>
      <c r="G559">
        <v>3</v>
      </c>
      <c r="H559" s="112"/>
      <c r="I559" s="112"/>
    </row>
    <row r="560" spans="1:9">
      <c r="A560" s="3" t="s">
        <v>955</v>
      </c>
      <c r="B560" s="12">
        <v>39702</v>
      </c>
      <c r="C560" s="36" t="str">
        <f>C557</f>
        <v>PL</v>
      </c>
      <c r="D560" s="36">
        <v>83</v>
      </c>
      <c r="E560" s="151">
        <v>13.166666666666666</v>
      </c>
      <c r="F560" s="151">
        <v>1.0111111111111111</v>
      </c>
      <c r="G560">
        <v>4</v>
      </c>
      <c r="H560" s="112"/>
      <c r="I560" s="112"/>
    </row>
    <row r="561" spans="1:9">
      <c r="A561" s="3" t="s">
        <v>955</v>
      </c>
      <c r="B561" s="12">
        <v>39702</v>
      </c>
      <c r="C561" s="36" t="str">
        <f>C557</f>
        <v>PL</v>
      </c>
      <c r="D561" s="36">
        <v>83</v>
      </c>
      <c r="E561" s="151">
        <v>13.166666666666666</v>
      </c>
      <c r="F561" s="151">
        <v>1.0111111111111111</v>
      </c>
      <c r="G561" s="128" t="s">
        <v>32</v>
      </c>
      <c r="H561" s="112"/>
      <c r="I561" s="112"/>
    </row>
    <row r="562" spans="1:9">
      <c r="A562" s="3" t="s">
        <v>990</v>
      </c>
      <c r="B562" s="12">
        <v>39702</v>
      </c>
      <c r="C562" s="110" t="s">
        <v>3</v>
      </c>
      <c r="D562" s="116">
        <v>29</v>
      </c>
      <c r="E562" s="133">
        <v>10.166666666666666</v>
      </c>
      <c r="F562" s="133">
        <v>0.92222222222222228</v>
      </c>
      <c r="G562">
        <v>1</v>
      </c>
      <c r="H562" s="112">
        <v>1</v>
      </c>
      <c r="I562" s="112">
        <v>1</v>
      </c>
    </row>
    <row r="563" spans="1:9">
      <c r="A563" s="3" t="s">
        <v>990</v>
      </c>
      <c r="B563" s="12">
        <v>39702</v>
      </c>
      <c r="C563" s="36" t="str">
        <f>C562</f>
        <v>PL</v>
      </c>
      <c r="D563" s="135">
        <v>29</v>
      </c>
      <c r="E563" s="150">
        <v>10.166666666666666</v>
      </c>
      <c r="F563" s="150">
        <v>0.92222222222222228</v>
      </c>
      <c r="G563">
        <v>2</v>
      </c>
      <c r="H563" s="112"/>
      <c r="I563" s="112"/>
    </row>
    <row r="564" spans="1:9">
      <c r="A564" s="3" t="s">
        <v>990</v>
      </c>
      <c r="B564" s="12">
        <v>39702</v>
      </c>
      <c r="C564" s="36" t="str">
        <f>C562</f>
        <v>PL</v>
      </c>
      <c r="D564" s="36">
        <v>29</v>
      </c>
      <c r="E564" s="151">
        <v>10.166666666666666</v>
      </c>
      <c r="F564" s="151">
        <v>0.92222222222222228</v>
      </c>
      <c r="G564">
        <v>3</v>
      </c>
      <c r="H564" s="112"/>
      <c r="I564" s="112"/>
    </row>
    <row r="565" spans="1:9">
      <c r="A565" s="3" t="s">
        <v>990</v>
      </c>
      <c r="B565" s="12">
        <v>39702</v>
      </c>
      <c r="C565" s="36" t="str">
        <f>C562</f>
        <v>PL</v>
      </c>
      <c r="D565" s="36">
        <v>29</v>
      </c>
      <c r="E565" s="151">
        <v>10.166666666666666</v>
      </c>
      <c r="F565" s="151">
        <v>0.92222222222222228</v>
      </c>
      <c r="G565">
        <v>4</v>
      </c>
      <c r="H565" s="112"/>
      <c r="I565" s="112"/>
    </row>
    <row r="566" spans="1:9">
      <c r="A566" s="3" t="s">
        <v>990</v>
      </c>
      <c r="B566" s="12">
        <v>39702</v>
      </c>
      <c r="C566" s="36" t="str">
        <f>C562</f>
        <v>PL</v>
      </c>
      <c r="D566" s="36">
        <v>29</v>
      </c>
      <c r="E566" s="151">
        <v>10.166666666666666</v>
      </c>
      <c r="F566" s="151">
        <v>0.92222222222222228</v>
      </c>
      <c r="G566" s="128" t="s">
        <v>32</v>
      </c>
      <c r="H566" s="112"/>
      <c r="I566" s="112"/>
    </row>
    <row r="567" spans="1:9">
      <c r="A567" s="3" t="s">
        <v>1016</v>
      </c>
      <c r="B567" s="12">
        <v>39702</v>
      </c>
      <c r="C567" s="110" t="s">
        <v>3</v>
      </c>
      <c r="D567" s="111">
        <v>17</v>
      </c>
      <c r="E567" s="150">
        <v>7.833333333333333</v>
      </c>
      <c r="F567" s="150">
        <v>0.98888888888888893</v>
      </c>
      <c r="G567">
        <v>1</v>
      </c>
      <c r="H567" s="112">
        <v>3</v>
      </c>
      <c r="I567" s="112">
        <v>2</v>
      </c>
    </row>
    <row r="568" spans="1:9">
      <c r="A568" s="3" t="s">
        <v>1016</v>
      </c>
      <c r="B568" s="12">
        <v>39702</v>
      </c>
      <c r="C568" s="36" t="str">
        <f>C567</f>
        <v>PL</v>
      </c>
      <c r="D568" s="135">
        <v>17</v>
      </c>
      <c r="E568" s="150">
        <v>7.833333333333333</v>
      </c>
      <c r="F568" s="150">
        <v>0.98888888888888893</v>
      </c>
      <c r="G568">
        <v>2</v>
      </c>
      <c r="H568" s="112">
        <v>3</v>
      </c>
      <c r="I568" s="112">
        <v>2</v>
      </c>
    </row>
    <row r="569" spans="1:9">
      <c r="A569" s="3" t="s">
        <v>1016</v>
      </c>
      <c r="B569" s="12">
        <v>39702</v>
      </c>
      <c r="C569" s="36" t="str">
        <f>C567</f>
        <v>PL</v>
      </c>
      <c r="D569" s="36">
        <v>17</v>
      </c>
      <c r="E569" s="151">
        <v>7.833333333333333</v>
      </c>
      <c r="F569" s="151">
        <v>0.98888888888888893</v>
      </c>
      <c r="G569">
        <v>3</v>
      </c>
      <c r="H569" s="112">
        <v>3</v>
      </c>
      <c r="I569" s="112">
        <v>2</v>
      </c>
    </row>
    <row r="570" spans="1:9">
      <c r="A570" s="3" t="s">
        <v>1016</v>
      </c>
      <c r="B570" s="12">
        <v>39702</v>
      </c>
      <c r="C570" s="36" t="str">
        <f>C567</f>
        <v>PL</v>
      </c>
      <c r="D570" s="36">
        <v>17</v>
      </c>
      <c r="E570" s="151">
        <v>7.833333333333333</v>
      </c>
      <c r="F570" s="151">
        <v>0.98888888888888893</v>
      </c>
      <c r="G570">
        <v>4</v>
      </c>
      <c r="H570" s="112">
        <v>3</v>
      </c>
      <c r="I570" s="112">
        <v>1</v>
      </c>
    </row>
    <row r="571" spans="1:9">
      <c r="A571" s="3" t="s">
        <v>1016</v>
      </c>
      <c r="B571" s="12">
        <v>39702</v>
      </c>
      <c r="C571" s="36" t="str">
        <f>C567</f>
        <v>PL</v>
      </c>
      <c r="D571" s="36">
        <v>17</v>
      </c>
      <c r="E571" s="151">
        <v>7.833333333333333</v>
      </c>
      <c r="F571" s="151">
        <v>0.98888888888888893</v>
      </c>
      <c r="G571" s="128" t="s">
        <v>32</v>
      </c>
      <c r="H571" s="112">
        <v>3</v>
      </c>
      <c r="I571" s="112">
        <v>2</v>
      </c>
    </row>
    <row r="572" spans="1:9">
      <c r="A572" s="3" t="s">
        <v>983</v>
      </c>
      <c r="B572" s="12">
        <v>39702</v>
      </c>
      <c r="C572" s="110" t="s">
        <v>3</v>
      </c>
      <c r="D572" s="111">
        <v>19</v>
      </c>
      <c r="E572" s="150">
        <v>7</v>
      </c>
      <c r="F572" s="150">
        <v>0.86666666666666659</v>
      </c>
      <c r="G572">
        <v>1</v>
      </c>
      <c r="H572" s="112">
        <v>2</v>
      </c>
      <c r="I572" s="112">
        <v>0</v>
      </c>
    </row>
    <row r="573" spans="1:9">
      <c r="A573" s="3" t="s">
        <v>983</v>
      </c>
      <c r="B573" s="12">
        <v>39702</v>
      </c>
      <c r="C573" s="36" t="str">
        <f>C572</f>
        <v>PL</v>
      </c>
      <c r="D573" s="135">
        <v>19</v>
      </c>
      <c r="E573" s="150">
        <v>7</v>
      </c>
      <c r="F573" s="150">
        <v>0.86666666666666659</v>
      </c>
      <c r="G573">
        <v>2</v>
      </c>
      <c r="H573" s="112">
        <v>1</v>
      </c>
      <c r="I573" s="112">
        <v>0</v>
      </c>
    </row>
    <row r="574" spans="1:9">
      <c r="A574" s="3" t="s">
        <v>983</v>
      </c>
      <c r="B574" s="12">
        <v>39702</v>
      </c>
      <c r="C574" s="36" t="str">
        <f>C572</f>
        <v>PL</v>
      </c>
      <c r="D574" s="36">
        <v>19</v>
      </c>
      <c r="E574" s="151">
        <v>7</v>
      </c>
      <c r="F574" s="151">
        <v>0.86666666666666659</v>
      </c>
      <c r="G574">
        <v>3</v>
      </c>
      <c r="H574" s="112">
        <v>1</v>
      </c>
      <c r="I574" s="112">
        <v>0</v>
      </c>
    </row>
    <row r="575" spans="1:9">
      <c r="A575" s="3" t="s">
        <v>983</v>
      </c>
      <c r="B575" s="12">
        <v>39702</v>
      </c>
      <c r="C575" s="36" t="str">
        <f>C572</f>
        <v>PL</v>
      </c>
      <c r="D575" s="36">
        <v>19</v>
      </c>
      <c r="E575" s="151">
        <v>7</v>
      </c>
      <c r="F575" s="151">
        <v>0.86666666666666659</v>
      </c>
      <c r="G575">
        <v>4</v>
      </c>
      <c r="H575" s="112">
        <v>3</v>
      </c>
      <c r="I575" s="112">
        <v>1</v>
      </c>
    </row>
    <row r="576" spans="1:9">
      <c r="A576" s="3" t="s">
        <v>983</v>
      </c>
      <c r="B576" s="12">
        <v>39702</v>
      </c>
      <c r="C576" s="36" t="str">
        <f>C572</f>
        <v>PL</v>
      </c>
      <c r="D576" s="36">
        <v>19</v>
      </c>
      <c r="E576" s="151">
        <v>7</v>
      </c>
      <c r="F576" s="151">
        <v>0.86666666666666659</v>
      </c>
      <c r="G576" s="128" t="s">
        <v>32</v>
      </c>
      <c r="H576" s="112">
        <v>4</v>
      </c>
      <c r="I576" s="112">
        <v>2</v>
      </c>
    </row>
    <row r="577" spans="1:9">
      <c r="A577" s="3" t="s">
        <v>985</v>
      </c>
      <c r="B577" s="12">
        <v>39702</v>
      </c>
      <c r="C577" s="110" t="s">
        <v>3</v>
      </c>
      <c r="D577" s="111">
        <v>18</v>
      </c>
      <c r="E577" s="150">
        <v>5.833333333333333</v>
      </c>
      <c r="F577" s="150">
        <v>0.72222222222222221</v>
      </c>
      <c r="G577">
        <v>1</v>
      </c>
      <c r="H577" s="112">
        <v>0</v>
      </c>
      <c r="I577" s="112">
        <v>0</v>
      </c>
    </row>
    <row r="578" spans="1:9">
      <c r="A578" s="3" t="s">
        <v>985</v>
      </c>
      <c r="B578" s="12">
        <v>39702</v>
      </c>
      <c r="C578" s="36" t="str">
        <f>C577</f>
        <v>PL</v>
      </c>
      <c r="D578" s="135">
        <v>18</v>
      </c>
      <c r="E578" s="150">
        <v>5.833333333333333</v>
      </c>
      <c r="F578" s="150">
        <v>0.72222222222222221</v>
      </c>
      <c r="G578">
        <v>2</v>
      </c>
      <c r="H578" s="112"/>
      <c r="I578" s="112"/>
    </row>
    <row r="579" spans="1:9">
      <c r="A579" s="3" t="s">
        <v>985</v>
      </c>
      <c r="B579" s="12">
        <v>39702</v>
      </c>
      <c r="C579" s="36" t="str">
        <f>C577</f>
        <v>PL</v>
      </c>
      <c r="D579" s="36">
        <v>18</v>
      </c>
      <c r="E579" s="151">
        <v>5.833333333333333</v>
      </c>
      <c r="F579" s="151">
        <v>0.72222222222222221</v>
      </c>
      <c r="G579">
        <v>3</v>
      </c>
      <c r="H579" s="112"/>
      <c r="I579" s="112"/>
    </row>
    <row r="580" spans="1:9">
      <c r="A580" s="3" t="s">
        <v>985</v>
      </c>
      <c r="B580" s="12">
        <v>39702</v>
      </c>
      <c r="C580" s="36" t="str">
        <f>C577</f>
        <v>PL</v>
      </c>
      <c r="D580" s="36">
        <v>18</v>
      </c>
      <c r="E580" s="151">
        <v>5.833333333333333</v>
      </c>
      <c r="F580" s="151">
        <v>0.72222222222222221</v>
      </c>
      <c r="G580">
        <v>4</v>
      </c>
      <c r="H580" s="112"/>
      <c r="I580" s="112"/>
    </row>
    <row r="581" spans="1:9">
      <c r="A581" s="3" t="s">
        <v>985</v>
      </c>
      <c r="B581" s="12">
        <v>39702</v>
      </c>
      <c r="C581" s="36" t="str">
        <f>C577</f>
        <v>PL</v>
      </c>
      <c r="D581" s="36">
        <v>18</v>
      </c>
      <c r="E581" s="151">
        <v>5.833333333333333</v>
      </c>
      <c r="F581" s="151">
        <v>0.72222222222222221</v>
      </c>
      <c r="G581" s="128" t="s">
        <v>32</v>
      </c>
      <c r="H581" s="112"/>
      <c r="I581" s="112"/>
    </row>
    <row r="582" spans="1:9">
      <c r="A582" s="3" t="s">
        <v>1020</v>
      </c>
      <c r="B582" s="12">
        <v>39702</v>
      </c>
      <c r="C582" s="110" t="s">
        <v>3</v>
      </c>
      <c r="D582" s="111">
        <v>48</v>
      </c>
      <c r="E582" s="150">
        <v>9.1666666666666661</v>
      </c>
      <c r="F582" s="150">
        <v>0.77777777777777779</v>
      </c>
      <c r="G582">
        <v>1</v>
      </c>
      <c r="H582" s="112">
        <v>6</v>
      </c>
      <c r="I582" s="112">
        <v>1</v>
      </c>
    </row>
    <row r="583" spans="1:9">
      <c r="A583" s="3" t="s">
        <v>1020</v>
      </c>
      <c r="B583" s="12">
        <v>39702</v>
      </c>
      <c r="C583" s="36" t="str">
        <f>C582</f>
        <v>PL</v>
      </c>
      <c r="D583" s="135">
        <v>48</v>
      </c>
      <c r="E583" s="150">
        <v>9.1666666666666661</v>
      </c>
      <c r="F583" s="150">
        <v>0.77777777777777779</v>
      </c>
      <c r="G583">
        <v>2</v>
      </c>
      <c r="H583" s="112"/>
      <c r="I583" s="112"/>
    </row>
    <row r="584" spans="1:9">
      <c r="A584" s="3" t="s">
        <v>1020</v>
      </c>
      <c r="B584" s="12">
        <v>39702</v>
      </c>
      <c r="C584" s="36" t="str">
        <f>C582</f>
        <v>PL</v>
      </c>
      <c r="D584" s="36">
        <v>48</v>
      </c>
      <c r="E584" s="151">
        <v>9.1666666666666661</v>
      </c>
      <c r="F584" s="151">
        <v>0.77777777777777779</v>
      </c>
      <c r="G584">
        <v>3</v>
      </c>
      <c r="H584" s="112"/>
      <c r="I584" s="112"/>
    </row>
    <row r="585" spans="1:9">
      <c r="A585" s="3" t="s">
        <v>1020</v>
      </c>
      <c r="B585" s="12">
        <v>39702</v>
      </c>
      <c r="C585" s="36" t="str">
        <f>C582</f>
        <v>PL</v>
      </c>
      <c r="D585" s="36">
        <v>48</v>
      </c>
      <c r="E585" s="151">
        <v>9.1666666666666661</v>
      </c>
      <c r="F585" s="151">
        <v>0.77777777777777779</v>
      </c>
      <c r="G585">
        <v>4</v>
      </c>
      <c r="H585" s="112"/>
      <c r="I585" s="112"/>
    </row>
    <row r="586" spans="1:9">
      <c r="A586" s="3" t="s">
        <v>1020</v>
      </c>
      <c r="B586" s="12">
        <v>39702</v>
      </c>
      <c r="C586" s="36" t="str">
        <f>C582</f>
        <v>PL</v>
      </c>
      <c r="D586" s="36">
        <v>48</v>
      </c>
      <c r="E586" s="151">
        <v>9.1666666666666661</v>
      </c>
      <c r="F586" s="151">
        <v>0.77777777777777779</v>
      </c>
      <c r="G586" s="128" t="s">
        <v>32</v>
      </c>
      <c r="H586" s="112"/>
      <c r="I586" s="112"/>
    </row>
    <row r="587" spans="1:9">
      <c r="B587" s="12"/>
    </row>
    <row r="588" spans="1:9">
      <c r="B588" s="12"/>
    </row>
    <row r="589" spans="1:9">
      <c r="B589" s="12"/>
    </row>
    <row r="590" spans="1:9">
      <c r="B590" s="12"/>
    </row>
    <row r="591" spans="1:9">
      <c r="B591" s="12"/>
    </row>
    <row r="592" spans="1:9">
      <c r="B592" s="12"/>
    </row>
    <row r="593" spans="2:9">
      <c r="B593" s="12"/>
    </row>
    <row r="594" spans="2:9">
      <c r="B594" s="12"/>
    </row>
    <row r="595" spans="2:9">
      <c r="B595" s="12"/>
    </row>
    <row r="596" spans="2:9">
      <c r="B596" s="12"/>
    </row>
    <row r="597" spans="2:9">
      <c r="B597" s="12"/>
    </row>
    <row r="598" spans="2:9">
      <c r="B598" s="12"/>
    </row>
    <row r="599" spans="2:9">
      <c r="B599" s="12"/>
    </row>
    <row r="600" spans="2:9" s="111" customFormat="1">
      <c r="B600" s="12"/>
      <c r="E600" s="150"/>
      <c r="F600" s="150"/>
      <c r="G600"/>
      <c r="H600"/>
      <c r="I600"/>
    </row>
    <row r="601" spans="2:9" s="111" customFormat="1">
      <c r="B601" s="12"/>
      <c r="E601" s="150"/>
      <c r="F601" s="150"/>
      <c r="G601"/>
      <c r="H601"/>
      <c r="I601"/>
    </row>
    <row r="602" spans="2:9" s="111" customFormat="1">
      <c r="B602" s="12"/>
      <c r="E602" s="150"/>
      <c r="F602" s="150"/>
      <c r="G602"/>
      <c r="H602"/>
      <c r="I602"/>
    </row>
    <row r="603" spans="2:9" s="111" customFormat="1">
      <c r="B603" s="12"/>
      <c r="E603" s="150"/>
      <c r="F603" s="150"/>
      <c r="G603"/>
      <c r="H603"/>
      <c r="I603"/>
    </row>
    <row r="604" spans="2:9" s="111" customFormat="1">
      <c r="B604" s="12"/>
      <c r="E604" s="150"/>
      <c r="F604" s="150"/>
      <c r="G604"/>
      <c r="H604"/>
      <c r="I604"/>
    </row>
    <row r="605" spans="2:9" s="111" customFormat="1">
      <c r="B605" s="12"/>
      <c r="E605" s="150"/>
      <c r="F605" s="150"/>
      <c r="G605"/>
      <c r="H605"/>
      <c r="I605"/>
    </row>
    <row r="606" spans="2:9" s="111" customFormat="1">
      <c r="B606" s="12"/>
      <c r="E606" s="150"/>
      <c r="F606" s="150"/>
      <c r="G606"/>
      <c r="H606"/>
      <c r="I606"/>
    </row>
    <row r="607" spans="2:9" s="111" customFormat="1">
      <c r="B607" s="12"/>
      <c r="E607" s="150"/>
      <c r="F607" s="150"/>
      <c r="G607"/>
      <c r="H607"/>
      <c r="I607"/>
    </row>
    <row r="608" spans="2:9" s="111" customFormat="1">
      <c r="B608" s="12"/>
      <c r="E608" s="150"/>
      <c r="F608" s="150"/>
      <c r="G608"/>
      <c r="H608"/>
      <c r="I608"/>
    </row>
    <row r="609" spans="2:9" s="111" customFormat="1">
      <c r="B609" s="12"/>
      <c r="E609" s="150"/>
      <c r="F609" s="150"/>
      <c r="G609"/>
      <c r="H609"/>
      <c r="I609"/>
    </row>
    <row r="610" spans="2:9" s="111" customFormat="1">
      <c r="B610" s="12"/>
      <c r="E610" s="150"/>
      <c r="F610" s="150"/>
      <c r="G610"/>
      <c r="H610"/>
      <c r="I610"/>
    </row>
    <row r="611" spans="2:9" s="111" customFormat="1">
      <c r="B611" s="12"/>
      <c r="E611" s="150"/>
      <c r="F611" s="150"/>
      <c r="G611"/>
      <c r="H611"/>
      <c r="I611"/>
    </row>
    <row r="612" spans="2:9" s="111" customFormat="1">
      <c r="B612" s="12"/>
      <c r="E612" s="150"/>
      <c r="F612" s="150"/>
      <c r="G612"/>
      <c r="H612"/>
      <c r="I612"/>
    </row>
    <row r="613" spans="2:9" s="111" customFormat="1">
      <c r="B613" s="12"/>
      <c r="E613" s="150"/>
      <c r="F613" s="150"/>
      <c r="G613"/>
      <c r="H613"/>
      <c r="I613"/>
    </row>
    <row r="614" spans="2:9" s="111" customFormat="1">
      <c r="B614" s="12"/>
      <c r="E614" s="150"/>
      <c r="F614" s="150"/>
      <c r="G614"/>
      <c r="H614"/>
      <c r="I614"/>
    </row>
    <row r="615" spans="2:9" s="111" customFormat="1">
      <c r="B615" s="12"/>
      <c r="E615" s="150"/>
      <c r="F615" s="150"/>
      <c r="G615"/>
      <c r="H615"/>
      <c r="I615"/>
    </row>
    <row r="616" spans="2:9" s="111" customFormat="1">
      <c r="B616" s="12"/>
      <c r="E616" s="150"/>
      <c r="F616" s="150"/>
      <c r="G616"/>
      <c r="H616"/>
      <c r="I616"/>
    </row>
    <row r="617" spans="2:9" s="111" customFormat="1">
      <c r="B617" s="12"/>
      <c r="E617" s="150"/>
      <c r="F617" s="150"/>
      <c r="G617"/>
      <c r="H617"/>
      <c r="I617"/>
    </row>
    <row r="618" spans="2:9" s="111" customFormat="1">
      <c r="B618" s="12"/>
      <c r="E618" s="150"/>
      <c r="F618" s="150"/>
      <c r="G618"/>
      <c r="H618"/>
      <c r="I618"/>
    </row>
    <row r="619" spans="2:9" s="111" customFormat="1">
      <c r="B619" s="12"/>
      <c r="E619" s="150"/>
      <c r="F619" s="150"/>
      <c r="G619"/>
      <c r="H619"/>
      <c r="I619"/>
    </row>
    <row r="620" spans="2:9" s="111" customFormat="1">
      <c r="B620" s="12"/>
      <c r="E620" s="150"/>
      <c r="F620" s="150"/>
      <c r="G620"/>
      <c r="H620"/>
      <c r="I620"/>
    </row>
    <row r="621" spans="2:9" s="111" customFormat="1">
      <c r="B621" s="12"/>
      <c r="E621" s="150"/>
      <c r="F621" s="150"/>
      <c r="G621"/>
      <c r="H621"/>
      <c r="I621"/>
    </row>
    <row r="622" spans="2:9" s="111" customFormat="1">
      <c r="B622" s="12"/>
      <c r="E622" s="150"/>
      <c r="F622" s="150"/>
      <c r="G622"/>
      <c r="H622"/>
      <c r="I622"/>
    </row>
    <row r="623" spans="2:9" s="111" customFormat="1">
      <c r="B623" s="12"/>
      <c r="E623" s="150"/>
      <c r="F623" s="150"/>
      <c r="G623"/>
      <c r="H623"/>
      <c r="I623"/>
    </row>
    <row r="624" spans="2:9" s="111" customFormat="1">
      <c r="B624" s="12"/>
      <c r="E624" s="150"/>
      <c r="F624" s="150"/>
      <c r="G624"/>
      <c r="H624"/>
      <c r="I624"/>
    </row>
    <row r="625" spans="2:9" s="111" customFormat="1">
      <c r="B625" s="12"/>
      <c r="E625" s="150"/>
      <c r="F625" s="150"/>
      <c r="G625"/>
      <c r="H625"/>
      <c r="I625"/>
    </row>
    <row r="626" spans="2:9" s="111" customFormat="1">
      <c r="B626" s="12"/>
      <c r="E626" s="150"/>
      <c r="F626" s="150"/>
      <c r="G626"/>
      <c r="H626"/>
      <c r="I626"/>
    </row>
    <row r="627" spans="2:9" s="111" customFormat="1">
      <c r="B627" s="12"/>
      <c r="E627" s="150"/>
      <c r="F627" s="150"/>
      <c r="G627"/>
      <c r="H627"/>
      <c r="I627"/>
    </row>
    <row r="628" spans="2:9" s="111" customFormat="1">
      <c r="B628" s="12"/>
      <c r="E628" s="150"/>
      <c r="F628" s="150"/>
      <c r="G628"/>
      <c r="H628"/>
      <c r="I628"/>
    </row>
    <row r="629" spans="2:9" s="111" customFormat="1">
      <c r="B629" s="12"/>
      <c r="E629" s="150"/>
      <c r="F629" s="150"/>
      <c r="G629"/>
      <c r="H629"/>
      <c r="I629"/>
    </row>
    <row r="630" spans="2:9" s="111" customFormat="1">
      <c r="B630" s="12"/>
      <c r="E630" s="150"/>
      <c r="F630" s="150"/>
      <c r="G630"/>
      <c r="H630"/>
      <c r="I630"/>
    </row>
    <row r="631" spans="2:9" s="111" customFormat="1">
      <c r="B631" s="12"/>
      <c r="E631" s="150"/>
      <c r="F631" s="150"/>
      <c r="G631"/>
      <c r="H631"/>
      <c r="I631"/>
    </row>
    <row r="632" spans="2:9" s="111" customFormat="1">
      <c r="B632" s="12"/>
      <c r="E632" s="150"/>
      <c r="F632" s="150"/>
      <c r="G632"/>
      <c r="H632"/>
      <c r="I632"/>
    </row>
    <row r="633" spans="2:9" s="111" customFormat="1">
      <c r="B633" s="12"/>
      <c r="E633" s="150"/>
      <c r="F633" s="150"/>
      <c r="G633"/>
      <c r="H633"/>
      <c r="I633"/>
    </row>
    <row r="634" spans="2:9" s="111" customFormat="1">
      <c r="B634" s="12"/>
      <c r="E634" s="150"/>
      <c r="F634" s="150"/>
      <c r="G634"/>
      <c r="H634"/>
      <c r="I634"/>
    </row>
    <row r="635" spans="2:9" s="111" customFormat="1">
      <c r="B635" s="12"/>
      <c r="E635" s="150"/>
      <c r="F635" s="150"/>
      <c r="G635"/>
      <c r="H635"/>
      <c r="I635"/>
    </row>
    <row r="636" spans="2:9" s="111" customFormat="1">
      <c r="B636" s="12"/>
      <c r="E636" s="150"/>
      <c r="F636" s="150"/>
      <c r="G636"/>
      <c r="H636"/>
      <c r="I636"/>
    </row>
    <row r="637" spans="2:9" s="111" customFormat="1">
      <c r="B637" s="12"/>
      <c r="E637" s="150"/>
      <c r="F637" s="150"/>
      <c r="G637"/>
      <c r="H637"/>
      <c r="I637"/>
    </row>
    <row r="638" spans="2:9" s="111" customFormat="1">
      <c r="B638" s="12"/>
      <c r="E638" s="150"/>
      <c r="F638" s="150"/>
      <c r="G638"/>
      <c r="H638"/>
      <c r="I638"/>
    </row>
    <row r="639" spans="2:9" s="111" customFormat="1">
      <c r="B639" s="12"/>
      <c r="E639" s="150"/>
      <c r="F639" s="150"/>
      <c r="G639"/>
      <c r="H639"/>
      <c r="I639"/>
    </row>
    <row r="640" spans="2:9" s="111" customFormat="1">
      <c r="B640" s="12"/>
      <c r="E640" s="150"/>
      <c r="F640" s="150"/>
      <c r="G640"/>
      <c r="H640"/>
      <c r="I640"/>
    </row>
    <row r="641" spans="2:9" s="111" customFormat="1">
      <c r="B641" s="12"/>
      <c r="E641" s="150"/>
      <c r="F641" s="150"/>
      <c r="G641"/>
      <c r="H641"/>
      <c r="I641"/>
    </row>
    <row r="642" spans="2:9" s="111" customFormat="1">
      <c r="B642" s="12"/>
      <c r="E642" s="150"/>
      <c r="F642" s="150"/>
      <c r="G642"/>
      <c r="H642"/>
      <c r="I642"/>
    </row>
    <row r="643" spans="2:9" s="111" customFormat="1">
      <c r="B643" s="12"/>
      <c r="E643" s="150"/>
      <c r="F643" s="150"/>
      <c r="G643"/>
      <c r="H643"/>
      <c r="I643"/>
    </row>
    <row r="644" spans="2:9" s="111" customFormat="1">
      <c r="B644" s="12"/>
      <c r="E644" s="150"/>
      <c r="F644" s="150"/>
      <c r="G644"/>
      <c r="H644"/>
      <c r="I644"/>
    </row>
    <row r="645" spans="2:9" s="111" customFormat="1">
      <c r="B645" s="12"/>
      <c r="E645" s="150"/>
      <c r="F645" s="150"/>
      <c r="G645"/>
      <c r="H645"/>
      <c r="I645"/>
    </row>
    <row r="646" spans="2:9" s="111" customFormat="1">
      <c r="B646" s="12"/>
      <c r="E646" s="150"/>
      <c r="F646" s="150"/>
      <c r="G646"/>
      <c r="H646"/>
      <c r="I646"/>
    </row>
    <row r="647" spans="2:9" s="111" customFormat="1">
      <c r="B647" s="37"/>
      <c r="E647" s="150"/>
      <c r="F647" s="150"/>
      <c r="G647"/>
      <c r="H647"/>
      <c r="I647"/>
    </row>
    <row r="648" spans="2:9" s="111" customFormat="1">
      <c r="B648" s="37"/>
      <c r="E648" s="150"/>
      <c r="F648" s="150"/>
      <c r="G648"/>
      <c r="H648"/>
      <c r="I648"/>
    </row>
    <row r="649" spans="2:9" s="111" customFormat="1">
      <c r="B649" s="37"/>
      <c r="E649" s="150"/>
      <c r="F649" s="150"/>
      <c r="G649"/>
      <c r="H649"/>
      <c r="I649"/>
    </row>
    <row r="650" spans="2:9" s="111" customFormat="1">
      <c r="B650" s="37"/>
      <c r="E650" s="150"/>
      <c r="F650" s="150"/>
      <c r="G650"/>
      <c r="H650"/>
      <c r="I650"/>
    </row>
    <row r="651" spans="2:9" s="111" customFormat="1">
      <c r="B651" s="37"/>
      <c r="E651" s="150"/>
      <c r="F651" s="150"/>
      <c r="G651"/>
      <c r="H651"/>
      <c r="I651"/>
    </row>
    <row r="652" spans="2:9" s="111" customFormat="1">
      <c r="B652" s="37"/>
      <c r="E652" s="150"/>
      <c r="F652" s="150"/>
      <c r="G652"/>
      <c r="H652"/>
      <c r="I652"/>
    </row>
    <row r="653" spans="2:9" s="111" customFormat="1">
      <c r="B653" s="37"/>
      <c r="E653" s="150"/>
      <c r="F653" s="150"/>
      <c r="G653"/>
      <c r="H653"/>
      <c r="I653"/>
    </row>
    <row r="654" spans="2:9" s="111" customFormat="1">
      <c r="B654" s="37"/>
      <c r="E654" s="150"/>
      <c r="F654" s="150"/>
      <c r="G654"/>
      <c r="H654"/>
      <c r="I654"/>
    </row>
    <row r="655" spans="2:9" s="111" customFormat="1">
      <c r="B655" s="37"/>
      <c r="E655" s="150"/>
      <c r="F655" s="150"/>
      <c r="G655"/>
      <c r="H655"/>
      <c r="I655"/>
    </row>
    <row r="656" spans="2:9" s="111" customFormat="1">
      <c r="B656" s="37"/>
      <c r="E656" s="150"/>
      <c r="F656" s="150"/>
      <c r="G656"/>
      <c r="H656"/>
      <c r="I656"/>
    </row>
    <row r="657" spans="2:9" s="111" customFormat="1">
      <c r="B657" s="37"/>
      <c r="E657" s="150"/>
      <c r="F657" s="150"/>
      <c r="G657"/>
      <c r="H657"/>
      <c r="I657"/>
    </row>
    <row r="658" spans="2:9" s="111" customFormat="1">
      <c r="B658" s="37"/>
      <c r="E658" s="150"/>
      <c r="F658" s="150"/>
      <c r="G658"/>
      <c r="H658"/>
      <c r="I658"/>
    </row>
    <row r="659" spans="2:9" s="111" customFormat="1">
      <c r="B659" s="37"/>
      <c r="E659" s="150"/>
      <c r="F659" s="150"/>
      <c r="G659"/>
      <c r="H659"/>
      <c r="I659"/>
    </row>
    <row r="660" spans="2:9" s="111" customFormat="1">
      <c r="B660" s="37"/>
      <c r="E660" s="150"/>
      <c r="F660" s="150"/>
      <c r="G660"/>
      <c r="H660"/>
      <c r="I660"/>
    </row>
    <row r="661" spans="2:9" s="111" customFormat="1">
      <c r="B661" s="37"/>
      <c r="E661" s="150"/>
      <c r="F661" s="150"/>
      <c r="G661"/>
      <c r="H661"/>
      <c r="I661"/>
    </row>
    <row r="662" spans="2:9" s="111" customFormat="1">
      <c r="B662" s="37"/>
      <c r="E662" s="150"/>
      <c r="F662" s="150"/>
      <c r="G662"/>
      <c r="H662"/>
      <c r="I662"/>
    </row>
    <row r="663" spans="2:9" s="111" customFormat="1">
      <c r="B663" s="37"/>
      <c r="E663" s="150"/>
      <c r="F663" s="150"/>
      <c r="G663"/>
      <c r="H663"/>
      <c r="I663"/>
    </row>
    <row r="664" spans="2:9" s="111" customFormat="1">
      <c r="B664" s="37"/>
      <c r="E664" s="150"/>
      <c r="F664" s="150"/>
      <c r="G664"/>
      <c r="H664"/>
      <c r="I664"/>
    </row>
    <row r="665" spans="2:9" s="111" customFormat="1">
      <c r="B665" s="37"/>
      <c r="E665" s="150"/>
      <c r="F665" s="150"/>
      <c r="G665"/>
      <c r="H665"/>
      <c r="I665"/>
    </row>
    <row r="666" spans="2:9" s="111" customFormat="1">
      <c r="B666" s="37"/>
      <c r="E666" s="150"/>
      <c r="F666" s="150"/>
      <c r="G666"/>
      <c r="H666"/>
      <c r="I666"/>
    </row>
    <row r="667" spans="2:9" s="111" customFormat="1">
      <c r="B667" s="37"/>
      <c r="E667" s="150"/>
      <c r="F667" s="150"/>
      <c r="G667"/>
      <c r="H667"/>
      <c r="I667"/>
    </row>
    <row r="668" spans="2:9" s="111" customFormat="1">
      <c r="B668" s="37"/>
      <c r="E668" s="150"/>
      <c r="F668" s="150"/>
      <c r="G668"/>
      <c r="H668"/>
      <c r="I668"/>
    </row>
    <row r="669" spans="2:9" s="111" customFormat="1">
      <c r="B669" s="37"/>
      <c r="E669" s="150"/>
      <c r="F669" s="150"/>
      <c r="G669"/>
      <c r="H669"/>
      <c r="I669"/>
    </row>
    <row r="670" spans="2:9" s="111" customFormat="1">
      <c r="B670" s="37"/>
      <c r="E670" s="150"/>
      <c r="F670" s="150"/>
      <c r="G670"/>
      <c r="H670"/>
      <c r="I670"/>
    </row>
    <row r="671" spans="2:9" s="111" customFormat="1">
      <c r="B671" s="37"/>
      <c r="E671" s="150"/>
      <c r="F671" s="150"/>
      <c r="G671"/>
      <c r="H671"/>
      <c r="I671"/>
    </row>
    <row r="672" spans="2:9" s="111" customFormat="1">
      <c r="B672" s="37"/>
      <c r="E672" s="150"/>
      <c r="F672" s="150"/>
      <c r="G672"/>
      <c r="H672"/>
      <c r="I672"/>
    </row>
    <row r="673" spans="2:9" s="111" customFormat="1">
      <c r="B673" s="37"/>
      <c r="E673" s="150"/>
      <c r="F673" s="150"/>
      <c r="G673"/>
      <c r="H673"/>
      <c r="I673"/>
    </row>
    <row r="674" spans="2:9" s="111" customFormat="1">
      <c r="B674" s="37"/>
      <c r="E674" s="150"/>
      <c r="F674" s="150"/>
      <c r="G674"/>
      <c r="H674"/>
      <c r="I674"/>
    </row>
    <row r="675" spans="2:9" s="111" customFormat="1">
      <c r="B675" s="37"/>
      <c r="E675" s="150"/>
      <c r="F675" s="150"/>
      <c r="G675"/>
      <c r="H675"/>
      <c r="I675"/>
    </row>
    <row r="676" spans="2:9" s="111" customFormat="1">
      <c r="B676" s="37"/>
      <c r="E676" s="150"/>
      <c r="F676" s="150"/>
      <c r="G676"/>
      <c r="H676"/>
      <c r="I676"/>
    </row>
    <row r="677" spans="2:9" s="111" customFormat="1">
      <c r="B677" s="37"/>
      <c r="E677" s="150"/>
      <c r="F677" s="150"/>
      <c r="G677"/>
      <c r="H677"/>
      <c r="I677"/>
    </row>
    <row r="678" spans="2:9" s="111" customFormat="1">
      <c r="B678" s="37"/>
      <c r="E678" s="150"/>
      <c r="F678" s="150"/>
      <c r="G678"/>
      <c r="H678"/>
      <c r="I678"/>
    </row>
    <row r="679" spans="2:9" s="111" customFormat="1">
      <c r="B679" s="37"/>
      <c r="E679" s="150"/>
      <c r="F679" s="150"/>
      <c r="G679"/>
      <c r="H679"/>
      <c r="I679"/>
    </row>
    <row r="680" spans="2:9" s="111" customFormat="1">
      <c r="B680" s="37"/>
      <c r="E680" s="150"/>
      <c r="F680" s="150"/>
      <c r="G680"/>
      <c r="H680"/>
      <c r="I680"/>
    </row>
    <row r="681" spans="2:9" s="111" customFormat="1">
      <c r="B681" s="37"/>
      <c r="E681" s="150"/>
      <c r="F681" s="150"/>
      <c r="G681"/>
      <c r="H681"/>
      <c r="I681"/>
    </row>
    <row r="682" spans="2:9" s="111" customFormat="1">
      <c r="B682" s="37"/>
      <c r="E682" s="150"/>
      <c r="F682" s="150"/>
      <c r="G682"/>
      <c r="H682"/>
      <c r="I682"/>
    </row>
    <row r="683" spans="2:9" s="111" customFormat="1">
      <c r="B683" s="37"/>
      <c r="E683" s="150"/>
      <c r="F683" s="150"/>
      <c r="G683"/>
      <c r="H683"/>
      <c r="I683"/>
    </row>
    <row r="684" spans="2:9" s="111" customFormat="1">
      <c r="B684" s="37"/>
      <c r="E684" s="150"/>
      <c r="F684" s="150"/>
      <c r="G684"/>
      <c r="H684"/>
      <c r="I684"/>
    </row>
    <row r="685" spans="2:9" s="111" customFormat="1">
      <c r="B685" s="37"/>
      <c r="E685" s="150"/>
      <c r="F685" s="150"/>
      <c r="G685"/>
      <c r="H685"/>
      <c r="I685"/>
    </row>
    <row r="686" spans="2:9" s="111" customFormat="1">
      <c r="B686" s="37"/>
      <c r="E686" s="150"/>
      <c r="F686" s="150"/>
      <c r="G686"/>
      <c r="H686"/>
      <c r="I68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workbookViewId="0"/>
  </sheetViews>
  <sheetFormatPr baseColWidth="10" defaultColWidth="9" defaultRowHeight="10" x14ac:dyDescent="0"/>
  <cols>
    <col min="1" max="1" width="13.19921875" style="111" customWidth="1"/>
    <col min="2" max="2" width="11.59765625" style="15" customWidth="1"/>
    <col min="3" max="4" width="9" style="111"/>
    <col min="5" max="6" width="9" style="150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3" t="s">
        <v>173</v>
      </c>
      <c r="F1" s="53" t="s">
        <v>174</v>
      </c>
      <c r="G1" s="53" t="s">
        <v>31</v>
      </c>
      <c r="H1" s="53" t="s">
        <v>27</v>
      </c>
      <c r="I1" s="53" t="s">
        <v>89</v>
      </c>
    </row>
    <row r="2" spans="1:9">
      <c r="A2" s="3" t="s">
        <v>55</v>
      </c>
      <c r="B2" s="12">
        <v>40036</v>
      </c>
      <c r="C2" s="110" t="s">
        <v>3</v>
      </c>
      <c r="D2" s="116">
        <v>110</v>
      </c>
      <c r="E2" s="133">
        <v>18.3</v>
      </c>
      <c r="F2" s="133">
        <v>1.072222222222222</v>
      </c>
      <c r="G2">
        <v>1</v>
      </c>
      <c r="H2" s="112">
        <v>0</v>
      </c>
      <c r="I2" s="112">
        <v>0</v>
      </c>
    </row>
    <row r="3" spans="1:9">
      <c r="A3" s="3" t="s">
        <v>55</v>
      </c>
      <c r="B3" s="12">
        <v>40036</v>
      </c>
      <c r="C3" s="110" t="s">
        <v>3</v>
      </c>
      <c r="D3" s="116">
        <v>110</v>
      </c>
      <c r="E3" s="133">
        <v>18.3</v>
      </c>
      <c r="F3" s="133">
        <v>1.072222222222222</v>
      </c>
      <c r="G3">
        <v>2</v>
      </c>
      <c r="H3" s="112">
        <v>0</v>
      </c>
      <c r="I3" s="112">
        <v>0</v>
      </c>
    </row>
    <row r="4" spans="1:9">
      <c r="A4" s="3" t="s">
        <v>55</v>
      </c>
      <c r="B4" s="12">
        <v>40036</v>
      </c>
      <c r="C4" s="110" t="s">
        <v>3</v>
      </c>
      <c r="D4" s="116">
        <v>110</v>
      </c>
      <c r="E4" s="133">
        <v>18.3</v>
      </c>
      <c r="F4" s="133">
        <v>1.072222222222222</v>
      </c>
      <c r="G4">
        <v>3</v>
      </c>
      <c r="H4" s="112">
        <v>0</v>
      </c>
      <c r="I4" s="112">
        <v>0</v>
      </c>
    </row>
    <row r="5" spans="1:9">
      <c r="A5" s="3" t="s">
        <v>55</v>
      </c>
      <c r="B5" s="12">
        <v>40036</v>
      </c>
      <c r="C5" s="110" t="s">
        <v>3</v>
      </c>
      <c r="D5" s="116">
        <v>110</v>
      </c>
      <c r="E5" s="133">
        <v>18.3</v>
      </c>
      <c r="F5" s="133">
        <v>1.072222222222222</v>
      </c>
      <c r="G5">
        <v>4</v>
      </c>
      <c r="H5" s="112"/>
      <c r="I5" s="112"/>
    </row>
    <row r="6" spans="1:9">
      <c r="A6" s="3" t="s">
        <v>55</v>
      </c>
      <c r="B6" s="12">
        <v>40036</v>
      </c>
      <c r="C6" s="110" t="s">
        <v>3</v>
      </c>
      <c r="D6" s="116">
        <v>110</v>
      </c>
      <c r="E6" s="133">
        <v>18.3</v>
      </c>
      <c r="F6" s="133">
        <v>1.072222222222222</v>
      </c>
      <c r="G6" s="128" t="s">
        <v>32</v>
      </c>
      <c r="H6" s="112">
        <v>0</v>
      </c>
      <c r="I6" s="112">
        <v>0</v>
      </c>
    </row>
    <row r="7" spans="1:9">
      <c r="A7" s="3" t="s">
        <v>52</v>
      </c>
      <c r="B7" s="12">
        <v>40036</v>
      </c>
      <c r="C7" s="110" t="s">
        <v>3</v>
      </c>
      <c r="D7" s="116">
        <v>135</v>
      </c>
      <c r="E7" s="133">
        <v>16.3</v>
      </c>
      <c r="F7" s="133">
        <v>0.96666666666666656</v>
      </c>
      <c r="G7">
        <v>1</v>
      </c>
      <c r="H7" s="112">
        <v>0</v>
      </c>
      <c r="I7" s="112">
        <v>0</v>
      </c>
    </row>
    <row r="8" spans="1:9">
      <c r="A8" s="3" t="s">
        <v>52</v>
      </c>
      <c r="B8" s="12">
        <v>40036</v>
      </c>
      <c r="C8" s="110" t="s">
        <v>3</v>
      </c>
      <c r="D8" s="116">
        <v>135</v>
      </c>
      <c r="E8" s="133">
        <v>16.3</v>
      </c>
      <c r="F8" s="133">
        <v>0.96666666666666656</v>
      </c>
      <c r="G8">
        <v>2</v>
      </c>
      <c r="H8" s="112">
        <v>0</v>
      </c>
      <c r="I8" s="112">
        <v>0</v>
      </c>
    </row>
    <row r="9" spans="1:9">
      <c r="A9" s="3" t="s">
        <v>52</v>
      </c>
      <c r="B9" s="12">
        <v>40036</v>
      </c>
      <c r="C9" s="110" t="s">
        <v>3</v>
      </c>
      <c r="D9" s="116">
        <v>135</v>
      </c>
      <c r="E9" s="133">
        <v>16.3</v>
      </c>
      <c r="F9" s="133">
        <v>0.96666666666666656</v>
      </c>
      <c r="G9">
        <v>3</v>
      </c>
      <c r="H9" s="112">
        <v>0</v>
      </c>
      <c r="I9" s="112">
        <v>0</v>
      </c>
    </row>
    <row r="10" spans="1:9">
      <c r="A10" s="3" t="s">
        <v>52</v>
      </c>
      <c r="B10" s="12">
        <v>40036</v>
      </c>
      <c r="C10" s="110" t="s">
        <v>3</v>
      </c>
      <c r="D10" s="116">
        <v>135</v>
      </c>
      <c r="E10" s="133">
        <v>16.3</v>
      </c>
      <c r="F10" s="133">
        <v>0.96666666666666656</v>
      </c>
      <c r="G10">
        <v>4</v>
      </c>
      <c r="H10" s="112"/>
      <c r="I10" s="112"/>
    </row>
    <row r="11" spans="1:9">
      <c r="A11" s="3" t="s">
        <v>52</v>
      </c>
      <c r="B11" s="12">
        <v>40036</v>
      </c>
      <c r="C11" s="110" t="s">
        <v>3</v>
      </c>
      <c r="D11" s="116">
        <v>135</v>
      </c>
      <c r="E11" s="133">
        <v>16.3</v>
      </c>
      <c r="F11" s="133">
        <v>0.96666666666666656</v>
      </c>
      <c r="G11" s="128" t="s">
        <v>32</v>
      </c>
      <c r="H11" s="112">
        <v>0</v>
      </c>
      <c r="I11" s="112">
        <v>0</v>
      </c>
    </row>
    <row r="12" spans="1:9">
      <c r="A12" s="3" t="s">
        <v>56</v>
      </c>
      <c r="B12" s="12">
        <v>40036</v>
      </c>
      <c r="C12" s="110" t="s">
        <v>3</v>
      </c>
      <c r="D12" s="116">
        <v>130</v>
      </c>
      <c r="E12" s="133">
        <v>29</v>
      </c>
      <c r="F12" s="133">
        <v>2.9111111111111114</v>
      </c>
      <c r="G12">
        <v>1</v>
      </c>
      <c r="H12" s="112">
        <v>0</v>
      </c>
      <c r="I12" s="112">
        <v>8</v>
      </c>
    </row>
    <row r="13" spans="1:9">
      <c r="A13" s="3" t="s">
        <v>56</v>
      </c>
      <c r="B13" s="12">
        <v>40036</v>
      </c>
      <c r="C13" s="110" t="s">
        <v>3</v>
      </c>
      <c r="D13" s="116">
        <v>130</v>
      </c>
      <c r="E13" s="133">
        <v>29</v>
      </c>
      <c r="F13" s="133">
        <v>2.9111111111111114</v>
      </c>
      <c r="G13">
        <v>2</v>
      </c>
      <c r="H13" s="112">
        <v>0</v>
      </c>
      <c r="I13" s="112">
        <v>8</v>
      </c>
    </row>
    <row r="14" spans="1:9">
      <c r="A14" s="3" t="s">
        <v>56</v>
      </c>
      <c r="B14" s="12">
        <v>40036</v>
      </c>
      <c r="C14" s="110" t="s">
        <v>3</v>
      </c>
      <c r="D14" s="116">
        <v>130</v>
      </c>
      <c r="E14" s="133">
        <v>29</v>
      </c>
      <c r="F14" s="133">
        <v>2.9111111111111114</v>
      </c>
      <c r="G14">
        <v>3</v>
      </c>
      <c r="H14" s="112">
        <v>0</v>
      </c>
      <c r="I14" s="112">
        <v>4</v>
      </c>
    </row>
    <row r="15" spans="1:9">
      <c r="A15" s="3" t="s">
        <v>56</v>
      </c>
      <c r="B15" s="12">
        <v>40036</v>
      </c>
      <c r="C15" s="110" t="s">
        <v>3</v>
      </c>
      <c r="D15" s="116">
        <v>130</v>
      </c>
      <c r="E15" s="133">
        <v>29</v>
      </c>
      <c r="F15" s="133">
        <v>2.9111111111111114</v>
      </c>
      <c r="G15">
        <v>4</v>
      </c>
      <c r="H15" s="112">
        <v>0</v>
      </c>
      <c r="I15" s="112">
        <v>10</v>
      </c>
    </row>
    <row r="16" spans="1:9">
      <c r="A16" s="3" t="s">
        <v>56</v>
      </c>
      <c r="B16" s="12">
        <v>40036</v>
      </c>
      <c r="C16" s="110" t="s">
        <v>3</v>
      </c>
      <c r="D16" s="116">
        <v>130</v>
      </c>
      <c r="E16" s="133">
        <v>29</v>
      </c>
      <c r="F16" s="133">
        <v>2.9111111111111114</v>
      </c>
      <c r="G16">
        <v>5</v>
      </c>
      <c r="H16" s="112">
        <v>0</v>
      </c>
      <c r="I16" s="112">
        <v>11</v>
      </c>
    </row>
    <row r="17" spans="1:9">
      <c r="A17" s="3" t="s">
        <v>56</v>
      </c>
      <c r="B17" s="12">
        <v>40036</v>
      </c>
      <c r="C17" s="110" t="s">
        <v>3</v>
      </c>
      <c r="D17" s="116">
        <v>130</v>
      </c>
      <c r="E17" s="133">
        <v>29</v>
      </c>
      <c r="F17" s="133">
        <v>2.9111111111111114</v>
      </c>
      <c r="G17" s="128" t="s">
        <v>32</v>
      </c>
      <c r="H17" s="112">
        <v>0</v>
      </c>
      <c r="I17" s="112">
        <v>13</v>
      </c>
    </row>
    <row r="18" spans="1:9">
      <c r="A18" s="3" t="s">
        <v>53</v>
      </c>
      <c r="B18" s="12">
        <v>40036</v>
      </c>
      <c r="C18" s="110" t="s">
        <v>3</v>
      </c>
      <c r="D18" s="116">
        <v>130</v>
      </c>
      <c r="E18" s="133">
        <v>32.200000000000003</v>
      </c>
      <c r="F18" s="133">
        <v>3.0555555555555558</v>
      </c>
      <c r="G18">
        <v>1</v>
      </c>
      <c r="H18" s="112">
        <v>0</v>
      </c>
      <c r="I18" s="112">
        <v>27</v>
      </c>
    </row>
    <row r="19" spans="1:9">
      <c r="A19" s="3" t="s">
        <v>53</v>
      </c>
      <c r="B19" s="12">
        <v>40036</v>
      </c>
      <c r="C19" s="110" t="s">
        <v>3</v>
      </c>
      <c r="D19" s="116">
        <v>130</v>
      </c>
      <c r="E19" s="133">
        <v>32.200000000000003</v>
      </c>
      <c r="F19" s="133">
        <v>3.0555555555555558</v>
      </c>
      <c r="G19">
        <v>2</v>
      </c>
      <c r="H19" s="112">
        <v>0</v>
      </c>
      <c r="I19" s="112">
        <v>29</v>
      </c>
    </row>
    <row r="20" spans="1:9">
      <c r="A20" s="3" t="s">
        <v>53</v>
      </c>
      <c r="B20" s="12">
        <v>40036</v>
      </c>
      <c r="C20" s="110" t="s">
        <v>3</v>
      </c>
      <c r="D20" s="116">
        <v>130</v>
      </c>
      <c r="E20" s="133">
        <v>32.200000000000003</v>
      </c>
      <c r="F20" s="133">
        <v>3.0555555555555558</v>
      </c>
      <c r="G20">
        <v>3</v>
      </c>
      <c r="H20" s="112">
        <v>0</v>
      </c>
      <c r="I20" s="112">
        <v>28</v>
      </c>
    </row>
    <row r="21" spans="1:9">
      <c r="A21" s="3" t="s">
        <v>53</v>
      </c>
      <c r="B21" s="12">
        <v>40036</v>
      </c>
      <c r="C21" s="110" t="s">
        <v>3</v>
      </c>
      <c r="D21" s="116">
        <v>130</v>
      </c>
      <c r="E21" s="133">
        <v>32.200000000000003</v>
      </c>
      <c r="F21" s="133">
        <v>3.0555555555555558</v>
      </c>
      <c r="G21">
        <v>4</v>
      </c>
      <c r="H21" s="112">
        <v>0</v>
      </c>
      <c r="I21" s="112">
        <v>30</v>
      </c>
    </row>
    <row r="22" spans="1:9">
      <c r="A22" s="3" t="s">
        <v>53</v>
      </c>
      <c r="B22" s="12">
        <v>40036</v>
      </c>
      <c r="C22" s="110" t="s">
        <v>3</v>
      </c>
      <c r="D22" s="116">
        <v>130</v>
      </c>
      <c r="E22" s="133">
        <v>32.200000000000003</v>
      </c>
      <c r="F22" s="133">
        <v>3.0555555555555558</v>
      </c>
      <c r="G22" s="128" t="s">
        <v>32</v>
      </c>
      <c r="H22" s="112">
        <v>0</v>
      </c>
      <c r="I22" s="112">
        <v>37</v>
      </c>
    </row>
    <row r="23" spans="1:9">
      <c r="A23" s="3" t="s">
        <v>54</v>
      </c>
      <c r="B23" s="12">
        <v>40036</v>
      </c>
      <c r="C23" s="110" t="s">
        <v>3</v>
      </c>
      <c r="D23" s="116">
        <v>99</v>
      </c>
      <c r="E23" s="133">
        <v>23</v>
      </c>
      <c r="F23" s="133">
        <v>1.6888888888888889</v>
      </c>
      <c r="G23">
        <v>1</v>
      </c>
      <c r="H23" s="112">
        <v>0</v>
      </c>
      <c r="I23" s="112">
        <v>4</v>
      </c>
    </row>
    <row r="24" spans="1:9">
      <c r="A24" s="3" t="s">
        <v>54</v>
      </c>
      <c r="B24" s="12">
        <v>40036</v>
      </c>
      <c r="C24" s="110" t="s">
        <v>3</v>
      </c>
      <c r="D24" s="116">
        <v>99</v>
      </c>
      <c r="E24" s="133">
        <v>23</v>
      </c>
      <c r="F24" s="133">
        <v>1.6888888888888889</v>
      </c>
      <c r="G24">
        <v>2</v>
      </c>
      <c r="H24" s="112">
        <v>0</v>
      </c>
      <c r="I24" s="112">
        <v>4</v>
      </c>
    </row>
    <row r="25" spans="1:9">
      <c r="A25" s="3" t="s">
        <v>54</v>
      </c>
      <c r="B25" s="12">
        <v>40036</v>
      </c>
      <c r="C25" s="110" t="s">
        <v>3</v>
      </c>
      <c r="D25" s="116">
        <v>99</v>
      </c>
      <c r="E25" s="133">
        <v>23</v>
      </c>
      <c r="F25" s="133">
        <v>1.6888888888888889</v>
      </c>
      <c r="G25">
        <v>3</v>
      </c>
      <c r="H25" s="112">
        <v>0</v>
      </c>
      <c r="I25" s="112">
        <v>3</v>
      </c>
    </row>
    <row r="26" spans="1:9">
      <c r="A26" s="3" t="s">
        <v>54</v>
      </c>
      <c r="B26" s="12">
        <v>40036</v>
      </c>
      <c r="C26" s="110" t="s">
        <v>3</v>
      </c>
      <c r="D26" s="116">
        <v>99</v>
      </c>
      <c r="E26" s="133">
        <v>23</v>
      </c>
      <c r="F26" s="133">
        <v>1.6888888888888889</v>
      </c>
      <c r="G26">
        <v>4</v>
      </c>
      <c r="H26" s="112">
        <v>0</v>
      </c>
      <c r="I26" s="112">
        <v>4</v>
      </c>
    </row>
    <row r="27" spans="1:9">
      <c r="A27" s="3" t="s">
        <v>54</v>
      </c>
      <c r="B27" s="12">
        <v>40036</v>
      </c>
      <c r="C27" s="110" t="s">
        <v>3</v>
      </c>
      <c r="D27" s="116">
        <v>99</v>
      </c>
      <c r="E27" s="133">
        <v>23</v>
      </c>
      <c r="F27" s="133">
        <v>1.6888888888888889</v>
      </c>
      <c r="G27" s="128" t="s">
        <v>32</v>
      </c>
      <c r="H27" s="112">
        <v>0</v>
      </c>
      <c r="I27" s="112">
        <v>4</v>
      </c>
    </row>
    <row r="28" spans="1:9">
      <c r="A28" s="3" t="s">
        <v>51</v>
      </c>
      <c r="B28" s="12">
        <v>40036</v>
      </c>
      <c r="C28" s="110" t="s">
        <v>3</v>
      </c>
      <c r="D28" s="116">
        <v>729</v>
      </c>
      <c r="E28" s="133">
        <v>69</v>
      </c>
      <c r="F28" s="133">
        <v>1.5000000000000002</v>
      </c>
      <c r="G28">
        <v>1</v>
      </c>
      <c r="H28" s="112">
        <v>0</v>
      </c>
      <c r="I28" s="112">
        <v>58</v>
      </c>
    </row>
    <row r="29" spans="1:9">
      <c r="A29" s="3" t="s">
        <v>51</v>
      </c>
      <c r="B29" s="12">
        <v>40036</v>
      </c>
      <c r="C29" s="110" t="s">
        <v>3</v>
      </c>
      <c r="D29" s="116">
        <v>729</v>
      </c>
      <c r="E29" s="133">
        <v>69</v>
      </c>
      <c r="F29" s="133">
        <v>1.5000000000000002</v>
      </c>
      <c r="G29">
        <v>2</v>
      </c>
      <c r="H29" s="112"/>
      <c r="I29" s="112"/>
    </row>
    <row r="30" spans="1:9">
      <c r="A30" s="3" t="s">
        <v>51</v>
      </c>
      <c r="B30" s="12">
        <v>40036</v>
      </c>
      <c r="C30" s="110" t="s">
        <v>3</v>
      </c>
      <c r="D30" s="116">
        <v>729</v>
      </c>
      <c r="E30" s="133">
        <v>69</v>
      </c>
      <c r="F30" s="133">
        <v>1.5000000000000002</v>
      </c>
      <c r="G30">
        <v>3</v>
      </c>
      <c r="H30" s="112"/>
      <c r="I30" s="112"/>
    </row>
    <row r="31" spans="1:9">
      <c r="A31" s="3" t="s">
        <v>51</v>
      </c>
      <c r="B31" s="12">
        <v>40036</v>
      </c>
      <c r="C31" s="110" t="s">
        <v>3</v>
      </c>
      <c r="D31" s="116">
        <v>729</v>
      </c>
      <c r="E31" s="133">
        <v>69</v>
      </c>
      <c r="F31" s="133">
        <v>1.5000000000000002</v>
      </c>
      <c r="G31">
        <v>4</v>
      </c>
      <c r="H31" s="112"/>
      <c r="I31" s="112"/>
    </row>
    <row r="32" spans="1:9">
      <c r="A32" s="3" t="s">
        <v>51</v>
      </c>
      <c r="B32" s="12">
        <v>40036</v>
      </c>
      <c r="C32" s="110" t="s">
        <v>3</v>
      </c>
      <c r="D32" s="116">
        <v>729</v>
      </c>
      <c r="E32" s="133">
        <v>69</v>
      </c>
      <c r="F32" s="133">
        <v>1.5000000000000002</v>
      </c>
      <c r="G32" s="128" t="s">
        <v>32</v>
      </c>
      <c r="H32" s="112"/>
      <c r="I32" s="112"/>
    </row>
    <row r="33" spans="1:9">
      <c r="A33" s="3" t="s">
        <v>58</v>
      </c>
      <c r="B33" s="12">
        <v>40036</v>
      </c>
      <c r="C33" s="110" t="s">
        <v>1</v>
      </c>
      <c r="D33" s="116">
        <v>45</v>
      </c>
      <c r="E33" s="133">
        <v>22</v>
      </c>
      <c r="F33" s="133">
        <v>0.7777777777777779</v>
      </c>
      <c r="G33">
        <v>1</v>
      </c>
      <c r="H33" s="112">
        <v>0</v>
      </c>
      <c r="I33" s="112">
        <v>0</v>
      </c>
    </row>
    <row r="34" spans="1:9">
      <c r="A34" s="3" t="s">
        <v>58</v>
      </c>
      <c r="B34" s="12">
        <v>40036</v>
      </c>
      <c r="C34" s="110" t="s">
        <v>1</v>
      </c>
      <c r="D34" s="116">
        <v>45</v>
      </c>
      <c r="E34" s="133">
        <v>22</v>
      </c>
      <c r="F34" s="133">
        <v>0.7777777777777779</v>
      </c>
      <c r="G34">
        <v>2</v>
      </c>
      <c r="H34" s="112"/>
      <c r="I34" s="112"/>
    </row>
    <row r="35" spans="1:9">
      <c r="A35" s="3" t="s">
        <v>58</v>
      </c>
      <c r="B35" s="12">
        <v>40036</v>
      </c>
      <c r="C35" s="110" t="s">
        <v>1</v>
      </c>
      <c r="D35" s="116">
        <v>45</v>
      </c>
      <c r="E35" s="133">
        <v>22</v>
      </c>
      <c r="F35" s="133">
        <v>0.7777777777777779</v>
      </c>
      <c r="G35">
        <v>3</v>
      </c>
      <c r="H35" s="112"/>
      <c r="I35" s="112"/>
    </row>
    <row r="36" spans="1:9">
      <c r="A36" s="3" t="s">
        <v>58</v>
      </c>
      <c r="B36" s="12">
        <v>40036</v>
      </c>
      <c r="C36" s="110" t="s">
        <v>1</v>
      </c>
      <c r="D36" s="116">
        <v>45</v>
      </c>
      <c r="E36" s="133">
        <v>22</v>
      </c>
      <c r="F36" s="133">
        <v>0.7777777777777779</v>
      </c>
      <c r="G36">
        <v>4</v>
      </c>
      <c r="H36" s="112"/>
      <c r="I36" s="112"/>
    </row>
    <row r="37" spans="1:9">
      <c r="A37" s="3" t="s">
        <v>58</v>
      </c>
      <c r="B37" s="12">
        <v>40036</v>
      </c>
      <c r="C37" s="110" t="s">
        <v>1</v>
      </c>
      <c r="D37" s="116">
        <v>45</v>
      </c>
      <c r="E37" s="133">
        <v>22</v>
      </c>
      <c r="F37" s="133">
        <v>0.7777777777777779</v>
      </c>
      <c r="G37" s="128" t="s">
        <v>32</v>
      </c>
      <c r="H37" s="112"/>
      <c r="I37" s="112"/>
    </row>
    <row r="38" spans="1:9">
      <c r="A38" s="3" t="s">
        <v>61</v>
      </c>
      <c r="B38" s="12">
        <v>40036</v>
      </c>
      <c r="C38" s="110" t="s">
        <v>1</v>
      </c>
      <c r="D38" s="116">
        <v>102</v>
      </c>
      <c r="E38" s="133">
        <v>22</v>
      </c>
      <c r="F38" s="133">
        <v>0.68888888888888888</v>
      </c>
      <c r="G38">
        <v>1</v>
      </c>
      <c r="H38" s="112">
        <v>0</v>
      </c>
      <c r="I38" s="112">
        <v>0</v>
      </c>
    </row>
    <row r="39" spans="1:9">
      <c r="A39" s="3" t="s">
        <v>61</v>
      </c>
      <c r="B39" s="12">
        <v>40036</v>
      </c>
      <c r="C39" s="110" t="s">
        <v>1</v>
      </c>
      <c r="D39" s="116">
        <v>102</v>
      </c>
      <c r="E39" s="133">
        <v>22</v>
      </c>
      <c r="F39" s="133">
        <v>0.68888888888888888</v>
      </c>
      <c r="G39">
        <v>2</v>
      </c>
      <c r="H39" s="112">
        <v>0</v>
      </c>
      <c r="I39" s="112">
        <v>0</v>
      </c>
    </row>
    <row r="40" spans="1:9">
      <c r="A40" s="3" t="s">
        <v>61</v>
      </c>
      <c r="B40" s="12">
        <v>40036</v>
      </c>
      <c r="C40" s="110" t="s">
        <v>1</v>
      </c>
      <c r="D40" s="116">
        <v>102</v>
      </c>
      <c r="E40" s="133">
        <v>22</v>
      </c>
      <c r="F40" s="133">
        <v>0.68888888888888888</v>
      </c>
      <c r="G40">
        <v>3</v>
      </c>
      <c r="H40" s="112">
        <v>0</v>
      </c>
      <c r="I40" s="112">
        <v>0</v>
      </c>
    </row>
    <row r="41" spans="1:9">
      <c r="A41" s="3" t="s">
        <v>61</v>
      </c>
      <c r="B41" s="12">
        <v>40036</v>
      </c>
      <c r="C41" s="110" t="s">
        <v>1</v>
      </c>
      <c r="D41" s="116">
        <v>102</v>
      </c>
      <c r="E41" s="133">
        <v>22</v>
      </c>
      <c r="F41" s="133">
        <v>0.68888888888888888</v>
      </c>
      <c r="G41">
        <v>4</v>
      </c>
      <c r="H41" s="112"/>
      <c r="I41" s="112"/>
    </row>
    <row r="42" spans="1:9">
      <c r="A42" s="3" t="s">
        <v>61</v>
      </c>
      <c r="B42" s="12">
        <v>40036</v>
      </c>
      <c r="C42" s="110" t="s">
        <v>1</v>
      </c>
      <c r="D42" s="116">
        <v>102</v>
      </c>
      <c r="E42" s="133">
        <v>22</v>
      </c>
      <c r="F42" s="133">
        <v>0.68888888888888888</v>
      </c>
      <c r="G42" s="128" t="s">
        <v>32</v>
      </c>
      <c r="H42" s="112">
        <v>0</v>
      </c>
      <c r="I42" s="112">
        <v>0</v>
      </c>
    </row>
    <row r="43" spans="1:9">
      <c r="A43" s="3" t="s">
        <v>64</v>
      </c>
      <c r="B43" s="12">
        <v>40036</v>
      </c>
      <c r="C43" s="110" t="s">
        <v>1</v>
      </c>
      <c r="D43" s="116">
        <v>110</v>
      </c>
      <c r="E43" s="133">
        <v>19.8</v>
      </c>
      <c r="F43" s="133">
        <v>1.7444444444444445</v>
      </c>
      <c r="G43">
        <v>1</v>
      </c>
      <c r="H43" s="112">
        <v>0</v>
      </c>
      <c r="I43" s="112">
        <v>0</v>
      </c>
    </row>
    <row r="44" spans="1:9">
      <c r="A44" s="3" t="s">
        <v>64</v>
      </c>
      <c r="B44" s="12">
        <v>40036</v>
      </c>
      <c r="C44" s="110" t="s">
        <v>1</v>
      </c>
      <c r="D44" s="116">
        <v>110</v>
      </c>
      <c r="E44" s="133">
        <v>19.8</v>
      </c>
      <c r="F44" s="133">
        <v>1.7444444444444445</v>
      </c>
      <c r="G44">
        <v>2</v>
      </c>
      <c r="H44" s="112">
        <v>0</v>
      </c>
      <c r="I44" s="112">
        <v>0</v>
      </c>
    </row>
    <row r="45" spans="1:9">
      <c r="A45" s="3" t="s">
        <v>64</v>
      </c>
      <c r="B45" s="12">
        <v>40036</v>
      </c>
      <c r="C45" s="110" t="s">
        <v>1</v>
      </c>
      <c r="D45" s="116">
        <v>110</v>
      </c>
      <c r="E45" s="133">
        <v>19.8</v>
      </c>
      <c r="F45" s="133">
        <v>1.7444444444444445</v>
      </c>
      <c r="G45">
        <v>3</v>
      </c>
      <c r="H45" s="112">
        <v>0</v>
      </c>
      <c r="I45" s="112">
        <v>0</v>
      </c>
    </row>
    <row r="46" spans="1:9">
      <c r="A46" s="3" t="s">
        <v>64</v>
      </c>
      <c r="B46" s="12">
        <v>40036</v>
      </c>
      <c r="C46" s="110" t="s">
        <v>1</v>
      </c>
      <c r="D46" s="116">
        <v>110</v>
      </c>
      <c r="E46" s="133">
        <v>19.8</v>
      </c>
      <c r="F46" s="133">
        <v>1.7444444444444445</v>
      </c>
      <c r="G46">
        <v>4</v>
      </c>
      <c r="H46" s="112"/>
      <c r="I46" s="112"/>
    </row>
    <row r="47" spans="1:9">
      <c r="A47" s="3" t="s">
        <v>64</v>
      </c>
      <c r="B47" s="12">
        <v>40036</v>
      </c>
      <c r="C47" s="110" t="s">
        <v>1</v>
      </c>
      <c r="D47" s="116">
        <v>110</v>
      </c>
      <c r="E47" s="133">
        <v>19.8</v>
      </c>
      <c r="F47" s="133">
        <v>1.7444444444444445</v>
      </c>
      <c r="G47" s="128" t="s">
        <v>32</v>
      </c>
      <c r="H47" s="112">
        <v>0</v>
      </c>
      <c r="I47" s="112">
        <v>0</v>
      </c>
    </row>
    <row r="48" spans="1:9">
      <c r="A48" s="3" t="s">
        <v>60</v>
      </c>
      <c r="B48" s="12">
        <v>40036</v>
      </c>
      <c r="C48" s="110" t="s">
        <v>1</v>
      </c>
      <c r="D48" s="116">
        <v>84</v>
      </c>
      <c r="E48" s="133">
        <v>24</v>
      </c>
      <c r="F48" s="133">
        <v>1.4833333333333334</v>
      </c>
      <c r="G48">
        <v>1</v>
      </c>
      <c r="H48" s="112">
        <v>0</v>
      </c>
      <c r="I48" s="112">
        <v>2</v>
      </c>
    </row>
    <row r="49" spans="1:9">
      <c r="A49" s="3" t="s">
        <v>60</v>
      </c>
      <c r="B49" s="12">
        <v>40036</v>
      </c>
      <c r="C49" s="110" t="s">
        <v>1</v>
      </c>
      <c r="D49" s="116">
        <v>84</v>
      </c>
      <c r="E49" s="133">
        <v>24</v>
      </c>
      <c r="F49" s="133">
        <v>1.4833333333333334</v>
      </c>
      <c r="G49">
        <v>2</v>
      </c>
      <c r="H49" s="112">
        <v>0</v>
      </c>
      <c r="I49" s="112">
        <v>1</v>
      </c>
    </row>
    <row r="50" spans="1:9">
      <c r="A50" s="3" t="s">
        <v>60</v>
      </c>
      <c r="B50" s="12">
        <v>40036</v>
      </c>
      <c r="C50" s="110" t="s">
        <v>1</v>
      </c>
      <c r="D50" s="116">
        <v>84</v>
      </c>
      <c r="E50" s="133">
        <v>24</v>
      </c>
      <c r="F50" s="133">
        <v>1.4833333333333334</v>
      </c>
      <c r="G50">
        <v>3</v>
      </c>
      <c r="H50" s="112">
        <v>0</v>
      </c>
      <c r="I50" s="112">
        <v>3</v>
      </c>
    </row>
    <row r="51" spans="1:9">
      <c r="A51" s="3" t="s">
        <v>60</v>
      </c>
      <c r="B51" s="12">
        <v>40036</v>
      </c>
      <c r="C51" s="110" t="s">
        <v>1</v>
      </c>
      <c r="D51" s="116">
        <v>84</v>
      </c>
      <c r="E51" s="133">
        <v>24</v>
      </c>
      <c r="F51" s="133">
        <v>1.4833333333333334</v>
      </c>
      <c r="G51">
        <v>4</v>
      </c>
      <c r="H51" s="112">
        <v>0</v>
      </c>
      <c r="I51" s="112">
        <v>1</v>
      </c>
    </row>
    <row r="52" spans="1:9">
      <c r="A52" s="3" t="s">
        <v>60</v>
      </c>
      <c r="B52" s="12">
        <v>40036</v>
      </c>
      <c r="C52" s="110" t="s">
        <v>1</v>
      </c>
      <c r="D52" s="116">
        <v>84</v>
      </c>
      <c r="E52" s="133">
        <v>24</v>
      </c>
      <c r="F52" s="133">
        <v>1.4833333333333334</v>
      </c>
      <c r="G52" s="128" t="s">
        <v>32</v>
      </c>
      <c r="H52" s="112">
        <v>0</v>
      </c>
      <c r="I52" s="112">
        <v>4</v>
      </c>
    </row>
    <row r="53" spans="1:9">
      <c r="A53" s="3" t="s">
        <v>57</v>
      </c>
      <c r="B53" s="12">
        <v>40036</v>
      </c>
      <c r="C53" s="110" t="s">
        <v>1</v>
      </c>
      <c r="D53" s="116">
        <v>102</v>
      </c>
      <c r="E53" s="133">
        <v>42.7</v>
      </c>
      <c r="F53" s="133">
        <v>0.8</v>
      </c>
      <c r="G53">
        <v>1</v>
      </c>
      <c r="H53" s="112">
        <v>0</v>
      </c>
      <c r="I53" s="112">
        <v>0</v>
      </c>
    </row>
    <row r="54" spans="1:9">
      <c r="A54" s="3" t="s">
        <v>57</v>
      </c>
      <c r="B54" s="12">
        <v>40036</v>
      </c>
      <c r="C54" s="110" t="s">
        <v>1</v>
      </c>
      <c r="D54" s="116">
        <v>102</v>
      </c>
      <c r="E54" s="133">
        <v>42.7</v>
      </c>
      <c r="F54" s="133">
        <v>0.8</v>
      </c>
      <c r="G54">
        <v>2</v>
      </c>
      <c r="H54" s="112"/>
      <c r="I54" s="112"/>
    </row>
    <row r="55" spans="1:9">
      <c r="A55" s="3" t="s">
        <v>57</v>
      </c>
      <c r="B55" s="12">
        <v>40036</v>
      </c>
      <c r="C55" s="110" t="s">
        <v>1</v>
      </c>
      <c r="D55" s="116">
        <v>102</v>
      </c>
      <c r="E55" s="133">
        <v>42.7</v>
      </c>
      <c r="F55" s="133">
        <v>0.8</v>
      </c>
      <c r="G55">
        <v>3</v>
      </c>
      <c r="H55" s="112"/>
      <c r="I55" s="112"/>
    </row>
    <row r="56" spans="1:9">
      <c r="A56" s="3" t="s">
        <v>57</v>
      </c>
      <c r="B56" s="12">
        <v>40036</v>
      </c>
      <c r="C56" s="110" t="s">
        <v>1</v>
      </c>
      <c r="D56" s="116">
        <v>102</v>
      </c>
      <c r="E56" s="133">
        <v>42.7</v>
      </c>
      <c r="F56" s="133">
        <v>0.8</v>
      </c>
      <c r="G56">
        <v>4</v>
      </c>
      <c r="H56" s="112"/>
      <c r="I56" s="112"/>
    </row>
    <row r="57" spans="1:9">
      <c r="A57" s="3" t="s">
        <v>57</v>
      </c>
      <c r="B57" s="12">
        <v>40036</v>
      </c>
      <c r="C57" s="110" t="s">
        <v>1</v>
      </c>
      <c r="D57" s="116">
        <v>102</v>
      </c>
      <c r="E57" s="133">
        <v>42.7</v>
      </c>
      <c r="F57" s="133">
        <v>0.8</v>
      </c>
      <c r="G57" s="128" t="s">
        <v>32</v>
      </c>
      <c r="H57" s="112"/>
      <c r="I57" s="112"/>
    </row>
    <row r="58" spans="1:9">
      <c r="A58" s="3" t="s">
        <v>62</v>
      </c>
      <c r="B58" s="12">
        <v>40036</v>
      </c>
      <c r="C58" s="110" t="s">
        <v>1</v>
      </c>
      <c r="D58" s="116">
        <v>130</v>
      </c>
      <c r="E58" s="133">
        <v>13.5</v>
      </c>
      <c r="F58" s="133">
        <v>0.58888888888888891</v>
      </c>
      <c r="G58">
        <v>1</v>
      </c>
      <c r="H58" s="112">
        <v>0</v>
      </c>
      <c r="I58" s="112">
        <v>0</v>
      </c>
    </row>
    <row r="59" spans="1:9">
      <c r="A59" s="3" t="s">
        <v>62</v>
      </c>
      <c r="B59" s="12">
        <v>40036</v>
      </c>
      <c r="C59" s="110" t="s">
        <v>1</v>
      </c>
      <c r="D59" s="116">
        <v>130</v>
      </c>
      <c r="E59" s="133">
        <v>13.5</v>
      </c>
      <c r="F59" s="133">
        <v>0.58888888888888891</v>
      </c>
      <c r="G59">
        <v>2</v>
      </c>
      <c r="H59" s="112"/>
      <c r="I59" s="112"/>
    </row>
    <row r="60" spans="1:9">
      <c r="A60" s="3" t="s">
        <v>62</v>
      </c>
      <c r="B60" s="12">
        <v>40036</v>
      </c>
      <c r="C60" s="110" t="s">
        <v>1</v>
      </c>
      <c r="D60" s="116">
        <v>130</v>
      </c>
      <c r="E60" s="133">
        <v>13.5</v>
      </c>
      <c r="F60" s="133">
        <v>0.58888888888888891</v>
      </c>
      <c r="G60">
        <v>3</v>
      </c>
      <c r="H60" s="112"/>
      <c r="I60" s="112"/>
    </row>
    <row r="61" spans="1:9">
      <c r="A61" s="3" t="s">
        <v>62</v>
      </c>
      <c r="B61" s="12">
        <v>40036</v>
      </c>
      <c r="C61" s="110" t="s">
        <v>1</v>
      </c>
      <c r="D61" s="116">
        <v>130</v>
      </c>
      <c r="E61" s="133">
        <v>13.5</v>
      </c>
      <c r="F61" s="133">
        <v>0.58888888888888891</v>
      </c>
      <c r="G61">
        <v>4</v>
      </c>
      <c r="H61" s="112"/>
      <c r="I61" s="112"/>
    </row>
    <row r="62" spans="1:9">
      <c r="A62" s="3" t="s">
        <v>62</v>
      </c>
      <c r="B62" s="12">
        <v>40036</v>
      </c>
      <c r="C62" s="110" t="s">
        <v>1</v>
      </c>
      <c r="D62" s="116">
        <v>130</v>
      </c>
      <c r="E62" s="133">
        <v>13.5</v>
      </c>
      <c r="F62" s="133">
        <v>0.58888888888888891</v>
      </c>
      <c r="G62" s="128" t="s">
        <v>32</v>
      </c>
      <c r="H62" s="112"/>
      <c r="I62" s="112"/>
    </row>
    <row r="63" spans="1:9">
      <c r="A63" s="3" t="s">
        <v>59</v>
      </c>
      <c r="B63" s="12">
        <v>40036</v>
      </c>
      <c r="C63" s="110" t="s">
        <v>1</v>
      </c>
      <c r="D63" s="116">
        <v>142</v>
      </c>
      <c r="E63" s="133">
        <v>15.2</v>
      </c>
      <c r="F63" s="133">
        <v>0.76666666666666672</v>
      </c>
      <c r="G63">
        <v>1</v>
      </c>
      <c r="H63" s="112">
        <v>0</v>
      </c>
      <c r="I63" s="112">
        <v>0</v>
      </c>
    </row>
    <row r="64" spans="1:9">
      <c r="A64" s="3" t="s">
        <v>59</v>
      </c>
      <c r="B64" s="12">
        <v>40036</v>
      </c>
      <c r="C64" s="110" t="s">
        <v>1</v>
      </c>
      <c r="D64" s="116">
        <v>142</v>
      </c>
      <c r="E64" s="133">
        <v>15.2</v>
      </c>
      <c r="F64" s="133">
        <v>0.76666666666666672</v>
      </c>
      <c r="G64">
        <v>2</v>
      </c>
      <c r="H64" s="112">
        <v>0</v>
      </c>
      <c r="I64" s="112">
        <v>0</v>
      </c>
    </row>
    <row r="65" spans="1:9">
      <c r="A65" s="3" t="s">
        <v>59</v>
      </c>
      <c r="B65" s="12">
        <v>40036</v>
      </c>
      <c r="C65" s="110" t="s">
        <v>1</v>
      </c>
      <c r="D65" s="116">
        <v>142</v>
      </c>
      <c r="E65" s="133">
        <v>15.2</v>
      </c>
      <c r="F65" s="133">
        <v>0.76666666666666672</v>
      </c>
      <c r="G65">
        <v>3</v>
      </c>
      <c r="H65" s="112">
        <v>0</v>
      </c>
      <c r="I65" s="112">
        <v>0</v>
      </c>
    </row>
    <row r="66" spans="1:9">
      <c r="A66" s="3" t="s">
        <v>59</v>
      </c>
      <c r="B66" s="12">
        <v>40036</v>
      </c>
      <c r="C66" s="110" t="s">
        <v>1</v>
      </c>
      <c r="D66" s="116">
        <v>142</v>
      </c>
      <c r="E66" s="133">
        <v>15.2</v>
      </c>
      <c r="F66" s="133">
        <v>0.76666666666666672</v>
      </c>
      <c r="G66">
        <v>4</v>
      </c>
      <c r="H66" s="112"/>
      <c r="I66" s="112"/>
    </row>
    <row r="67" spans="1:9">
      <c r="A67" s="3" t="s">
        <v>59</v>
      </c>
      <c r="B67" s="12">
        <v>40036</v>
      </c>
      <c r="C67" s="110" t="s">
        <v>1</v>
      </c>
      <c r="D67" s="116">
        <v>142</v>
      </c>
      <c r="E67" s="133">
        <v>15.2</v>
      </c>
      <c r="F67" s="133">
        <v>0.76666666666666672</v>
      </c>
      <c r="G67" s="128" t="s">
        <v>32</v>
      </c>
      <c r="H67" s="112">
        <v>0</v>
      </c>
      <c r="I67" s="112">
        <v>0</v>
      </c>
    </row>
    <row r="68" spans="1:9">
      <c r="A68" s="3" t="s">
        <v>63</v>
      </c>
      <c r="B68" s="12">
        <v>40036</v>
      </c>
      <c r="C68" s="110" t="s">
        <v>1</v>
      </c>
      <c r="D68" s="116">
        <v>81</v>
      </c>
      <c r="E68" s="133">
        <v>27.3</v>
      </c>
      <c r="F68" s="133">
        <v>0.62222222222222223</v>
      </c>
      <c r="G68">
        <v>1</v>
      </c>
      <c r="H68" s="112">
        <v>0</v>
      </c>
      <c r="I68" s="112">
        <v>1</v>
      </c>
    </row>
    <row r="69" spans="1:9">
      <c r="A69" s="3" t="s">
        <v>63</v>
      </c>
      <c r="B69" s="12">
        <v>40036</v>
      </c>
      <c r="C69" s="110" t="s">
        <v>1</v>
      </c>
      <c r="D69" s="116">
        <v>81</v>
      </c>
      <c r="E69" s="133">
        <v>27.3</v>
      </c>
      <c r="F69" s="133">
        <v>0.62222222222222223</v>
      </c>
      <c r="G69">
        <v>2</v>
      </c>
      <c r="H69" s="112">
        <v>0</v>
      </c>
      <c r="I69" s="112">
        <v>1</v>
      </c>
    </row>
    <row r="70" spans="1:9">
      <c r="A70" s="3" t="s">
        <v>63</v>
      </c>
      <c r="B70" s="12">
        <v>40036</v>
      </c>
      <c r="C70" s="110" t="s">
        <v>1</v>
      </c>
      <c r="D70" s="116">
        <v>81</v>
      </c>
      <c r="E70" s="133">
        <v>27.3</v>
      </c>
      <c r="F70" s="133">
        <v>0.62222222222222223</v>
      </c>
      <c r="G70">
        <v>3</v>
      </c>
      <c r="H70" s="112">
        <v>0</v>
      </c>
      <c r="I70" s="112">
        <v>0</v>
      </c>
    </row>
    <row r="71" spans="1:9">
      <c r="A71" s="3" t="s">
        <v>63</v>
      </c>
      <c r="B71" s="12">
        <v>40036</v>
      </c>
      <c r="C71" s="110" t="s">
        <v>1</v>
      </c>
      <c r="D71" s="116">
        <v>81</v>
      </c>
      <c r="E71" s="133">
        <v>27.3</v>
      </c>
      <c r="F71" s="133">
        <v>0.62222222222222223</v>
      </c>
      <c r="G71">
        <v>4</v>
      </c>
      <c r="H71" s="112"/>
      <c r="I71" s="112"/>
    </row>
    <row r="72" spans="1:9">
      <c r="A72" s="3" t="s">
        <v>63</v>
      </c>
      <c r="B72" s="12">
        <v>40036</v>
      </c>
      <c r="C72" s="110" t="s">
        <v>1</v>
      </c>
      <c r="D72" s="116">
        <v>81</v>
      </c>
      <c r="E72" s="133">
        <v>27.3</v>
      </c>
      <c r="F72" s="133">
        <v>0.62222222222222223</v>
      </c>
      <c r="G72" s="128" t="s">
        <v>32</v>
      </c>
      <c r="H72" s="112">
        <v>0</v>
      </c>
      <c r="I72" s="112">
        <v>1</v>
      </c>
    </row>
    <row r="73" spans="1:9">
      <c r="A73" s="3" t="s">
        <v>78</v>
      </c>
      <c r="B73" s="12">
        <v>40037</v>
      </c>
      <c r="C73" s="110" t="s">
        <v>3</v>
      </c>
      <c r="D73" s="116">
        <v>150</v>
      </c>
      <c r="E73" s="133">
        <v>42</v>
      </c>
      <c r="F73" s="133">
        <v>3.8555555555555561</v>
      </c>
      <c r="G73">
        <v>1</v>
      </c>
      <c r="H73" s="112">
        <v>0</v>
      </c>
      <c r="I73" s="112">
        <v>0</v>
      </c>
    </row>
    <row r="74" spans="1:9">
      <c r="A74" s="3" t="s">
        <v>78</v>
      </c>
      <c r="B74" s="12">
        <v>40037</v>
      </c>
      <c r="C74" s="110" t="s">
        <v>3</v>
      </c>
      <c r="D74" s="116">
        <v>150</v>
      </c>
      <c r="E74" s="133">
        <v>42</v>
      </c>
      <c r="F74" s="133">
        <v>3.8555555555555561</v>
      </c>
      <c r="G74">
        <v>2</v>
      </c>
      <c r="H74" s="112"/>
      <c r="I74" s="112"/>
    </row>
    <row r="75" spans="1:9">
      <c r="A75" s="3" t="s">
        <v>78</v>
      </c>
      <c r="B75" s="12">
        <v>40037</v>
      </c>
      <c r="C75" s="110" t="s">
        <v>3</v>
      </c>
      <c r="D75" s="116">
        <v>150</v>
      </c>
      <c r="E75" s="133">
        <v>42</v>
      </c>
      <c r="F75" s="133">
        <v>3.8555555555555561</v>
      </c>
      <c r="G75">
        <v>3</v>
      </c>
      <c r="H75" s="112"/>
      <c r="I75" s="112"/>
    </row>
    <row r="76" spans="1:9">
      <c r="A76" s="3" t="s">
        <v>78</v>
      </c>
      <c r="B76" s="12">
        <v>40037</v>
      </c>
      <c r="C76" s="110" t="s">
        <v>3</v>
      </c>
      <c r="D76" s="116">
        <v>150</v>
      </c>
      <c r="E76" s="133">
        <v>42</v>
      </c>
      <c r="F76" s="133">
        <v>3.8555555555555561</v>
      </c>
      <c r="G76">
        <v>4</v>
      </c>
      <c r="H76" s="112"/>
      <c r="I76" s="112"/>
    </row>
    <row r="77" spans="1:9">
      <c r="A77" s="3" t="s">
        <v>78</v>
      </c>
      <c r="B77" s="12">
        <v>40037</v>
      </c>
      <c r="C77" s="110" t="s">
        <v>3</v>
      </c>
      <c r="D77" s="116">
        <v>150</v>
      </c>
      <c r="E77" s="133">
        <v>42</v>
      </c>
      <c r="F77" s="133">
        <v>3.8555555555555561</v>
      </c>
      <c r="G77" s="128" t="s">
        <v>32</v>
      </c>
      <c r="H77" s="112"/>
      <c r="I77" s="112"/>
    </row>
    <row r="78" spans="1:9">
      <c r="A78" s="3" t="s">
        <v>73</v>
      </c>
      <c r="B78" s="12">
        <v>40037</v>
      </c>
      <c r="C78" s="110" t="s">
        <v>3</v>
      </c>
      <c r="D78" s="116">
        <v>52</v>
      </c>
      <c r="E78" s="133">
        <v>24.2</v>
      </c>
      <c r="F78" s="133">
        <v>1.6333333333333333</v>
      </c>
      <c r="G78">
        <v>1</v>
      </c>
      <c r="H78" s="112">
        <v>0</v>
      </c>
      <c r="I78" s="112">
        <v>0</v>
      </c>
    </row>
    <row r="79" spans="1:9">
      <c r="A79" s="3" t="s">
        <v>73</v>
      </c>
      <c r="B79" s="12">
        <v>40037</v>
      </c>
      <c r="C79" s="110" t="s">
        <v>3</v>
      </c>
      <c r="D79" s="116">
        <v>52</v>
      </c>
      <c r="E79" s="133">
        <v>24.2</v>
      </c>
      <c r="F79" s="133">
        <v>1.6333333333333333</v>
      </c>
      <c r="G79">
        <v>2</v>
      </c>
      <c r="H79" s="112"/>
      <c r="I79" s="112"/>
    </row>
    <row r="80" spans="1:9">
      <c r="A80" s="3" t="s">
        <v>73</v>
      </c>
      <c r="B80" s="12">
        <v>40037</v>
      </c>
      <c r="C80" s="110" t="s">
        <v>3</v>
      </c>
      <c r="D80" s="116">
        <v>52</v>
      </c>
      <c r="E80" s="133">
        <v>24.2</v>
      </c>
      <c r="F80" s="133">
        <v>1.6333333333333333</v>
      </c>
      <c r="G80">
        <v>3</v>
      </c>
      <c r="H80" s="112"/>
      <c r="I80" s="112"/>
    </row>
    <row r="81" spans="1:9">
      <c r="A81" s="3" t="s">
        <v>73</v>
      </c>
      <c r="B81" s="12">
        <v>40037</v>
      </c>
      <c r="C81" s="110" t="s">
        <v>3</v>
      </c>
      <c r="D81" s="116">
        <v>52</v>
      </c>
      <c r="E81" s="133">
        <v>24.2</v>
      </c>
      <c r="F81" s="133">
        <v>1.6333333333333333</v>
      </c>
      <c r="G81">
        <v>4</v>
      </c>
      <c r="H81" s="112"/>
      <c r="I81" s="112"/>
    </row>
    <row r="82" spans="1:9">
      <c r="A82" s="3" t="s">
        <v>73</v>
      </c>
      <c r="B82" s="12">
        <v>40037</v>
      </c>
      <c r="C82" s="110" t="s">
        <v>3</v>
      </c>
      <c r="D82" s="116">
        <v>52</v>
      </c>
      <c r="E82" s="133">
        <v>24.2</v>
      </c>
      <c r="F82" s="133">
        <v>1.6333333333333333</v>
      </c>
      <c r="G82" s="128" t="s">
        <v>32</v>
      </c>
      <c r="H82" s="112"/>
      <c r="I82" s="112"/>
    </row>
    <row r="83" spans="1:9">
      <c r="A83" s="3" t="s">
        <v>75</v>
      </c>
      <c r="B83" s="12">
        <v>40037</v>
      </c>
      <c r="C83" s="110" t="s">
        <v>3</v>
      </c>
      <c r="D83" s="116">
        <v>157</v>
      </c>
      <c r="E83" s="133">
        <v>30.3</v>
      </c>
      <c r="F83" s="133">
        <v>1.4777777777777776</v>
      </c>
      <c r="G83">
        <v>1</v>
      </c>
      <c r="H83" s="112">
        <v>0</v>
      </c>
      <c r="I83" s="112">
        <v>0</v>
      </c>
    </row>
    <row r="84" spans="1:9">
      <c r="A84" s="3" t="s">
        <v>75</v>
      </c>
      <c r="B84" s="12">
        <v>40037</v>
      </c>
      <c r="C84" s="110" t="s">
        <v>3</v>
      </c>
      <c r="D84" s="116">
        <v>157</v>
      </c>
      <c r="E84" s="133">
        <v>30.3</v>
      </c>
      <c r="F84" s="133">
        <v>1.4777777777777776</v>
      </c>
      <c r="G84">
        <v>2</v>
      </c>
      <c r="H84" s="112">
        <v>0</v>
      </c>
      <c r="I84" s="112">
        <v>0</v>
      </c>
    </row>
    <row r="85" spans="1:9">
      <c r="A85" s="3" t="s">
        <v>75</v>
      </c>
      <c r="B85" s="12">
        <v>40037</v>
      </c>
      <c r="C85" s="110" t="s">
        <v>3</v>
      </c>
      <c r="D85" s="116">
        <v>157</v>
      </c>
      <c r="E85" s="133">
        <v>30.3</v>
      </c>
      <c r="F85" s="133">
        <v>1.4777777777777776</v>
      </c>
      <c r="G85">
        <v>3</v>
      </c>
      <c r="H85" s="112">
        <v>0</v>
      </c>
      <c r="I85" s="112">
        <v>0</v>
      </c>
    </row>
    <row r="86" spans="1:9">
      <c r="A86" s="3" t="s">
        <v>75</v>
      </c>
      <c r="B86" s="12">
        <v>40037</v>
      </c>
      <c r="C86" s="110" t="s">
        <v>3</v>
      </c>
      <c r="D86" s="116">
        <v>157</v>
      </c>
      <c r="E86" s="133">
        <v>30.3</v>
      </c>
      <c r="F86" s="133">
        <v>1.4777777777777776</v>
      </c>
      <c r="G86">
        <v>4</v>
      </c>
      <c r="H86" s="112"/>
      <c r="I86" s="112"/>
    </row>
    <row r="87" spans="1:9">
      <c r="A87" s="3" t="s">
        <v>75</v>
      </c>
      <c r="B87" s="12">
        <v>40037</v>
      </c>
      <c r="C87" s="110" t="s">
        <v>3</v>
      </c>
      <c r="D87" s="116">
        <v>157</v>
      </c>
      <c r="E87" s="133">
        <v>30.3</v>
      </c>
      <c r="F87" s="133">
        <v>1.4777777777777776</v>
      </c>
      <c r="G87" s="128" t="s">
        <v>32</v>
      </c>
      <c r="H87" s="112">
        <v>0</v>
      </c>
      <c r="I87" s="112">
        <v>0</v>
      </c>
    </row>
    <row r="88" spans="1:9">
      <c r="A88" s="3" t="s">
        <v>80</v>
      </c>
      <c r="B88" s="12">
        <v>40037</v>
      </c>
      <c r="C88" s="110" t="s">
        <v>3</v>
      </c>
      <c r="D88" s="116">
        <v>57</v>
      </c>
      <c r="E88" s="133">
        <v>24</v>
      </c>
      <c r="F88" s="133">
        <v>2.0500000000000003</v>
      </c>
      <c r="G88">
        <v>1</v>
      </c>
      <c r="H88" s="112">
        <v>0</v>
      </c>
      <c r="I88" s="112">
        <v>0</v>
      </c>
    </row>
    <row r="89" spans="1:9">
      <c r="A89" s="3" t="s">
        <v>80</v>
      </c>
      <c r="B89" s="12">
        <v>40037</v>
      </c>
      <c r="C89" s="110" t="s">
        <v>3</v>
      </c>
      <c r="D89" s="116">
        <v>57</v>
      </c>
      <c r="E89" s="133">
        <v>24</v>
      </c>
      <c r="F89" s="133">
        <v>2.0500000000000003</v>
      </c>
      <c r="G89">
        <v>2</v>
      </c>
      <c r="H89" s="112">
        <v>0</v>
      </c>
      <c r="I89" s="112">
        <v>0</v>
      </c>
    </row>
    <row r="90" spans="1:9">
      <c r="A90" s="3" t="s">
        <v>80</v>
      </c>
      <c r="B90" s="12">
        <v>40037</v>
      </c>
      <c r="C90" s="110" t="s">
        <v>3</v>
      </c>
      <c r="D90" s="116">
        <v>57</v>
      </c>
      <c r="E90" s="133">
        <v>24</v>
      </c>
      <c r="F90" s="133">
        <v>2.0500000000000003</v>
      </c>
      <c r="G90">
        <v>3</v>
      </c>
      <c r="H90" s="112">
        <v>0</v>
      </c>
      <c r="I90" s="112">
        <v>0</v>
      </c>
    </row>
    <row r="91" spans="1:9">
      <c r="A91" s="3" t="s">
        <v>80</v>
      </c>
      <c r="B91" s="12">
        <v>40037</v>
      </c>
      <c r="C91" s="110" t="s">
        <v>3</v>
      </c>
      <c r="D91" s="116">
        <v>57</v>
      </c>
      <c r="E91" s="133">
        <v>24</v>
      </c>
      <c r="F91" s="133">
        <v>2.0500000000000003</v>
      </c>
      <c r="G91">
        <v>4</v>
      </c>
      <c r="H91" s="112"/>
      <c r="I91" s="112"/>
    </row>
    <row r="92" spans="1:9">
      <c r="A92" s="3" t="s">
        <v>80</v>
      </c>
      <c r="B92" s="12">
        <v>40037</v>
      </c>
      <c r="C92" s="110" t="s">
        <v>3</v>
      </c>
      <c r="D92" s="116">
        <v>57</v>
      </c>
      <c r="E92" s="133">
        <v>24</v>
      </c>
      <c r="F92" s="133">
        <v>2.0500000000000003</v>
      </c>
      <c r="G92" s="128" t="s">
        <v>32</v>
      </c>
      <c r="H92" s="112">
        <v>0</v>
      </c>
      <c r="I92" s="112">
        <v>0</v>
      </c>
    </row>
    <row r="93" spans="1:9">
      <c r="A93" s="3" t="s">
        <v>76</v>
      </c>
      <c r="B93" s="12">
        <v>40037</v>
      </c>
      <c r="C93" s="110" t="s">
        <v>3</v>
      </c>
      <c r="D93" s="116">
        <v>48</v>
      </c>
      <c r="E93" s="133">
        <v>14.3</v>
      </c>
      <c r="F93" s="133">
        <v>1.1722222222222221</v>
      </c>
      <c r="G93">
        <v>1</v>
      </c>
      <c r="H93" s="112">
        <v>0</v>
      </c>
      <c r="I93" s="112">
        <v>0</v>
      </c>
    </row>
    <row r="94" spans="1:9">
      <c r="A94" s="3" t="s">
        <v>76</v>
      </c>
      <c r="B94" s="12">
        <v>40037</v>
      </c>
      <c r="C94" s="110" t="s">
        <v>3</v>
      </c>
      <c r="D94" s="116">
        <v>48</v>
      </c>
      <c r="E94" s="133">
        <v>14.3</v>
      </c>
      <c r="F94" s="133">
        <v>1.1722222222222221</v>
      </c>
      <c r="G94">
        <v>2</v>
      </c>
      <c r="H94" s="112">
        <v>0</v>
      </c>
      <c r="I94" s="112">
        <v>0</v>
      </c>
    </row>
    <row r="95" spans="1:9">
      <c r="A95" s="3" t="s">
        <v>76</v>
      </c>
      <c r="B95" s="12">
        <v>40037</v>
      </c>
      <c r="C95" s="110" t="s">
        <v>3</v>
      </c>
      <c r="D95" s="116">
        <v>48</v>
      </c>
      <c r="E95" s="133">
        <v>14.3</v>
      </c>
      <c r="F95" s="133">
        <v>1.1722222222222221</v>
      </c>
      <c r="G95">
        <v>3</v>
      </c>
      <c r="H95" s="112">
        <v>0</v>
      </c>
      <c r="I95" s="112">
        <v>0</v>
      </c>
    </row>
    <row r="96" spans="1:9">
      <c r="A96" s="3" t="s">
        <v>76</v>
      </c>
      <c r="B96" s="12">
        <v>40037</v>
      </c>
      <c r="C96" s="110" t="s">
        <v>3</v>
      </c>
      <c r="D96" s="116">
        <v>48</v>
      </c>
      <c r="E96" s="133">
        <v>14.3</v>
      </c>
      <c r="F96" s="133">
        <v>1.1722222222222221</v>
      </c>
      <c r="G96">
        <v>4</v>
      </c>
      <c r="H96" s="112"/>
      <c r="I96" s="112"/>
    </row>
    <row r="97" spans="1:9">
      <c r="A97" s="3" t="s">
        <v>76</v>
      </c>
      <c r="B97" s="12">
        <v>40037</v>
      </c>
      <c r="C97" s="110" t="s">
        <v>3</v>
      </c>
      <c r="D97" s="116">
        <v>48</v>
      </c>
      <c r="E97" s="133">
        <v>14.3</v>
      </c>
      <c r="F97" s="133">
        <v>1.1722222222222221</v>
      </c>
      <c r="G97" s="128" t="s">
        <v>32</v>
      </c>
      <c r="H97" s="112">
        <v>0</v>
      </c>
      <c r="I97" s="112">
        <v>0</v>
      </c>
    </row>
    <row r="98" spans="1:9">
      <c r="A98" s="3" t="s">
        <v>79</v>
      </c>
      <c r="B98" s="12">
        <v>40037</v>
      </c>
      <c r="C98" s="110" t="s">
        <v>3</v>
      </c>
      <c r="D98" s="116">
        <v>49</v>
      </c>
      <c r="E98" s="133">
        <v>17</v>
      </c>
      <c r="F98" s="133">
        <v>1.7222222222222223</v>
      </c>
      <c r="G98">
        <v>1</v>
      </c>
      <c r="H98" s="112">
        <v>0</v>
      </c>
      <c r="I98" s="112">
        <v>0</v>
      </c>
    </row>
    <row r="99" spans="1:9">
      <c r="A99" s="3" t="s">
        <v>79</v>
      </c>
      <c r="B99" s="12">
        <v>40037</v>
      </c>
      <c r="C99" s="110" t="s">
        <v>3</v>
      </c>
      <c r="D99" s="116">
        <v>49</v>
      </c>
      <c r="E99" s="133">
        <v>17</v>
      </c>
      <c r="F99" s="133">
        <v>1.7222222222222223</v>
      </c>
      <c r="G99">
        <v>2</v>
      </c>
      <c r="H99" s="112"/>
      <c r="I99" s="112"/>
    </row>
    <row r="100" spans="1:9">
      <c r="A100" s="3" t="s">
        <v>79</v>
      </c>
      <c r="B100" s="12">
        <v>40037</v>
      </c>
      <c r="C100" s="110" t="s">
        <v>3</v>
      </c>
      <c r="D100" s="116">
        <v>49</v>
      </c>
      <c r="E100" s="133">
        <v>17</v>
      </c>
      <c r="F100" s="133">
        <v>1.7222222222222223</v>
      </c>
      <c r="G100">
        <v>3</v>
      </c>
      <c r="H100" s="112"/>
      <c r="I100" s="112"/>
    </row>
    <row r="101" spans="1:9">
      <c r="A101" s="3" t="s">
        <v>79</v>
      </c>
      <c r="B101" s="12">
        <v>40037</v>
      </c>
      <c r="C101" s="110" t="s">
        <v>3</v>
      </c>
      <c r="D101" s="116">
        <v>49</v>
      </c>
      <c r="E101" s="133">
        <v>17</v>
      </c>
      <c r="F101" s="133">
        <v>1.7222222222222223</v>
      </c>
      <c r="G101">
        <v>4</v>
      </c>
      <c r="H101" s="112"/>
      <c r="I101" s="112"/>
    </row>
    <row r="102" spans="1:9">
      <c r="A102" s="3" t="s">
        <v>79</v>
      </c>
      <c r="B102" s="12">
        <v>40037</v>
      </c>
      <c r="C102" s="110" t="s">
        <v>3</v>
      </c>
      <c r="D102" s="116">
        <v>49</v>
      </c>
      <c r="E102" s="133">
        <v>17</v>
      </c>
      <c r="F102" s="133">
        <v>1.7222222222222223</v>
      </c>
      <c r="G102" s="128" t="s">
        <v>32</v>
      </c>
      <c r="H102" s="112"/>
      <c r="I102" s="112"/>
    </row>
    <row r="103" spans="1:9">
      <c r="A103" s="3" t="s">
        <v>74</v>
      </c>
      <c r="B103" s="12">
        <v>40037</v>
      </c>
      <c r="C103" s="110" t="s">
        <v>3</v>
      </c>
      <c r="D103" s="116">
        <v>81</v>
      </c>
      <c r="E103" s="133">
        <v>16</v>
      </c>
      <c r="F103" s="133">
        <v>1.0777777777777779</v>
      </c>
      <c r="G103">
        <v>1</v>
      </c>
      <c r="H103" s="112">
        <v>0</v>
      </c>
      <c r="I103" s="112">
        <v>0</v>
      </c>
    </row>
    <row r="104" spans="1:9">
      <c r="A104" s="3" t="s">
        <v>74</v>
      </c>
      <c r="B104" s="12">
        <v>40037</v>
      </c>
      <c r="C104" s="36" t="str">
        <f>C103</f>
        <v>PL</v>
      </c>
      <c r="D104" s="135">
        <v>81</v>
      </c>
      <c r="E104" s="150">
        <v>16</v>
      </c>
      <c r="F104" s="150">
        <v>1.0777777777777779</v>
      </c>
      <c r="G104">
        <v>2</v>
      </c>
      <c r="H104" s="112">
        <v>0</v>
      </c>
      <c r="I104" s="112">
        <v>0</v>
      </c>
    </row>
    <row r="105" spans="1:9">
      <c r="A105" s="3" t="s">
        <v>74</v>
      </c>
      <c r="B105" s="12">
        <v>40037</v>
      </c>
      <c r="C105" s="36" t="str">
        <f>C103</f>
        <v>PL</v>
      </c>
      <c r="D105" s="36">
        <v>81</v>
      </c>
      <c r="E105" s="151">
        <v>16</v>
      </c>
      <c r="F105" s="151">
        <v>1.0777777777777779</v>
      </c>
      <c r="G105">
        <v>3</v>
      </c>
      <c r="H105" s="112">
        <v>0</v>
      </c>
      <c r="I105" s="112">
        <v>0</v>
      </c>
    </row>
    <row r="106" spans="1:9">
      <c r="A106" s="3" t="s">
        <v>74</v>
      </c>
      <c r="B106" s="12">
        <v>40037</v>
      </c>
      <c r="C106" s="36" t="str">
        <f>C103</f>
        <v>PL</v>
      </c>
      <c r="D106" s="36">
        <v>81</v>
      </c>
      <c r="E106" s="151">
        <v>16</v>
      </c>
      <c r="F106" s="151">
        <v>1.0777777777777779</v>
      </c>
      <c r="G106">
        <v>4</v>
      </c>
      <c r="H106" s="112"/>
      <c r="I106" s="112"/>
    </row>
    <row r="107" spans="1:9">
      <c r="A107" s="3" t="s">
        <v>74</v>
      </c>
      <c r="B107" s="12">
        <v>40037</v>
      </c>
      <c r="C107" s="36" t="str">
        <f>C103</f>
        <v>PL</v>
      </c>
      <c r="D107" s="36">
        <v>81</v>
      </c>
      <c r="E107" s="151">
        <v>16</v>
      </c>
      <c r="F107" s="151">
        <v>1.0777777777777779</v>
      </c>
      <c r="G107" s="128" t="s">
        <v>32</v>
      </c>
      <c r="H107" s="112">
        <v>0</v>
      </c>
      <c r="I107" s="112">
        <v>0</v>
      </c>
    </row>
    <row r="108" spans="1:9">
      <c r="A108" s="3" t="s">
        <v>77</v>
      </c>
      <c r="B108" s="12">
        <v>40037</v>
      </c>
      <c r="C108" s="110" t="s">
        <v>3</v>
      </c>
      <c r="D108" s="116">
        <v>73</v>
      </c>
      <c r="E108" s="133">
        <v>26</v>
      </c>
      <c r="F108" s="133">
        <v>1.4555555555555555</v>
      </c>
      <c r="G108">
        <v>1</v>
      </c>
      <c r="H108" s="112">
        <v>0</v>
      </c>
      <c r="I108" s="112">
        <v>0</v>
      </c>
    </row>
    <row r="109" spans="1:9">
      <c r="A109" s="3" t="s">
        <v>77</v>
      </c>
      <c r="B109" s="12">
        <v>40037</v>
      </c>
      <c r="C109" s="36" t="str">
        <f>C108</f>
        <v>PL</v>
      </c>
      <c r="D109" s="135">
        <v>73</v>
      </c>
      <c r="E109" s="150">
        <v>26</v>
      </c>
      <c r="F109" s="150">
        <v>1.4555555555555555</v>
      </c>
      <c r="G109">
        <v>2</v>
      </c>
      <c r="H109" s="112">
        <v>0</v>
      </c>
      <c r="I109" s="112">
        <v>0</v>
      </c>
    </row>
    <row r="110" spans="1:9">
      <c r="A110" s="3" t="s">
        <v>77</v>
      </c>
      <c r="B110" s="12">
        <v>40037</v>
      </c>
      <c r="C110" s="36" t="str">
        <f>C108</f>
        <v>PL</v>
      </c>
      <c r="D110" s="36">
        <v>73</v>
      </c>
      <c r="E110" s="151">
        <v>26</v>
      </c>
      <c r="F110" s="151">
        <v>1.4555555555555555</v>
      </c>
      <c r="G110">
        <v>3</v>
      </c>
      <c r="H110" s="112">
        <v>0</v>
      </c>
      <c r="I110" s="112">
        <v>0</v>
      </c>
    </row>
    <row r="111" spans="1:9">
      <c r="A111" s="3" t="s">
        <v>77</v>
      </c>
      <c r="B111" s="12">
        <v>40037</v>
      </c>
      <c r="C111" s="36" t="str">
        <f>C108</f>
        <v>PL</v>
      </c>
      <c r="D111" s="36">
        <v>73</v>
      </c>
      <c r="E111" s="151">
        <v>26</v>
      </c>
      <c r="F111" s="151">
        <v>1.4555555555555555</v>
      </c>
      <c r="G111">
        <v>4</v>
      </c>
      <c r="H111" s="112"/>
      <c r="I111" s="112"/>
    </row>
    <row r="112" spans="1:9">
      <c r="A112" s="3" t="s">
        <v>77</v>
      </c>
      <c r="B112" s="12">
        <v>40037</v>
      </c>
      <c r="C112" s="36" t="str">
        <f>C108</f>
        <v>PL</v>
      </c>
      <c r="D112" s="36">
        <v>73</v>
      </c>
      <c r="E112" s="151">
        <v>26</v>
      </c>
      <c r="F112" s="151">
        <v>1.4555555555555555</v>
      </c>
      <c r="G112" s="128" t="s">
        <v>32</v>
      </c>
      <c r="H112" s="112">
        <v>0</v>
      </c>
      <c r="I112" s="112">
        <v>0</v>
      </c>
    </row>
    <row r="113" spans="1:9">
      <c r="A113" s="3" t="s">
        <v>87</v>
      </c>
      <c r="B113" s="12">
        <v>40037</v>
      </c>
      <c r="C113" s="36" t="s">
        <v>1</v>
      </c>
      <c r="D113" s="36">
        <v>47</v>
      </c>
      <c r="E113" s="151">
        <v>14.7</v>
      </c>
      <c r="F113" s="151">
        <v>0.81111111111111101</v>
      </c>
      <c r="G113">
        <v>1</v>
      </c>
      <c r="H113" s="112">
        <v>0</v>
      </c>
      <c r="I113" s="112">
        <v>0</v>
      </c>
    </row>
    <row r="114" spans="1:9">
      <c r="A114" s="3" t="s">
        <v>87</v>
      </c>
      <c r="B114" s="12">
        <v>40037</v>
      </c>
      <c r="C114" s="36" t="s">
        <v>1</v>
      </c>
      <c r="D114" s="36">
        <v>47</v>
      </c>
      <c r="E114" s="151">
        <v>14.7</v>
      </c>
      <c r="F114" s="151">
        <v>0.81111111111111101</v>
      </c>
      <c r="G114">
        <v>2</v>
      </c>
      <c r="H114" s="112">
        <v>0</v>
      </c>
      <c r="I114" s="112">
        <v>0</v>
      </c>
    </row>
    <row r="115" spans="1:9">
      <c r="A115" s="3" t="s">
        <v>87</v>
      </c>
      <c r="B115" s="12">
        <v>40037</v>
      </c>
      <c r="C115" s="36" t="s">
        <v>1</v>
      </c>
      <c r="D115" s="36">
        <v>47</v>
      </c>
      <c r="E115" s="151">
        <v>14.7</v>
      </c>
      <c r="F115" s="151">
        <v>0.81111111111111101</v>
      </c>
      <c r="G115">
        <v>3</v>
      </c>
      <c r="H115" s="112">
        <v>0</v>
      </c>
      <c r="I115" s="112">
        <v>0</v>
      </c>
    </row>
    <row r="116" spans="1:9">
      <c r="A116" s="3" t="s">
        <v>87</v>
      </c>
      <c r="B116" s="12">
        <v>40037</v>
      </c>
      <c r="C116" s="36" t="s">
        <v>1</v>
      </c>
      <c r="D116" s="36">
        <v>47</v>
      </c>
      <c r="E116" s="151">
        <v>14.7</v>
      </c>
      <c r="F116" s="151">
        <v>0.81111111111111101</v>
      </c>
      <c r="G116">
        <v>4</v>
      </c>
      <c r="H116" s="112"/>
      <c r="I116" s="112"/>
    </row>
    <row r="117" spans="1:9">
      <c r="A117" s="3" t="s">
        <v>87</v>
      </c>
      <c r="B117" s="12">
        <v>40037</v>
      </c>
      <c r="C117" s="36" t="s">
        <v>1</v>
      </c>
      <c r="D117" s="36">
        <v>47</v>
      </c>
      <c r="E117" s="151">
        <v>14.7</v>
      </c>
      <c r="F117" s="151">
        <v>0.81111111111111101</v>
      </c>
      <c r="G117" s="128" t="s">
        <v>32</v>
      </c>
      <c r="H117" s="112">
        <v>0</v>
      </c>
      <c r="I117" s="112">
        <v>0</v>
      </c>
    </row>
    <row r="118" spans="1:9">
      <c r="A118" s="3" t="s">
        <v>81</v>
      </c>
      <c r="B118" s="12">
        <v>40037</v>
      </c>
      <c r="C118" s="36" t="s">
        <v>1</v>
      </c>
      <c r="D118" s="36">
        <v>64</v>
      </c>
      <c r="E118" s="151">
        <v>23.5</v>
      </c>
      <c r="F118" s="151">
        <v>1.3222222222222222</v>
      </c>
      <c r="G118">
        <v>1</v>
      </c>
      <c r="H118" s="112">
        <v>0</v>
      </c>
      <c r="I118" s="112">
        <v>0</v>
      </c>
    </row>
    <row r="119" spans="1:9">
      <c r="A119" s="3" t="s">
        <v>81</v>
      </c>
      <c r="B119" s="12">
        <v>40037</v>
      </c>
      <c r="C119" s="36" t="s">
        <v>1</v>
      </c>
      <c r="D119" s="36">
        <v>64</v>
      </c>
      <c r="E119" s="151">
        <v>23.5</v>
      </c>
      <c r="F119" s="151">
        <v>1.3222222222222222</v>
      </c>
      <c r="G119">
        <v>2</v>
      </c>
      <c r="H119" s="112"/>
      <c r="I119" s="112"/>
    </row>
    <row r="120" spans="1:9">
      <c r="A120" s="3" t="s">
        <v>81</v>
      </c>
      <c r="B120" s="12">
        <v>40037</v>
      </c>
      <c r="C120" s="36" t="s">
        <v>1</v>
      </c>
      <c r="D120" s="36">
        <v>64</v>
      </c>
      <c r="E120" s="151">
        <v>23.5</v>
      </c>
      <c r="F120" s="151">
        <v>1.3222222222222222</v>
      </c>
      <c r="G120">
        <v>3</v>
      </c>
      <c r="H120" s="112"/>
      <c r="I120" s="112"/>
    </row>
    <row r="121" spans="1:9">
      <c r="A121" s="3" t="s">
        <v>81</v>
      </c>
      <c r="B121" s="12">
        <v>40037</v>
      </c>
      <c r="C121" s="36" t="s">
        <v>1</v>
      </c>
      <c r="D121" s="36">
        <v>64</v>
      </c>
      <c r="E121" s="151">
        <v>23.5</v>
      </c>
      <c r="F121" s="151">
        <v>1.3222222222222222</v>
      </c>
      <c r="G121">
        <v>4</v>
      </c>
      <c r="H121" s="112"/>
      <c r="I121" s="112"/>
    </row>
    <row r="122" spans="1:9">
      <c r="A122" s="3" t="s">
        <v>81</v>
      </c>
      <c r="B122" s="12">
        <v>40037</v>
      </c>
      <c r="C122" s="36" t="s">
        <v>1</v>
      </c>
      <c r="D122" s="36">
        <v>64</v>
      </c>
      <c r="E122" s="151">
        <v>23.5</v>
      </c>
      <c r="F122" s="151">
        <v>1.3222222222222222</v>
      </c>
      <c r="G122" s="128" t="s">
        <v>32</v>
      </c>
      <c r="H122" s="112"/>
      <c r="I122" s="112"/>
    </row>
    <row r="123" spans="1:9">
      <c r="A123" s="3" t="s">
        <v>88</v>
      </c>
      <c r="B123" s="12">
        <v>40037</v>
      </c>
      <c r="C123" s="36" t="s">
        <v>1</v>
      </c>
      <c r="D123" s="36">
        <v>43</v>
      </c>
      <c r="E123" s="151">
        <v>18</v>
      </c>
      <c r="F123" s="151">
        <v>0.68888888888888888</v>
      </c>
      <c r="G123">
        <v>1</v>
      </c>
      <c r="H123" s="112">
        <v>0</v>
      </c>
      <c r="I123" s="112">
        <v>0</v>
      </c>
    </row>
    <row r="124" spans="1:9">
      <c r="A124" s="3" t="s">
        <v>88</v>
      </c>
      <c r="B124" s="12">
        <v>40037</v>
      </c>
      <c r="C124" s="36" t="s">
        <v>1</v>
      </c>
      <c r="D124" s="36">
        <v>43</v>
      </c>
      <c r="E124" s="151">
        <v>18</v>
      </c>
      <c r="F124" s="151">
        <v>0.68888888888888888</v>
      </c>
      <c r="G124">
        <v>2</v>
      </c>
      <c r="H124" s="112">
        <v>0</v>
      </c>
      <c r="I124" s="112">
        <v>0</v>
      </c>
    </row>
    <row r="125" spans="1:9">
      <c r="A125" s="3" t="s">
        <v>88</v>
      </c>
      <c r="B125" s="12">
        <v>40037</v>
      </c>
      <c r="C125" s="36" t="s">
        <v>1</v>
      </c>
      <c r="D125" s="36">
        <v>43</v>
      </c>
      <c r="E125" s="151">
        <v>18</v>
      </c>
      <c r="F125" s="151">
        <v>0.68888888888888888</v>
      </c>
      <c r="G125">
        <v>3</v>
      </c>
      <c r="H125" s="112">
        <v>0</v>
      </c>
      <c r="I125" s="112">
        <v>0</v>
      </c>
    </row>
    <row r="126" spans="1:9">
      <c r="A126" s="3" t="s">
        <v>88</v>
      </c>
      <c r="B126" s="12">
        <v>40037</v>
      </c>
      <c r="C126" s="36" t="s">
        <v>1</v>
      </c>
      <c r="D126" s="36">
        <v>43</v>
      </c>
      <c r="E126" s="151">
        <v>18</v>
      </c>
      <c r="F126" s="151">
        <v>0.68888888888888888</v>
      </c>
      <c r="G126">
        <v>4</v>
      </c>
      <c r="H126" s="112"/>
      <c r="I126" s="112"/>
    </row>
    <row r="127" spans="1:9">
      <c r="A127" s="3" t="s">
        <v>88</v>
      </c>
      <c r="B127" s="12">
        <v>40037</v>
      </c>
      <c r="C127" s="36" t="s">
        <v>1</v>
      </c>
      <c r="D127" s="36">
        <v>43</v>
      </c>
      <c r="E127" s="151">
        <v>18</v>
      </c>
      <c r="F127" s="151">
        <v>0.68888888888888888</v>
      </c>
      <c r="G127" s="128" t="s">
        <v>32</v>
      </c>
      <c r="H127" s="112">
        <v>0</v>
      </c>
      <c r="I127" s="112">
        <v>0</v>
      </c>
    </row>
    <row r="128" spans="1:9">
      <c r="A128" s="3" t="s">
        <v>84</v>
      </c>
      <c r="B128" s="12">
        <v>40037</v>
      </c>
      <c r="C128" s="36" t="s">
        <v>1</v>
      </c>
      <c r="D128" s="36">
        <v>74</v>
      </c>
      <c r="E128" s="151">
        <v>10</v>
      </c>
      <c r="F128" s="151">
        <v>1.1400000000000001</v>
      </c>
      <c r="G128">
        <v>1</v>
      </c>
      <c r="H128" s="112">
        <v>0</v>
      </c>
      <c r="I128" s="112">
        <v>0</v>
      </c>
    </row>
    <row r="129" spans="1:9">
      <c r="A129" s="3" t="s">
        <v>84</v>
      </c>
      <c r="B129" s="12">
        <v>40037</v>
      </c>
      <c r="C129" s="36" t="s">
        <v>1</v>
      </c>
      <c r="D129" s="36">
        <v>74</v>
      </c>
      <c r="E129" s="151">
        <v>10</v>
      </c>
      <c r="F129" s="151">
        <v>1.1400000000000001</v>
      </c>
      <c r="G129">
        <v>2</v>
      </c>
      <c r="H129" s="112">
        <v>0</v>
      </c>
      <c r="I129" s="112">
        <v>0</v>
      </c>
    </row>
    <row r="130" spans="1:9">
      <c r="A130" s="3" t="s">
        <v>84</v>
      </c>
      <c r="B130" s="12">
        <v>40037</v>
      </c>
      <c r="C130" s="36" t="s">
        <v>1</v>
      </c>
      <c r="D130" s="36">
        <v>74</v>
      </c>
      <c r="E130" s="151">
        <v>10</v>
      </c>
      <c r="F130" s="151">
        <v>1.1400000000000001</v>
      </c>
      <c r="G130">
        <v>3</v>
      </c>
      <c r="H130" s="112">
        <v>0</v>
      </c>
      <c r="I130" s="112">
        <v>0</v>
      </c>
    </row>
    <row r="131" spans="1:9">
      <c r="A131" s="3" t="s">
        <v>84</v>
      </c>
      <c r="B131" s="12">
        <v>40037</v>
      </c>
      <c r="C131" s="36" t="s">
        <v>1</v>
      </c>
      <c r="D131" s="36">
        <v>74</v>
      </c>
      <c r="E131" s="151">
        <v>10</v>
      </c>
      <c r="F131" s="151">
        <v>1.1400000000000001</v>
      </c>
      <c r="G131">
        <v>4</v>
      </c>
      <c r="H131" s="112"/>
      <c r="I131" s="112"/>
    </row>
    <row r="132" spans="1:9">
      <c r="A132" s="3" t="s">
        <v>84</v>
      </c>
      <c r="B132" s="12">
        <v>40037</v>
      </c>
      <c r="C132" s="36" t="s">
        <v>1</v>
      </c>
      <c r="D132" s="36">
        <v>74</v>
      </c>
      <c r="E132" s="151">
        <v>10</v>
      </c>
      <c r="F132" s="151">
        <v>1.1400000000000001</v>
      </c>
      <c r="G132" s="128" t="s">
        <v>32</v>
      </c>
      <c r="H132" s="112">
        <v>0</v>
      </c>
      <c r="I132" s="112">
        <v>0</v>
      </c>
    </row>
    <row r="133" spans="1:9">
      <c r="A133" s="3" t="s">
        <v>86</v>
      </c>
      <c r="B133" s="12">
        <v>40037</v>
      </c>
      <c r="C133" s="36" t="s">
        <v>1</v>
      </c>
      <c r="D133" s="36">
        <v>46</v>
      </c>
      <c r="E133" s="151">
        <v>14.3</v>
      </c>
      <c r="F133" s="151">
        <v>1.1111111111111112</v>
      </c>
      <c r="G133">
        <v>1</v>
      </c>
      <c r="H133" s="112">
        <v>0</v>
      </c>
      <c r="I133" s="112">
        <v>0</v>
      </c>
    </row>
    <row r="134" spans="1:9">
      <c r="A134" s="3" t="s">
        <v>86</v>
      </c>
      <c r="B134" s="12">
        <v>40037</v>
      </c>
      <c r="C134" s="36" t="s">
        <v>1</v>
      </c>
      <c r="D134" s="36">
        <v>46</v>
      </c>
      <c r="E134" s="151">
        <v>14.3</v>
      </c>
      <c r="F134" s="151">
        <v>1.1111111111111112</v>
      </c>
      <c r="G134">
        <v>2</v>
      </c>
      <c r="H134" s="112">
        <v>0</v>
      </c>
      <c r="I134" s="112">
        <v>0</v>
      </c>
    </row>
    <row r="135" spans="1:9">
      <c r="A135" s="3" t="s">
        <v>86</v>
      </c>
      <c r="B135" s="12">
        <v>40037</v>
      </c>
      <c r="C135" s="36" t="s">
        <v>1</v>
      </c>
      <c r="D135" s="36">
        <v>46</v>
      </c>
      <c r="E135" s="151">
        <v>14.3</v>
      </c>
      <c r="F135" s="151">
        <v>1.1111111111111112</v>
      </c>
      <c r="G135">
        <v>3</v>
      </c>
      <c r="H135" s="112">
        <v>0</v>
      </c>
      <c r="I135" s="112">
        <v>0</v>
      </c>
    </row>
    <row r="136" spans="1:9">
      <c r="A136" s="3" t="s">
        <v>86</v>
      </c>
      <c r="B136" s="12">
        <v>40037</v>
      </c>
      <c r="C136" s="36" t="s">
        <v>1</v>
      </c>
      <c r="D136" s="36">
        <v>46</v>
      </c>
      <c r="E136" s="151">
        <v>14.3</v>
      </c>
      <c r="F136" s="151">
        <v>1.1111111111111112</v>
      </c>
      <c r="G136">
        <v>4</v>
      </c>
      <c r="H136" s="112"/>
      <c r="I136" s="112"/>
    </row>
    <row r="137" spans="1:9">
      <c r="A137" s="3" t="s">
        <v>86</v>
      </c>
      <c r="B137" s="12">
        <v>40037</v>
      </c>
      <c r="C137" s="36" t="s">
        <v>1</v>
      </c>
      <c r="D137" s="36">
        <v>46</v>
      </c>
      <c r="E137" s="151">
        <v>14.3</v>
      </c>
      <c r="F137" s="151">
        <v>1.1111111111111112</v>
      </c>
      <c r="G137" s="128" t="s">
        <v>32</v>
      </c>
      <c r="H137" s="112">
        <v>0</v>
      </c>
      <c r="I137" s="112">
        <v>0</v>
      </c>
    </row>
    <row r="138" spans="1:9">
      <c r="A138" s="3" t="s">
        <v>82</v>
      </c>
      <c r="B138" s="12">
        <v>40037</v>
      </c>
      <c r="C138" s="36" t="s">
        <v>1</v>
      </c>
      <c r="D138" s="36">
        <v>91</v>
      </c>
      <c r="E138" s="151">
        <v>33</v>
      </c>
      <c r="F138" s="151">
        <v>0.9444444444444442</v>
      </c>
      <c r="G138">
        <v>1</v>
      </c>
      <c r="H138" s="112">
        <v>0</v>
      </c>
      <c r="I138" s="112">
        <v>0</v>
      </c>
    </row>
    <row r="139" spans="1:9">
      <c r="A139" s="3" t="s">
        <v>82</v>
      </c>
      <c r="B139" s="12">
        <v>40037</v>
      </c>
      <c r="C139" s="36" t="s">
        <v>1</v>
      </c>
      <c r="D139" s="36">
        <v>91</v>
      </c>
      <c r="E139" s="151">
        <v>33</v>
      </c>
      <c r="F139" s="151">
        <v>0.9444444444444442</v>
      </c>
      <c r="G139">
        <v>2</v>
      </c>
      <c r="H139" s="112"/>
      <c r="I139" s="112"/>
    </row>
    <row r="140" spans="1:9">
      <c r="A140" s="3" t="s">
        <v>82</v>
      </c>
      <c r="B140" s="12">
        <v>40037</v>
      </c>
      <c r="C140" s="36" t="s">
        <v>1</v>
      </c>
      <c r="D140" s="36">
        <v>91</v>
      </c>
      <c r="E140" s="151">
        <v>33</v>
      </c>
      <c r="F140" s="151">
        <v>0.9444444444444442</v>
      </c>
      <c r="G140">
        <v>3</v>
      </c>
      <c r="H140" s="112"/>
      <c r="I140" s="112"/>
    </row>
    <row r="141" spans="1:9">
      <c r="A141" s="3" t="s">
        <v>82</v>
      </c>
      <c r="B141" s="12">
        <v>40037</v>
      </c>
      <c r="C141" s="36" t="s">
        <v>1</v>
      </c>
      <c r="D141" s="36">
        <v>91</v>
      </c>
      <c r="E141" s="151">
        <v>33</v>
      </c>
      <c r="F141" s="151">
        <v>0.9444444444444442</v>
      </c>
      <c r="G141">
        <v>4</v>
      </c>
      <c r="H141" s="112"/>
      <c r="I141" s="112"/>
    </row>
    <row r="142" spans="1:9">
      <c r="A142" s="3" t="s">
        <v>82</v>
      </c>
      <c r="B142" s="12">
        <v>40037</v>
      </c>
      <c r="C142" s="36" t="s">
        <v>1</v>
      </c>
      <c r="D142" s="36">
        <v>91</v>
      </c>
      <c r="E142" s="151">
        <v>33</v>
      </c>
      <c r="F142" s="151">
        <v>0.9444444444444442</v>
      </c>
      <c r="G142" s="128" t="s">
        <v>32</v>
      </c>
      <c r="H142" s="112"/>
      <c r="I142" s="112"/>
    </row>
    <row r="143" spans="1:9">
      <c r="A143" s="3" t="s">
        <v>83</v>
      </c>
      <c r="B143" s="12">
        <v>40037</v>
      </c>
      <c r="C143" s="36" t="s">
        <v>1</v>
      </c>
      <c r="D143" s="36">
        <v>50</v>
      </c>
      <c r="E143" s="151">
        <v>10.5</v>
      </c>
      <c r="F143" s="151">
        <v>1.0555555555555556</v>
      </c>
      <c r="G143">
        <v>1</v>
      </c>
      <c r="H143" s="112">
        <v>0</v>
      </c>
      <c r="I143" s="112">
        <v>0</v>
      </c>
    </row>
    <row r="144" spans="1:9">
      <c r="A144" s="3" t="s">
        <v>83</v>
      </c>
      <c r="B144" s="12">
        <v>40037</v>
      </c>
      <c r="C144" s="36" t="s">
        <v>1</v>
      </c>
      <c r="D144" s="36">
        <v>50</v>
      </c>
      <c r="E144" s="151">
        <v>10.5</v>
      </c>
      <c r="F144" s="151">
        <v>1.0555555555555556</v>
      </c>
      <c r="G144">
        <v>2</v>
      </c>
      <c r="H144" s="112"/>
      <c r="I144" s="112"/>
    </row>
    <row r="145" spans="1:9">
      <c r="A145" s="3" t="s">
        <v>83</v>
      </c>
      <c r="B145" s="12">
        <v>40037</v>
      </c>
      <c r="C145" s="36" t="s">
        <v>1</v>
      </c>
      <c r="D145" s="36">
        <v>50</v>
      </c>
      <c r="E145" s="151">
        <v>10.5</v>
      </c>
      <c r="F145" s="151">
        <v>1.0555555555555556</v>
      </c>
      <c r="G145">
        <v>3</v>
      </c>
      <c r="H145" s="112"/>
      <c r="I145" s="112"/>
    </row>
    <row r="146" spans="1:9">
      <c r="A146" s="3" t="s">
        <v>83</v>
      </c>
      <c r="B146" s="12">
        <v>40037</v>
      </c>
      <c r="C146" s="36" t="s">
        <v>1</v>
      </c>
      <c r="D146" s="36">
        <v>50</v>
      </c>
      <c r="E146" s="151">
        <v>10.5</v>
      </c>
      <c r="F146" s="151">
        <v>1.0555555555555556</v>
      </c>
      <c r="G146">
        <v>4</v>
      </c>
      <c r="H146" s="112"/>
      <c r="I146" s="112"/>
    </row>
    <row r="147" spans="1:9">
      <c r="A147" s="3" t="s">
        <v>83</v>
      </c>
      <c r="B147" s="12">
        <v>40037</v>
      </c>
      <c r="C147" s="36" t="s">
        <v>1</v>
      </c>
      <c r="D147" s="36">
        <v>50</v>
      </c>
      <c r="E147" s="151">
        <v>10.5</v>
      </c>
      <c r="F147" s="151">
        <v>1.0555555555555556</v>
      </c>
      <c r="G147" s="128" t="s">
        <v>32</v>
      </c>
      <c r="H147" s="112"/>
      <c r="I147" s="112"/>
    </row>
    <row r="148" spans="1:9">
      <c r="A148" s="3" t="s">
        <v>85</v>
      </c>
      <c r="B148" s="12">
        <v>40037</v>
      </c>
      <c r="C148" s="36" t="s">
        <v>1</v>
      </c>
      <c r="D148" s="36">
        <v>45</v>
      </c>
      <c r="E148" s="151">
        <v>19.2</v>
      </c>
      <c r="F148" s="151">
        <v>1.5055555555555555</v>
      </c>
      <c r="G148">
        <v>1</v>
      </c>
      <c r="H148" s="112">
        <v>0</v>
      </c>
      <c r="I148" s="112">
        <v>0</v>
      </c>
    </row>
    <row r="149" spans="1:9">
      <c r="A149" s="3" t="s">
        <v>85</v>
      </c>
      <c r="B149" s="12">
        <v>40037</v>
      </c>
      <c r="C149" s="36" t="s">
        <v>1</v>
      </c>
      <c r="D149" s="36">
        <v>45</v>
      </c>
      <c r="E149" s="151">
        <v>19.2</v>
      </c>
      <c r="F149" s="151">
        <v>1.5055555555555555</v>
      </c>
      <c r="G149">
        <v>2</v>
      </c>
      <c r="H149" s="112"/>
      <c r="I149" s="112"/>
    </row>
    <row r="150" spans="1:9">
      <c r="A150" s="3" t="s">
        <v>85</v>
      </c>
      <c r="B150" s="12">
        <v>40037</v>
      </c>
      <c r="C150" s="36" t="s">
        <v>1</v>
      </c>
      <c r="D150" s="36">
        <v>45</v>
      </c>
      <c r="E150" s="151">
        <v>19.2</v>
      </c>
      <c r="F150" s="151">
        <v>1.5055555555555555</v>
      </c>
      <c r="G150">
        <v>3</v>
      </c>
      <c r="H150" s="112"/>
      <c r="I150" s="112"/>
    </row>
    <row r="151" spans="1:9">
      <c r="A151" s="3" t="s">
        <v>85</v>
      </c>
      <c r="B151" s="12">
        <v>40037</v>
      </c>
      <c r="C151" s="36" t="s">
        <v>1</v>
      </c>
      <c r="D151" s="36">
        <v>45</v>
      </c>
      <c r="E151" s="151">
        <v>19.2</v>
      </c>
      <c r="F151" s="151">
        <v>1.5055555555555555</v>
      </c>
      <c r="G151">
        <v>4</v>
      </c>
      <c r="H151" s="112"/>
      <c r="I151" s="112"/>
    </row>
    <row r="152" spans="1:9">
      <c r="A152" s="3" t="s">
        <v>85</v>
      </c>
      <c r="B152" s="12">
        <v>40037</v>
      </c>
      <c r="C152" s="36" t="s">
        <v>1</v>
      </c>
      <c r="D152" s="36">
        <v>45</v>
      </c>
      <c r="E152" s="151">
        <v>19.2</v>
      </c>
      <c r="F152" s="151">
        <v>1.5055555555555555</v>
      </c>
      <c r="G152" s="128" t="s">
        <v>32</v>
      </c>
      <c r="H152" s="112"/>
      <c r="I152" s="112"/>
    </row>
    <row r="153" spans="1:9">
      <c r="A153" s="3" t="s">
        <v>870</v>
      </c>
      <c r="B153" s="12">
        <v>40039</v>
      </c>
      <c r="C153" s="110" t="s">
        <v>3</v>
      </c>
      <c r="D153" s="116">
        <v>28</v>
      </c>
      <c r="E153" s="133">
        <v>12</v>
      </c>
      <c r="F153" s="133">
        <v>1.9555555555555557</v>
      </c>
      <c r="G153">
        <v>1</v>
      </c>
      <c r="H153" s="112">
        <v>4</v>
      </c>
      <c r="I153" s="112">
        <v>1</v>
      </c>
    </row>
    <row r="154" spans="1:9">
      <c r="A154" s="3" t="s">
        <v>870</v>
      </c>
      <c r="B154" s="12">
        <v>40039</v>
      </c>
      <c r="C154" s="36" t="str">
        <f>C153</f>
        <v>PL</v>
      </c>
      <c r="D154" s="135">
        <v>28</v>
      </c>
      <c r="E154" s="150">
        <v>12</v>
      </c>
      <c r="F154" s="150">
        <v>1.9555555555555557</v>
      </c>
      <c r="G154">
        <v>2</v>
      </c>
      <c r="H154" s="112">
        <v>3</v>
      </c>
      <c r="I154" s="112">
        <v>1</v>
      </c>
    </row>
    <row r="155" spans="1:9">
      <c r="A155" s="3" t="s">
        <v>870</v>
      </c>
      <c r="B155" s="12">
        <v>40039</v>
      </c>
      <c r="C155" s="36" t="str">
        <f>C153</f>
        <v>PL</v>
      </c>
      <c r="D155" s="36">
        <v>28</v>
      </c>
      <c r="E155" s="151">
        <v>12</v>
      </c>
      <c r="F155" s="151">
        <v>1.9555555555555557</v>
      </c>
      <c r="G155">
        <v>3</v>
      </c>
      <c r="H155" s="112">
        <v>3</v>
      </c>
      <c r="I155" s="112">
        <v>1</v>
      </c>
    </row>
    <row r="156" spans="1:9">
      <c r="A156" s="3" t="s">
        <v>870</v>
      </c>
      <c r="B156" s="12">
        <v>40039</v>
      </c>
      <c r="C156" s="36" t="str">
        <f>C153</f>
        <v>PL</v>
      </c>
      <c r="D156" s="36">
        <v>28</v>
      </c>
      <c r="E156" s="151">
        <v>12</v>
      </c>
      <c r="F156" s="151">
        <v>1.9555555555555557</v>
      </c>
      <c r="G156">
        <v>4</v>
      </c>
      <c r="H156" s="112">
        <v>2</v>
      </c>
      <c r="I156" s="112">
        <v>1</v>
      </c>
    </row>
    <row r="157" spans="1:9">
      <c r="A157" s="3" t="s">
        <v>870</v>
      </c>
      <c r="B157" s="12">
        <v>40039</v>
      </c>
      <c r="C157" s="36" t="str">
        <f>C153</f>
        <v>PL</v>
      </c>
      <c r="D157" s="36">
        <v>28</v>
      </c>
      <c r="E157" s="151">
        <v>12</v>
      </c>
      <c r="F157" s="151">
        <v>1.9555555555555557</v>
      </c>
      <c r="G157" s="128" t="s">
        <v>32</v>
      </c>
      <c r="H157" s="112">
        <v>5</v>
      </c>
      <c r="I157" s="112">
        <v>1</v>
      </c>
    </row>
    <row r="158" spans="1:9">
      <c r="A158" s="3" t="s">
        <v>878</v>
      </c>
      <c r="B158" s="12">
        <v>40039</v>
      </c>
      <c r="C158" s="110" t="s">
        <v>3</v>
      </c>
      <c r="D158" s="111">
        <v>57</v>
      </c>
      <c r="E158" s="150">
        <v>18.8</v>
      </c>
      <c r="F158" s="150">
        <v>2.7111111111111108</v>
      </c>
      <c r="G158">
        <v>1</v>
      </c>
      <c r="H158" s="112">
        <v>3</v>
      </c>
      <c r="I158" s="112">
        <v>11</v>
      </c>
    </row>
    <row r="159" spans="1:9">
      <c r="A159" s="3" t="s">
        <v>878</v>
      </c>
      <c r="B159" s="12">
        <v>40039</v>
      </c>
      <c r="C159" s="36" t="str">
        <f>C158</f>
        <v>PL</v>
      </c>
      <c r="D159" s="135">
        <v>57</v>
      </c>
      <c r="E159" s="150">
        <v>18.8</v>
      </c>
      <c r="F159" s="150">
        <v>2.7111111111111108</v>
      </c>
      <c r="G159">
        <v>2</v>
      </c>
      <c r="H159" s="112"/>
      <c r="I159" s="112"/>
    </row>
    <row r="160" spans="1:9">
      <c r="A160" s="3" t="s">
        <v>878</v>
      </c>
      <c r="B160" s="12">
        <v>40039</v>
      </c>
      <c r="C160" s="36" t="str">
        <f>C158</f>
        <v>PL</v>
      </c>
      <c r="D160" s="36">
        <v>57</v>
      </c>
      <c r="E160" s="151">
        <v>18.8</v>
      </c>
      <c r="F160" s="151">
        <v>2.7111111111111108</v>
      </c>
      <c r="G160">
        <v>3</v>
      </c>
      <c r="H160" s="112"/>
      <c r="I160" s="112"/>
    </row>
    <row r="161" spans="1:9">
      <c r="A161" s="3" t="s">
        <v>878</v>
      </c>
      <c r="B161" s="12">
        <v>40039</v>
      </c>
      <c r="C161" s="36" t="str">
        <f>C158</f>
        <v>PL</v>
      </c>
      <c r="D161" s="36">
        <v>57</v>
      </c>
      <c r="E161" s="151">
        <v>18.8</v>
      </c>
      <c r="F161" s="151">
        <v>2.7111111111111108</v>
      </c>
      <c r="G161">
        <v>4</v>
      </c>
      <c r="H161" s="112"/>
      <c r="I161" s="112"/>
    </row>
    <row r="162" spans="1:9">
      <c r="A162" s="3" t="s">
        <v>878</v>
      </c>
      <c r="B162" s="12">
        <v>40039</v>
      </c>
      <c r="C162" s="36" t="str">
        <f>C158</f>
        <v>PL</v>
      </c>
      <c r="D162" s="36">
        <v>57</v>
      </c>
      <c r="E162" s="151">
        <v>18.8</v>
      </c>
      <c r="F162" s="151">
        <v>2.7111111111111108</v>
      </c>
      <c r="G162" s="128" t="s">
        <v>32</v>
      </c>
      <c r="H162" s="112"/>
      <c r="I162" s="112"/>
    </row>
    <row r="163" spans="1:9">
      <c r="A163" s="3" t="s">
        <v>891</v>
      </c>
      <c r="B163" s="12">
        <v>40039</v>
      </c>
      <c r="C163" s="110" t="s">
        <v>3</v>
      </c>
      <c r="D163" s="111">
        <v>14</v>
      </c>
      <c r="E163" s="150">
        <v>8.5</v>
      </c>
      <c r="F163" s="150">
        <v>0.73333333333333339</v>
      </c>
      <c r="G163">
        <v>1</v>
      </c>
      <c r="H163" s="112">
        <v>1</v>
      </c>
      <c r="I163" s="112">
        <v>0</v>
      </c>
    </row>
    <row r="164" spans="1:9">
      <c r="A164" s="3" t="s">
        <v>891</v>
      </c>
      <c r="B164" s="12">
        <v>40039</v>
      </c>
      <c r="C164" s="36" t="str">
        <f>C163</f>
        <v>PL</v>
      </c>
      <c r="D164" s="135">
        <v>14</v>
      </c>
      <c r="E164" s="150">
        <v>8.5</v>
      </c>
      <c r="F164" s="150">
        <v>0.73333333333333339</v>
      </c>
      <c r="G164">
        <v>2</v>
      </c>
      <c r="H164" s="112">
        <v>1</v>
      </c>
      <c r="I164" s="112">
        <v>0</v>
      </c>
    </row>
    <row r="165" spans="1:9">
      <c r="A165" s="3" t="s">
        <v>891</v>
      </c>
      <c r="B165" s="12">
        <v>40039</v>
      </c>
      <c r="C165" s="36" t="str">
        <f>C163</f>
        <v>PL</v>
      </c>
      <c r="D165" s="36">
        <v>14</v>
      </c>
      <c r="E165" s="151">
        <v>8.5</v>
      </c>
      <c r="F165" s="151">
        <v>0.73333333333333339</v>
      </c>
      <c r="G165">
        <v>3</v>
      </c>
      <c r="H165" s="112">
        <v>1</v>
      </c>
      <c r="I165" s="112">
        <v>0</v>
      </c>
    </row>
    <row r="166" spans="1:9">
      <c r="A166" s="3" t="s">
        <v>891</v>
      </c>
      <c r="B166" s="12">
        <v>40039</v>
      </c>
      <c r="C166" s="36" t="str">
        <f>C163</f>
        <v>PL</v>
      </c>
      <c r="D166" s="36">
        <v>14</v>
      </c>
      <c r="E166" s="151">
        <v>8.5</v>
      </c>
      <c r="F166" s="151">
        <v>0.73333333333333339</v>
      </c>
      <c r="G166">
        <v>4</v>
      </c>
      <c r="H166" s="112">
        <v>1</v>
      </c>
      <c r="I166" s="112">
        <v>0</v>
      </c>
    </row>
    <row r="167" spans="1:9">
      <c r="A167" s="3" t="s">
        <v>891</v>
      </c>
      <c r="B167" s="12">
        <v>40039</v>
      </c>
      <c r="C167" s="36" t="str">
        <f>C163</f>
        <v>PL</v>
      </c>
      <c r="D167" s="36">
        <v>14</v>
      </c>
      <c r="E167" s="151">
        <v>8.5</v>
      </c>
      <c r="F167" s="151">
        <v>0.73333333333333339</v>
      </c>
      <c r="G167" s="128" t="s">
        <v>32</v>
      </c>
      <c r="H167" s="112">
        <v>1</v>
      </c>
      <c r="I167" s="112">
        <v>0</v>
      </c>
    </row>
    <row r="168" spans="1:9">
      <c r="A168" s="3" t="s">
        <v>904</v>
      </c>
      <c r="B168" s="12">
        <v>40039</v>
      </c>
      <c r="C168" s="110" t="s">
        <v>3</v>
      </c>
      <c r="D168" s="111">
        <v>55</v>
      </c>
      <c r="E168" s="150">
        <v>10.7</v>
      </c>
      <c r="F168" s="150">
        <v>0.57777777777777783</v>
      </c>
      <c r="G168">
        <v>1</v>
      </c>
      <c r="H168" s="112">
        <v>0</v>
      </c>
      <c r="I168" s="112">
        <v>0</v>
      </c>
    </row>
    <row r="169" spans="1:9">
      <c r="A169" s="3" t="s">
        <v>904</v>
      </c>
      <c r="B169" s="12">
        <v>40039</v>
      </c>
      <c r="C169" s="36" t="str">
        <f>C168</f>
        <v>PL</v>
      </c>
      <c r="D169" s="135">
        <v>55</v>
      </c>
      <c r="E169" s="150">
        <v>10.7</v>
      </c>
      <c r="F169" s="150">
        <v>0.57777777777777783</v>
      </c>
      <c r="G169">
        <v>2</v>
      </c>
      <c r="H169" s="112">
        <v>0</v>
      </c>
      <c r="I169" s="112">
        <v>0</v>
      </c>
    </row>
    <row r="170" spans="1:9">
      <c r="A170" s="3" t="s">
        <v>904</v>
      </c>
      <c r="B170" s="12">
        <v>40039</v>
      </c>
      <c r="C170" s="36" t="str">
        <f>C168</f>
        <v>PL</v>
      </c>
      <c r="D170" s="36">
        <v>55</v>
      </c>
      <c r="E170" s="151">
        <v>10.7</v>
      </c>
      <c r="F170" s="151">
        <v>0.57777777777777783</v>
      </c>
      <c r="G170">
        <v>3</v>
      </c>
      <c r="H170" s="112">
        <v>0</v>
      </c>
      <c r="I170" s="112">
        <v>0</v>
      </c>
    </row>
    <row r="171" spans="1:9">
      <c r="A171" s="3" t="s">
        <v>904</v>
      </c>
      <c r="B171" s="12">
        <v>40039</v>
      </c>
      <c r="C171" s="36" t="str">
        <f>C168</f>
        <v>PL</v>
      </c>
      <c r="D171" s="36">
        <v>55</v>
      </c>
      <c r="E171" s="151">
        <v>10.7</v>
      </c>
      <c r="F171" s="151">
        <v>0.57777777777777783</v>
      </c>
      <c r="G171">
        <v>4</v>
      </c>
      <c r="H171" s="112"/>
      <c r="I171" s="112"/>
    </row>
    <row r="172" spans="1:9">
      <c r="A172" s="3" t="s">
        <v>904</v>
      </c>
      <c r="B172" s="12">
        <v>40039</v>
      </c>
      <c r="C172" s="36" t="str">
        <f>C168</f>
        <v>PL</v>
      </c>
      <c r="D172" s="36">
        <v>55</v>
      </c>
      <c r="E172" s="151">
        <v>10.7</v>
      </c>
      <c r="F172" s="151">
        <v>0.57777777777777783</v>
      </c>
      <c r="G172" s="128" t="s">
        <v>32</v>
      </c>
      <c r="H172" s="112">
        <v>0</v>
      </c>
      <c r="I172" s="112">
        <v>0</v>
      </c>
    </row>
    <row r="173" spans="1:9">
      <c r="A173" s="3" t="s">
        <v>889</v>
      </c>
      <c r="B173" s="12">
        <v>40039</v>
      </c>
      <c r="C173" s="110" t="s">
        <v>3</v>
      </c>
      <c r="D173" s="111">
        <v>31</v>
      </c>
      <c r="E173" s="150">
        <v>9</v>
      </c>
      <c r="F173" s="150">
        <v>1.8111111111111109</v>
      </c>
      <c r="G173">
        <v>1</v>
      </c>
      <c r="H173" s="112">
        <v>2</v>
      </c>
      <c r="I173" s="112">
        <v>1</v>
      </c>
    </row>
    <row r="174" spans="1:9">
      <c r="A174" s="3" t="s">
        <v>889</v>
      </c>
      <c r="B174" s="12">
        <v>40039</v>
      </c>
      <c r="C174" s="36" t="str">
        <f>C173</f>
        <v>PL</v>
      </c>
      <c r="D174" s="135">
        <v>31</v>
      </c>
      <c r="E174" s="150">
        <v>9</v>
      </c>
      <c r="F174" s="150">
        <v>1.8111111111111109</v>
      </c>
      <c r="G174">
        <v>2</v>
      </c>
      <c r="H174" s="112"/>
      <c r="I174" s="112"/>
    </row>
    <row r="175" spans="1:9">
      <c r="A175" s="3" t="s">
        <v>889</v>
      </c>
      <c r="B175" s="12">
        <v>40039</v>
      </c>
      <c r="C175" s="36" t="str">
        <f>C173</f>
        <v>PL</v>
      </c>
      <c r="D175" s="36">
        <v>31</v>
      </c>
      <c r="E175" s="151">
        <v>9</v>
      </c>
      <c r="F175" s="151">
        <v>1.8111111111111109</v>
      </c>
      <c r="G175">
        <v>3</v>
      </c>
      <c r="H175" s="112"/>
      <c r="I175" s="112"/>
    </row>
    <row r="176" spans="1:9">
      <c r="A176" s="3" t="s">
        <v>889</v>
      </c>
      <c r="B176" s="12">
        <v>40039</v>
      </c>
      <c r="C176" s="36" t="str">
        <f>C173</f>
        <v>PL</v>
      </c>
      <c r="D176" s="36">
        <v>31</v>
      </c>
      <c r="E176" s="151">
        <v>9</v>
      </c>
      <c r="F176" s="151">
        <v>1.8111111111111109</v>
      </c>
      <c r="G176">
        <v>4</v>
      </c>
      <c r="H176" s="112"/>
      <c r="I176" s="112"/>
    </row>
    <row r="177" spans="1:9">
      <c r="A177" s="3" t="s">
        <v>889</v>
      </c>
      <c r="B177" s="12">
        <v>40039</v>
      </c>
      <c r="C177" s="36" t="str">
        <f>C173</f>
        <v>PL</v>
      </c>
      <c r="D177" s="36">
        <v>31</v>
      </c>
      <c r="E177" s="151">
        <v>9</v>
      </c>
      <c r="F177" s="151">
        <v>1.8111111111111109</v>
      </c>
      <c r="G177" s="128" t="s">
        <v>32</v>
      </c>
      <c r="H177" s="112"/>
      <c r="I177" s="112"/>
    </row>
    <row r="178" spans="1:9">
      <c r="A178" s="3" t="s">
        <v>920</v>
      </c>
      <c r="B178" s="12">
        <v>40039</v>
      </c>
      <c r="C178" s="110" t="s">
        <v>3</v>
      </c>
      <c r="D178" s="111">
        <v>31</v>
      </c>
      <c r="E178" s="150">
        <v>10</v>
      </c>
      <c r="F178" s="150">
        <v>0.88888888888888884</v>
      </c>
      <c r="G178">
        <v>1</v>
      </c>
      <c r="H178" s="112">
        <v>1</v>
      </c>
      <c r="I178" s="112">
        <v>1</v>
      </c>
    </row>
    <row r="179" spans="1:9">
      <c r="A179" s="3" t="s">
        <v>920</v>
      </c>
      <c r="B179" s="12">
        <v>40039</v>
      </c>
      <c r="C179" s="36" t="str">
        <f>C178</f>
        <v>PL</v>
      </c>
      <c r="D179" s="135">
        <v>31</v>
      </c>
      <c r="E179" s="150">
        <v>10</v>
      </c>
      <c r="F179" s="150">
        <v>0.88888888888888884</v>
      </c>
      <c r="G179">
        <v>2</v>
      </c>
      <c r="H179" s="112"/>
      <c r="I179" s="112"/>
    </row>
    <row r="180" spans="1:9">
      <c r="A180" s="3" t="s">
        <v>920</v>
      </c>
      <c r="B180" s="12">
        <v>40039</v>
      </c>
      <c r="C180" s="36" t="str">
        <f>C178</f>
        <v>PL</v>
      </c>
      <c r="D180" s="36">
        <v>31</v>
      </c>
      <c r="E180" s="151">
        <v>10</v>
      </c>
      <c r="F180" s="151">
        <v>0.88888888888888884</v>
      </c>
      <c r="G180">
        <v>3</v>
      </c>
      <c r="H180" s="112"/>
      <c r="I180" s="112"/>
    </row>
    <row r="181" spans="1:9">
      <c r="A181" s="3" t="s">
        <v>920</v>
      </c>
      <c r="B181" s="12">
        <v>40039</v>
      </c>
      <c r="C181" s="36" t="str">
        <f>C178</f>
        <v>PL</v>
      </c>
      <c r="D181" s="36">
        <v>31</v>
      </c>
      <c r="E181" s="151">
        <v>10</v>
      </c>
      <c r="F181" s="151">
        <v>0.88888888888888884</v>
      </c>
      <c r="G181">
        <v>4</v>
      </c>
      <c r="H181" s="112"/>
      <c r="I181" s="112"/>
    </row>
    <row r="182" spans="1:9">
      <c r="A182" s="3" t="s">
        <v>920</v>
      </c>
      <c r="B182" s="12">
        <v>40039</v>
      </c>
      <c r="C182" s="36" t="str">
        <f>C178</f>
        <v>PL</v>
      </c>
      <c r="D182" s="36">
        <v>31</v>
      </c>
      <c r="E182" s="151">
        <v>10</v>
      </c>
      <c r="F182" s="151">
        <v>0.88888888888888884</v>
      </c>
      <c r="G182" s="128" t="s">
        <v>32</v>
      </c>
      <c r="H182" s="112"/>
      <c r="I182" s="112"/>
    </row>
    <row r="183" spans="1:9">
      <c r="A183" s="3" t="s">
        <v>925</v>
      </c>
      <c r="B183" s="12">
        <v>40039</v>
      </c>
      <c r="C183" s="110" t="s">
        <v>3</v>
      </c>
      <c r="D183" s="111">
        <v>52</v>
      </c>
      <c r="E183" s="150">
        <v>16</v>
      </c>
      <c r="F183" s="133">
        <v>0.81111111111111112</v>
      </c>
      <c r="G183">
        <v>1</v>
      </c>
      <c r="H183" s="112">
        <v>4</v>
      </c>
      <c r="I183" s="112">
        <v>0</v>
      </c>
    </row>
    <row r="184" spans="1:9">
      <c r="A184" s="3" t="s">
        <v>925</v>
      </c>
      <c r="B184" s="12">
        <v>40039</v>
      </c>
      <c r="C184" s="36" t="str">
        <f>C183</f>
        <v>PL</v>
      </c>
      <c r="D184" s="135">
        <v>52</v>
      </c>
      <c r="E184" s="150">
        <v>16</v>
      </c>
      <c r="F184" s="150">
        <v>0.81111111111111112</v>
      </c>
      <c r="G184">
        <v>2</v>
      </c>
      <c r="H184" s="112">
        <v>3</v>
      </c>
      <c r="I184" s="112">
        <v>0</v>
      </c>
    </row>
    <row r="185" spans="1:9">
      <c r="A185" s="3" t="s">
        <v>925</v>
      </c>
      <c r="B185" s="12">
        <v>40039</v>
      </c>
      <c r="C185" s="36" t="str">
        <f>C183</f>
        <v>PL</v>
      </c>
      <c r="D185" s="36">
        <v>52</v>
      </c>
      <c r="E185" s="151">
        <v>16</v>
      </c>
      <c r="F185" s="151">
        <v>0.81111111111111112</v>
      </c>
      <c r="G185">
        <v>3</v>
      </c>
      <c r="H185" s="112">
        <v>3</v>
      </c>
      <c r="I185" s="112">
        <v>0</v>
      </c>
    </row>
    <row r="186" spans="1:9">
      <c r="A186" s="3" t="s">
        <v>925</v>
      </c>
      <c r="B186" s="12">
        <v>40039</v>
      </c>
      <c r="C186" s="36" t="str">
        <f>C183</f>
        <v>PL</v>
      </c>
      <c r="D186" s="36">
        <v>52</v>
      </c>
      <c r="E186" s="151">
        <v>16</v>
      </c>
      <c r="F186" s="151">
        <v>0.81111111111111112</v>
      </c>
      <c r="G186">
        <v>4</v>
      </c>
      <c r="H186" s="112"/>
      <c r="I186" s="112"/>
    </row>
    <row r="187" spans="1:9">
      <c r="A187" s="3" t="s">
        <v>925</v>
      </c>
      <c r="B187" s="12">
        <v>40039</v>
      </c>
      <c r="C187" s="36" t="str">
        <f>C183</f>
        <v>PL</v>
      </c>
      <c r="D187" s="36">
        <v>52</v>
      </c>
      <c r="E187" s="151">
        <v>16</v>
      </c>
      <c r="F187" s="151">
        <v>0.81111111111111112</v>
      </c>
      <c r="G187" s="128" t="s">
        <v>32</v>
      </c>
      <c r="H187" s="112">
        <v>5</v>
      </c>
      <c r="I187" s="112">
        <v>0</v>
      </c>
    </row>
    <row r="188" spans="1:9">
      <c r="A188" s="3" t="s">
        <v>165</v>
      </c>
      <c r="B188" s="12">
        <v>40039</v>
      </c>
      <c r="C188" s="110" t="s">
        <v>3</v>
      </c>
      <c r="D188" s="111">
        <v>44</v>
      </c>
      <c r="E188" s="150">
        <v>15.2</v>
      </c>
      <c r="F188" s="150">
        <v>0.9111111111111112</v>
      </c>
      <c r="G188">
        <v>1</v>
      </c>
      <c r="H188" s="112">
        <v>11</v>
      </c>
      <c r="I188" s="112">
        <v>0</v>
      </c>
    </row>
    <row r="189" spans="1:9">
      <c r="A189" s="3" t="s">
        <v>165</v>
      </c>
      <c r="B189" s="12">
        <v>40039</v>
      </c>
      <c r="C189" s="36" t="str">
        <f>C188</f>
        <v>PL</v>
      </c>
      <c r="D189" s="135">
        <v>44</v>
      </c>
      <c r="E189" s="150">
        <v>15.2</v>
      </c>
      <c r="F189" s="150">
        <v>0.9111111111111112</v>
      </c>
      <c r="G189">
        <v>2</v>
      </c>
      <c r="H189" s="112"/>
      <c r="I189" s="112"/>
    </row>
    <row r="190" spans="1:9">
      <c r="A190" s="3" t="s">
        <v>165</v>
      </c>
      <c r="B190" s="12">
        <v>40039</v>
      </c>
      <c r="C190" s="36" t="str">
        <f>C188</f>
        <v>PL</v>
      </c>
      <c r="D190" s="36">
        <v>44</v>
      </c>
      <c r="E190" s="151">
        <v>15.2</v>
      </c>
      <c r="F190" s="151">
        <v>0.9111111111111112</v>
      </c>
      <c r="G190">
        <v>3</v>
      </c>
      <c r="H190" s="112"/>
      <c r="I190" s="112"/>
    </row>
    <row r="191" spans="1:9">
      <c r="A191" s="3" t="s">
        <v>165</v>
      </c>
      <c r="B191" s="12">
        <v>40039</v>
      </c>
      <c r="C191" s="36" t="str">
        <f>C188</f>
        <v>PL</v>
      </c>
      <c r="D191" s="36">
        <v>44</v>
      </c>
      <c r="E191" s="151">
        <v>15.2</v>
      </c>
      <c r="F191" s="151">
        <v>0.9111111111111112</v>
      </c>
      <c r="G191">
        <v>4</v>
      </c>
      <c r="H191" s="112"/>
      <c r="I191" s="112"/>
    </row>
    <row r="192" spans="1:9">
      <c r="A192" s="3" t="s">
        <v>165</v>
      </c>
      <c r="B192" s="12">
        <v>40039</v>
      </c>
      <c r="C192" s="36" t="str">
        <f>C188</f>
        <v>PL</v>
      </c>
      <c r="D192" s="36">
        <v>44</v>
      </c>
      <c r="E192" s="151">
        <v>15.2</v>
      </c>
      <c r="F192" s="151">
        <v>0.9111111111111112</v>
      </c>
      <c r="G192" s="128" t="s">
        <v>32</v>
      </c>
      <c r="H192" s="112"/>
      <c r="I192" s="112"/>
    </row>
    <row r="193" spans="1:9">
      <c r="A193" s="3" t="s">
        <v>166</v>
      </c>
      <c r="B193" s="12">
        <v>40039</v>
      </c>
      <c r="C193" s="110" t="s">
        <v>3</v>
      </c>
      <c r="D193" s="111">
        <v>23</v>
      </c>
      <c r="E193" s="150">
        <v>7.5</v>
      </c>
      <c r="F193" s="150">
        <v>0.85555555555555551</v>
      </c>
      <c r="G193">
        <v>1</v>
      </c>
      <c r="H193" s="112">
        <v>0</v>
      </c>
      <c r="I193" s="112">
        <v>1</v>
      </c>
    </row>
    <row r="194" spans="1:9">
      <c r="A194" s="3" t="s">
        <v>166</v>
      </c>
      <c r="B194" s="12">
        <v>40039</v>
      </c>
      <c r="C194" s="36" t="str">
        <f>C193</f>
        <v>PL</v>
      </c>
      <c r="D194" s="135">
        <v>23</v>
      </c>
      <c r="E194" s="150">
        <v>7.5</v>
      </c>
      <c r="F194" s="150">
        <v>0.85555555555555551</v>
      </c>
      <c r="G194">
        <v>2</v>
      </c>
      <c r="H194" s="112">
        <v>0</v>
      </c>
      <c r="I194" s="112">
        <v>0</v>
      </c>
    </row>
    <row r="195" spans="1:9">
      <c r="A195" s="3" t="s">
        <v>166</v>
      </c>
      <c r="B195" s="12">
        <v>40039</v>
      </c>
      <c r="C195" s="36" t="str">
        <f>C193</f>
        <v>PL</v>
      </c>
      <c r="D195" s="36">
        <v>23</v>
      </c>
      <c r="E195" s="151">
        <v>7.5</v>
      </c>
      <c r="F195" s="151">
        <v>0.85555555555555551</v>
      </c>
      <c r="G195">
        <v>3</v>
      </c>
      <c r="H195" s="112">
        <v>0</v>
      </c>
      <c r="I195" s="112">
        <v>0</v>
      </c>
    </row>
    <row r="196" spans="1:9">
      <c r="A196" s="3" t="s">
        <v>166</v>
      </c>
      <c r="B196" s="12">
        <v>40039</v>
      </c>
      <c r="C196" s="36" t="str">
        <f>C193</f>
        <v>PL</v>
      </c>
      <c r="D196" s="36">
        <v>23</v>
      </c>
      <c r="E196" s="151">
        <v>7.5</v>
      </c>
      <c r="F196" s="151">
        <v>0.85555555555555551</v>
      </c>
      <c r="G196">
        <v>4</v>
      </c>
      <c r="H196" s="112">
        <v>0</v>
      </c>
      <c r="I196" s="112">
        <v>1</v>
      </c>
    </row>
    <row r="197" spans="1:9">
      <c r="A197" s="3" t="s">
        <v>166</v>
      </c>
      <c r="B197" s="12">
        <v>40039</v>
      </c>
      <c r="C197" s="36" t="str">
        <f>C193</f>
        <v>PL</v>
      </c>
      <c r="D197" s="36">
        <v>23</v>
      </c>
      <c r="E197" s="151">
        <v>7.5</v>
      </c>
      <c r="F197" s="151">
        <v>0.85555555555555551</v>
      </c>
      <c r="G197" s="128" t="s">
        <v>32</v>
      </c>
      <c r="H197" s="112">
        <v>0</v>
      </c>
      <c r="I197" s="112">
        <v>1</v>
      </c>
    </row>
    <row r="198" spans="1:9">
      <c r="A198" s="3" t="s">
        <v>167</v>
      </c>
      <c r="B198" s="12">
        <v>40039</v>
      </c>
      <c r="C198" s="110" t="s">
        <v>3</v>
      </c>
      <c r="D198" s="111">
        <v>25</v>
      </c>
      <c r="E198" s="150">
        <v>7.2</v>
      </c>
      <c r="F198" s="150">
        <v>0.98888888888888893</v>
      </c>
      <c r="G198">
        <v>1</v>
      </c>
      <c r="H198" s="112">
        <v>8</v>
      </c>
      <c r="I198" s="112">
        <v>3</v>
      </c>
    </row>
    <row r="199" spans="1:9">
      <c r="A199" s="3" t="s">
        <v>167</v>
      </c>
      <c r="B199" s="12">
        <v>40039</v>
      </c>
      <c r="C199" s="36" t="str">
        <f>C198</f>
        <v>PL</v>
      </c>
      <c r="D199" s="135">
        <v>25</v>
      </c>
      <c r="E199" s="150">
        <v>7.2</v>
      </c>
      <c r="F199" s="150">
        <v>0.98888888888888893</v>
      </c>
      <c r="G199">
        <v>2</v>
      </c>
      <c r="H199" s="112"/>
      <c r="I199" s="112"/>
    </row>
    <row r="200" spans="1:9">
      <c r="A200" s="3" t="s">
        <v>167</v>
      </c>
      <c r="B200" s="12">
        <v>40039</v>
      </c>
      <c r="C200" s="36" t="str">
        <f>C198</f>
        <v>PL</v>
      </c>
      <c r="D200" s="36">
        <v>25</v>
      </c>
      <c r="E200" s="151">
        <v>7.2</v>
      </c>
      <c r="F200" s="151">
        <v>0.98888888888888893</v>
      </c>
      <c r="G200">
        <v>3</v>
      </c>
      <c r="H200" s="112"/>
      <c r="I200" s="112"/>
    </row>
    <row r="201" spans="1:9">
      <c r="A201" s="3" t="s">
        <v>167</v>
      </c>
      <c r="B201" s="12">
        <v>40039</v>
      </c>
      <c r="C201" s="36" t="str">
        <f>C198</f>
        <v>PL</v>
      </c>
      <c r="D201" s="36">
        <v>25</v>
      </c>
      <c r="E201" s="151">
        <v>7.2</v>
      </c>
      <c r="F201" s="151">
        <v>0.98888888888888893</v>
      </c>
      <c r="G201">
        <v>4</v>
      </c>
      <c r="H201" s="112"/>
      <c r="I201" s="112"/>
    </row>
    <row r="202" spans="1:9">
      <c r="A202" s="3" t="s">
        <v>167</v>
      </c>
      <c r="B202" s="12">
        <v>40039</v>
      </c>
      <c r="C202" s="36" t="str">
        <f>C198</f>
        <v>PL</v>
      </c>
      <c r="D202" s="36">
        <v>25</v>
      </c>
      <c r="E202" s="151">
        <v>7.2</v>
      </c>
      <c r="F202" s="151">
        <v>0.98888888888888893</v>
      </c>
      <c r="G202" s="128" t="s">
        <v>32</v>
      </c>
      <c r="H202" s="112"/>
      <c r="I202" s="112"/>
    </row>
    <row r="203" spans="1:9">
      <c r="A203" s="3" t="s">
        <v>168</v>
      </c>
      <c r="B203" s="12">
        <v>40039</v>
      </c>
      <c r="C203" s="110" t="s">
        <v>3</v>
      </c>
      <c r="D203" s="111">
        <v>23</v>
      </c>
      <c r="E203" s="150">
        <v>11.2</v>
      </c>
      <c r="F203" s="150">
        <v>1.2222222222222223</v>
      </c>
      <c r="G203">
        <v>1</v>
      </c>
      <c r="H203" s="112">
        <v>9</v>
      </c>
      <c r="I203" s="112">
        <v>4</v>
      </c>
    </row>
    <row r="204" spans="1:9">
      <c r="A204" s="3" t="s">
        <v>168</v>
      </c>
      <c r="B204" s="12">
        <v>40039</v>
      </c>
      <c r="C204" s="36" t="str">
        <f>C203</f>
        <v>PL</v>
      </c>
      <c r="D204" s="135">
        <v>23</v>
      </c>
      <c r="E204" s="150">
        <v>11.2</v>
      </c>
      <c r="F204" s="150">
        <v>1.2222222222222223</v>
      </c>
      <c r="G204">
        <v>2</v>
      </c>
      <c r="H204" s="112">
        <v>9</v>
      </c>
      <c r="I204" s="112">
        <v>4</v>
      </c>
    </row>
    <row r="205" spans="1:9">
      <c r="A205" s="3" t="s">
        <v>168</v>
      </c>
      <c r="B205" s="12">
        <v>40039</v>
      </c>
      <c r="C205" s="36" t="str">
        <f>C203</f>
        <v>PL</v>
      </c>
      <c r="D205" s="36">
        <v>23</v>
      </c>
      <c r="E205" s="151">
        <v>11.2</v>
      </c>
      <c r="F205" s="151">
        <v>1.2222222222222223</v>
      </c>
      <c r="G205">
        <v>3</v>
      </c>
      <c r="H205" s="112">
        <v>7</v>
      </c>
      <c r="I205" s="112">
        <v>4</v>
      </c>
    </row>
    <row r="206" spans="1:9">
      <c r="A206" s="3" t="s">
        <v>168</v>
      </c>
      <c r="B206" s="12">
        <v>40039</v>
      </c>
      <c r="C206" s="36" t="str">
        <f>C203</f>
        <v>PL</v>
      </c>
      <c r="D206" s="36">
        <v>23</v>
      </c>
      <c r="E206" s="151">
        <v>11.2</v>
      </c>
      <c r="F206" s="151">
        <v>1.2222222222222223</v>
      </c>
      <c r="G206">
        <v>4</v>
      </c>
      <c r="H206" s="112">
        <v>7</v>
      </c>
      <c r="I206" s="112">
        <v>4</v>
      </c>
    </row>
    <row r="207" spans="1:9">
      <c r="A207" s="3" t="s">
        <v>168</v>
      </c>
      <c r="B207" s="12">
        <v>40039</v>
      </c>
      <c r="C207" s="36" t="str">
        <f>C203</f>
        <v>PL</v>
      </c>
      <c r="D207" s="36">
        <v>23</v>
      </c>
      <c r="E207" s="151">
        <v>11.2</v>
      </c>
      <c r="F207" s="151">
        <v>1.2222222222222223</v>
      </c>
      <c r="G207" s="128" t="s">
        <v>32</v>
      </c>
      <c r="H207" s="112">
        <v>9</v>
      </c>
      <c r="I207" s="112">
        <v>4</v>
      </c>
    </row>
    <row r="208" spans="1:9">
      <c r="A208" s="3" t="s">
        <v>169</v>
      </c>
      <c r="B208" s="12">
        <v>40039</v>
      </c>
      <c r="C208" s="110" t="s">
        <v>3</v>
      </c>
      <c r="D208" s="111">
        <v>62</v>
      </c>
      <c r="E208" s="150">
        <v>8.6999999999999993</v>
      </c>
      <c r="F208" s="150">
        <v>1.0388888888888888</v>
      </c>
      <c r="G208">
        <v>1</v>
      </c>
      <c r="H208" s="112">
        <v>7</v>
      </c>
      <c r="I208" s="112">
        <v>0</v>
      </c>
    </row>
    <row r="209" spans="1:9">
      <c r="A209" s="3" t="s">
        <v>169</v>
      </c>
      <c r="B209" s="12">
        <v>40039</v>
      </c>
      <c r="C209" s="36" t="str">
        <f>C208</f>
        <v>PL</v>
      </c>
      <c r="D209" s="135">
        <v>62</v>
      </c>
      <c r="E209" s="150">
        <v>8.6999999999999993</v>
      </c>
      <c r="F209" s="150">
        <v>1.0388888888888888</v>
      </c>
      <c r="G209">
        <v>2</v>
      </c>
      <c r="H209" s="112"/>
      <c r="I209" s="112"/>
    </row>
    <row r="210" spans="1:9">
      <c r="A210" s="3" t="s">
        <v>169</v>
      </c>
      <c r="B210" s="12">
        <v>40039</v>
      </c>
      <c r="C210" s="36" t="str">
        <f>C208</f>
        <v>PL</v>
      </c>
      <c r="D210" s="36">
        <v>62</v>
      </c>
      <c r="E210" s="151">
        <v>8.6999999999999993</v>
      </c>
      <c r="F210" s="151">
        <v>1.0388888888888888</v>
      </c>
      <c r="G210">
        <v>3</v>
      </c>
      <c r="H210" s="112"/>
      <c r="I210" s="112"/>
    </row>
    <row r="211" spans="1:9">
      <c r="A211" s="3" t="s">
        <v>169</v>
      </c>
      <c r="B211" s="12">
        <v>40039</v>
      </c>
      <c r="C211" s="36" t="str">
        <f>C208</f>
        <v>PL</v>
      </c>
      <c r="D211" s="36">
        <v>62</v>
      </c>
      <c r="E211" s="151">
        <v>8.6999999999999993</v>
      </c>
      <c r="F211" s="151">
        <v>1.0388888888888888</v>
      </c>
      <c r="G211">
        <v>4</v>
      </c>
      <c r="H211" s="112"/>
      <c r="I211" s="112"/>
    </row>
    <row r="212" spans="1:9">
      <c r="A212" s="3" t="s">
        <v>169</v>
      </c>
      <c r="B212" s="12">
        <v>40039</v>
      </c>
      <c r="C212" s="36" t="str">
        <f>C208</f>
        <v>PL</v>
      </c>
      <c r="D212" s="36">
        <v>62</v>
      </c>
      <c r="E212" s="151">
        <v>8.6999999999999993</v>
      </c>
      <c r="F212" s="151">
        <v>1.0388888888888888</v>
      </c>
      <c r="G212" s="128" t="s">
        <v>32</v>
      </c>
      <c r="H212" s="112"/>
      <c r="I212" s="112"/>
    </row>
    <row r="213" spans="1:9">
      <c r="A213" s="3" t="s">
        <v>172</v>
      </c>
      <c r="B213" s="12">
        <v>40039</v>
      </c>
      <c r="C213" s="110" t="s">
        <v>3</v>
      </c>
      <c r="D213" s="116">
        <v>38</v>
      </c>
      <c r="E213" s="133">
        <v>8</v>
      </c>
      <c r="F213" s="133">
        <v>1.1555555555555557</v>
      </c>
      <c r="G213">
        <v>1</v>
      </c>
      <c r="H213" s="112">
        <v>5</v>
      </c>
      <c r="I213" s="112">
        <v>5</v>
      </c>
    </row>
    <row r="214" spans="1:9">
      <c r="A214" s="3" t="s">
        <v>172</v>
      </c>
      <c r="B214" s="12">
        <v>40039</v>
      </c>
      <c r="C214" s="36" t="str">
        <f>C213</f>
        <v>PL</v>
      </c>
      <c r="D214" s="135">
        <v>38</v>
      </c>
      <c r="E214" s="150">
        <v>8</v>
      </c>
      <c r="F214" s="150">
        <v>1.1555555555555557</v>
      </c>
      <c r="G214">
        <v>2</v>
      </c>
      <c r="H214" s="112">
        <v>3</v>
      </c>
      <c r="I214" s="112">
        <v>3</v>
      </c>
    </row>
    <row r="215" spans="1:9">
      <c r="A215" s="3" t="s">
        <v>172</v>
      </c>
      <c r="B215" s="12">
        <v>40039</v>
      </c>
      <c r="C215" s="36" t="str">
        <f>C213</f>
        <v>PL</v>
      </c>
      <c r="D215" s="36">
        <v>38</v>
      </c>
      <c r="E215" s="151">
        <v>8</v>
      </c>
      <c r="F215" s="151">
        <v>1.1555555555555557</v>
      </c>
      <c r="G215">
        <v>3</v>
      </c>
      <c r="H215" s="112">
        <v>5</v>
      </c>
      <c r="I215" s="112">
        <v>4</v>
      </c>
    </row>
    <row r="216" spans="1:9">
      <c r="A216" s="3" t="s">
        <v>172</v>
      </c>
      <c r="B216" s="12">
        <v>40039</v>
      </c>
      <c r="C216" s="36" t="str">
        <f>C213</f>
        <v>PL</v>
      </c>
      <c r="D216" s="36">
        <v>38</v>
      </c>
      <c r="E216" s="151">
        <v>8</v>
      </c>
      <c r="F216" s="151">
        <v>1.1555555555555557</v>
      </c>
      <c r="G216">
        <v>4</v>
      </c>
      <c r="H216" s="112">
        <v>5</v>
      </c>
      <c r="I216" s="112">
        <v>4</v>
      </c>
    </row>
    <row r="217" spans="1:9">
      <c r="A217" s="3" t="s">
        <v>172</v>
      </c>
      <c r="B217" s="12">
        <v>40039</v>
      </c>
      <c r="C217" s="36" t="str">
        <f>C213</f>
        <v>PL</v>
      </c>
      <c r="D217" s="36">
        <v>38</v>
      </c>
      <c r="E217" s="151">
        <v>8</v>
      </c>
      <c r="F217" s="151">
        <v>1.1555555555555557</v>
      </c>
      <c r="G217" s="128" t="s">
        <v>32</v>
      </c>
      <c r="H217" s="112">
        <v>5</v>
      </c>
      <c r="I217" s="112">
        <v>6</v>
      </c>
    </row>
    <row r="218" spans="1:9">
      <c r="A218" s="3" t="s">
        <v>170</v>
      </c>
      <c r="B218" s="12">
        <v>40039</v>
      </c>
      <c r="C218" s="110" t="s">
        <v>3</v>
      </c>
      <c r="D218" s="116">
        <v>25</v>
      </c>
      <c r="E218" s="133">
        <v>8.1</v>
      </c>
      <c r="F218" s="133">
        <v>0.95000000000000007</v>
      </c>
      <c r="G218">
        <v>1</v>
      </c>
      <c r="H218" s="112">
        <v>6</v>
      </c>
      <c r="I218" s="112">
        <v>2</v>
      </c>
    </row>
    <row r="219" spans="1:9">
      <c r="A219" s="3" t="s">
        <v>170</v>
      </c>
      <c r="B219" s="12">
        <v>40039</v>
      </c>
      <c r="C219" s="36" t="str">
        <f>C218</f>
        <v>PL</v>
      </c>
      <c r="D219" s="135">
        <v>25</v>
      </c>
      <c r="E219" s="150">
        <v>8.1</v>
      </c>
      <c r="F219" s="150">
        <v>0.95000000000000007</v>
      </c>
      <c r="G219">
        <v>2</v>
      </c>
      <c r="H219" s="112">
        <v>6</v>
      </c>
      <c r="I219" s="112">
        <v>1</v>
      </c>
    </row>
    <row r="220" spans="1:9">
      <c r="A220" s="3" t="s">
        <v>170</v>
      </c>
      <c r="B220" s="12">
        <v>40039</v>
      </c>
      <c r="C220" s="36" t="str">
        <f>C218</f>
        <v>PL</v>
      </c>
      <c r="D220" s="36">
        <v>25</v>
      </c>
      <c r="E220" s="151">
        <v>8.1</v>
      </c>
      <c r="F220" s="151">
        <v>0.95000000000000007</v>
      </c>
      <c r="G220">
        <v>3</v>
      </c>
      <c r="H220" s="112">
        <v>5</v>
      </c>
      <c r="I220" s="112">
        <v>1</v>
      </c>
    </row>
    <row r="221" spans="1:9">
      <c r="A221" s="3" t="s">
        <v>170</v>
      </c>
      <c r="B221" s="12">
        <v>40039</v>
      </c>
      <c r="C221" s="36" t="str">
        <f>C218</f>
        <v>PL</v>
      </c>
      <c r="D221" s="36">
        <v>25</v>
      </c>
      <c r="E221" s="151">
        <v>8.1</v>
      </c>
      <c r="F221" s="151">
        <v>0.95000000000000007</v>
      </c>
      <c r="G221">
        <v>4</v>
      </c>
      <c r="H221" s="112">
        <v>5</v>
      </c>
      <c r="I221" s="112">
        <v>1</v>
      </c>
    </row>
    <row r="222" spans="1:9">
      <c r="A222" s="3" t="s">
        <v>170</v>
      </c>
      <c r="B222" s="12">
        <v>40039</v>
      </c>
      <c r="C222" s="36" t="str">
        <f>C218</f>
        <v>PL</v>
      </c>
      <c r="D222" s="36">
        <v>25</v>
      </c>
      <c r="E222" s="151">
        <v>8.1</v>
      </c>
      <c r="F222" s="151">
        <v>0.95000000000000007</v>
      </c>
      <c r="G222" s="128" t="s">
        <v>32</v>
      </c>
      <c r="H222" s="112">
        <v>6</v>
      </c>
      <c r="I222" s="112">
        <v>3</v>
      </c>
    </row>
    <row r="223" spans="1:9">
      <c r="A223" s="3" t="s">
        <v>171</v>
      </c>
      <c r="B223" s="12">
        <v>40039</v>
      </c>
      <c r="C223" s="110" t="s">
        <v>3</v>
      </c>
      <c r="D223" s="111">
        <v>23</v>
      </c>
      <c r="E223" s="150">
        <v>7.7</v>
      </c>
      <c r="F223" s="150">
        <v>0.85555555555555562</v>
      </c>
      <c r="G223">
        <v>1</v>
      </c>
      <c r="H223" s="112">
        <v>3</v>
      </c>
      <c r="I223" s="112">
        <v>2</v>
      </c>
    </row>
    <row r="224" spans="1:9">
      <c r="A224" s="3" t="s">
        <v>171</v>
      </c>
      <c r="B224" s="12">
        <v>40039</v>
      </c>
      <c r="C224" s="36" t="str">
        <f>C223</f>
        <v>PL</v>
      </c>
      <c r="D224" s="135">
        <v>23</v>
      </c>
      <c r="E224" s="150">
        <v>7.7</v>
      </c>
      <c r="F224" s="150">
        <v>0.85555555555555562</v>
      </c>
      <c r="G224">
        <v>2</v>
      </c>
      <c r="H224" s="112">
        <v>3</v>
      </c>
      <c r="I224" s="112">
        <v>2</v>
      </c>
    </row>
    <row r="225" spans="1:9">
      <c r="A225" s="3" t="s">
        <v>171</v>
      </c>
      <c r="B225" s="12">
        <v>40039</v>
      </c>
      <c r="C225" s="36" t="str">
        <f>C223</f>
        <v>PL</v>
      </c>
      <c r="D225" s="36">
        <v>23</v>
      </c>
      <c r="E225" s="151">
        <v>7.7</v>
      </c>
      <c r="F225" s="151">
        <v>0.85555555555555562</v>
      </c>
      <c r="G225">
        <v>3</v>
      </c>
      <c r="H225" s="112">
        <v>2</v>
      </c>
      <c r="I225" s="112">
        <v>2</v>
      </c>
    </row>
    <row r="226" spans="1:9">
      <c r="A226" s="3" t="s">
        <v>171</v>
      </c>
      <c r="B226" s="12">
        <v>40039</v>
      </c>
      <c r="C226" s="36" t="str">
        <f>C223</f>
        <v>PL</v>
      </c>
      <c r="D226" s="36">
        <v>23</v>
      </c>
      <c r="E226" s="151">
        <v>7.7</v>
      </c>
      <c r="F226" s="151">
        <v>0.85555555555555562</v>
      </c>
      <c r="G226">
        <v>4</v>
      </c>
      <c r="H226" s="112">
        <v>3</v>
      </c>
      <c r="I226" s="112">
        <v>2</v>
      </c>
    </row>
    <row r="227" spans="1:9">
      <c r="A227" s="3" t="s">
        <v>171</v>
      </c>
      <c r="B227" s="12">
        <v>40039</v>
      </c>
      <c r="C227" s="36" t="str">
        <f>C223</f>
        <v>PL</v>
      </c>
      <c r="D227" s="36">
        <v>23</v>
      </c>
      <c r="E227" s="151">
        <v>7.7</v>
      </c>
      <c r="F227" s="151">
        <v>0.85555555555555562</v>
      </c>
      <c r="G227" s="128" t="s">
        <v>32</v>
      </c>
      <c r="H227" s="112">
        <v>3</v>
      </c>
      <c r="I227" s="112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"/>
  <sheetViews>
    <sheetView workbookViewId="0"/>
  </sheetViews>
  <sheetFormatPr baseColWidth="10" defaultColWidth="9" defaultRowHeight="10" x14ac:dyDescent="0"/>
  <cols>
    <col min="1" max="1" width="13.19921875" style="111" customWidth="1"/>
    <col min="2" max="2" width="11.59765625" style="15" customWidth="1"/>
    <col min="3" max="4" width="9" style="111"/>
    <col min="5" max="6" width="9" style="150"/>
    <col min="7" max="7" width="9" style="15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190" t="s">
        <v>31</v>
      </c>
      <c r="H1" s="53" t="s">
        <v>27</v>
      </c>
      <c r="I1" s="53" t="s">
        <v>89</v>
      </c>
    </row>
    <row r="2" spans="1:9">
      <c r="A2" s="3" t="s">
        <v>1059</v>
      </c>
      <c r="B2" s="12">
        <v>40365</v>
      </c>
      <c r="C2" s="112" t="s">
        <v>3</v>
      </c>
      <c r="D2" s="116">
        <v>87</v>
      </c>
      <c r="E2" s="133">
        <v>32</v>
      </c>
      <c r="F2" s="133">
        <v>1.53</v>
      </c>
      <c r="G2" s="15">
        <v>1</v>
      </c>
      <c r="H2" s="112">
        <v>0</v>
      </c>
      <c r="I2" s="112">
        <v>0</v>
      </c>
    </row>
    <row r="3" spans="1:9">
      <c r="A3" s="3" t="s">
        <v>1059</v>
      </c>
      <c r="B3" s="12">
        <v>40365</v>
      </c>
      <c r="C3" s="112" t="s">
        <v>3</v>
      </c>
      <c r="D3" s="116">
        <v>87</v>
      </c>
      <c r="E3" s="133">
        <v>32</v>
      </c>
      <c r="F3" s="133">
        <v>1.53</v>
      </c>
      <c r="G3" s="15">
        <v>2</v>
      </c>
      <c r="H3" s="112"/>
      <c r="I3" s="112"/>
    </row>
    <row r="4" spans="1:9">
      <c r="A4" s="3" t="s">
        <v>1059</v>
      </c>
      <c r="B4" s="12">
        <v>40365</v>
      </c>
      <c r="C4" s="112" t="s">
        <v>3</v>
      </c>
      <c r="D4" s="116">
        <v>87</v>
      </c>
      <c r="E4" s="133">
        <v>32</v>
      </c>
      <c r="F4" s="133">
        <v>1.53</v>
      </c>
      <c r="G4" s="15">
        <v>3</v>
      </c>
      <c r="H4" s="112"/>
      <c r="I4" s="112"/>
    </row>
    <row r="5" spans="1:9">
      <c r="A5" s="3" t="s">
        <v>1059</v>
      </c>
      <c r="B5" s="12">
        <v>40365</v>
      </c>
      <c r="C5" s="112" t="s">
        <v>3</v>
      </c>
      <c r="D5" s="116">
        <v>87</v>
      </c>
      <c r="E5" s="133">
        <v>32</v>
      </c>
      <c r="F5" s="133">
        <v>1.53</v>
      </c>
      <c r="G5" s="15">
        <v>4</v>
      </c>
      <c r="H5" s="112"/>
      <c r="I5" s="112"/>
    </row>
    <row r="6" spans="1:9">
      <c r="A6" s="3" t="s">
        <v>1059</v>
      </c>
      <c r="B6" s="12">
        <v>40365</v>
      </c>
      <c r="C6" s="112" t="s">
        <v>3</v>
      </c>
      <c r="D6" s="116">
        <v>87</v>
      </c>
      <c r="E6" s="133">
        <v>32</v>
      </c>
      <c r="F6" s="133">
        <v>1.53</v>
      </c>
      <c r="G6" s="1" t="s">
        <v>32</v>
      </c>
      <c r="H6" s="112"/>
      <c r="I6" s="112"/>
    </row>
    <row r="7" spans="1:9">
      <c r="A7" s="3" t="s">
        <v>1075</v>
      </c>
      <c r="B7" s="12">
        <v>40365</v>
      </c>
      <c r="C7" s="112" t="s">
        <v>3</v>
      </c>
      <c r="D7" s="113">
        <v>173</v>
      </c>
      <c r="E7" s="134">
        <v>20.7</v>
      </c>
      <c r="F7" s="134">
        <v>1.01</v>
      </c>
      <c r="G7" s="15">
        <v>1</v>
      </c>
      <c r="H7" s="112">
        <v>0</v>
      </c>
      <c r="I7" s="112">
        <v>0</v>
      </c>
    </row>
    <row r="8" spans="1:9">
      <c r="A8" s="3" t="s">
        <v>1075</v>
      </c>
      <c r="B8" s="12">
        <v>40365</v>
      </c>
      <c r="C8" s="112" t="s">
        <v>3</v>
      </c>
      <c r="D8" s="113">
        <v>173</v>
      </c>
      <c r="E8" s="134">
        <v>20.7</v>
      </c>
      <c r="F8" s="134">
        <v>1.01</v>
      </c>
      <c r="G8" s="15">
        <v>2</v>
      </c>
      <c r="H8" s="112"/>
      <c r="I8" s="112"/>
    </row>
    <row r="9" spans="1:9">
      <c r="A9" s="3" t="s">
        <v>1075</v>
      </c>
      <c r="B9" s="12">
        <v>40365</v>
      </c>
      <c r="C9" s="112" t="s">
        <v>3</v>
      </c>
      <c r="D9" s="113">
        <v>173</v>
      </c>
      <c r="E9" s="134">
        <v>20.7</v>
      </c>
      <c r="F9" s="134">
        <v>1.01</v>
      </c>
      <c r="G9" s="15">
        <v>3</v>
      </c>
      <c r="H9" s="112"/>
      <c r="I9" s="112"/>
    </row>
    <row r="10" spans="1:9">
      <c r="A10" s="3" t="s">
        <v>1075</v>
      </c>
      <c r="B10" s="12">
        <v>40365</v>
      </c>
      <c r="C10" s="112" t="s">
        <v>3</v>
      </c>
      <c r="D10" s="113">
        <v>173</v>
      </c>
      <c r="E10" s="134">
        <v>20.7</v>
      </c>
      <c r="F10" s="134">
        <v>1.01</v>
      </c>
      <c r="G10" s="15">
        <v>4</v>
      </c>
      <c r="H10" s="112"/>
      <c r="I10" s="112"/>
    </row>
    <row r="11" spans="1:9">
      <c r="A11" s="3" t="s">
        <v>1075</v>
      </c>
      <c r="B11" s="12">
        <v>40365</v>
      </c>
      <c r="C11" s="112" t="s">
        <v>3</v>
      </c>
      <c r="D11" s="113">
        <v>173</v>
      </c>
      <c r="E11" s="134">
        <v>20.7</v>
      </c>
      <c r="F11" s="134">
        <v>1.01</v>
      </c>
      <c r="G11" s="1" t="s">
        <v>32</v>
      </c>
      <c r="H11" s="112"/>
      <c r="I11" s="112"/>
    </row>
    <row r="12" spans="1:9">
      <c r="A12" s="3" t="s">
        <v>1079</v>
      </c>
      <c r="B12" s="12">
        <v>40365</v>
      </c>
      <c r="C12" s="112" t="s">
        <v>3</v>
      </c>
      <c r="D12" s="116">
        <v>63</v>
      </c>
      <c r="E12" s="133">
        <v>28</v>
      </c>
      <c r="F12" s="133">
        <v>1.41</v>
      </c>
      <c r="G12" s="15">
        <v>1</v>
      </c>
      <c r="H12" s="112">
        <v>0</v>
      </c>
      <c r="I12" s="112">
        <v>0</v>
      </c>
    </row>
    <row r="13" spans="1:9">
      <c r="A13" s="3" t="s">
        <v>1079</v>
      </c>
      <c r="B13" s="12">
        <v>40365</v>
      </c>
      <c r="C13" s="112" t="s">
        <v>3</v>
      </c>
      <c r="D13" s="116">
        <v>63</v>
      </c>
      <c r="E13" s="133">
        <v>28</v>
      </c>
      <c r="F13" s="133">
        <v>1.41</v>
      </c>
      <c r="G13" s="15">
        <v>2</v>
      </c>
      <c r="H13" s="112"/>
      <c r="I13" s="112"/>
    </row>
    <row r="14" spans="1:9">
      <c r="A14" s="3" t="s">
        <v>1079</v>
      </c>
      <c r="B14" s="12">
        <v>40365</v>
      </c>
      <c r="C14" s="112" t="s">
        <v>3</v>
      </c>
      <c r="D14" s="116">
        <v>63</v>
      </c>
      <c r="E14" s="133">
        <v>28</v>
      </c>
      <c r="F14" s="133">
        <v>1.41</v>
      </c>
      <c r="G14" s="15">
        <v>3</v>
      </c>
      <c r="H14" s="112"/>
      <c r="I14" s="112"/>
    </row>
    <row r="15" spans="1:9">
      <c r="A15" s="3" t="s">
        <v>1079</v>
      </c>
      <c r="B15" s="12">
        <v>40365</v>
      </c>
      <c r="C15" s="112" t="s">
        <v>3</v>
      </c>
      <c r="D15" s="116">
        <v>63</v>
      </c>
      <c r="E15" s="133">
        <v>28</v>
      </c>
      <c r="F15" s="133">
        <v>1.41</v>
      </c>
      <c r="G15" s="15">
        <v>4</v>
      </c>
      <c r="H15" s="112"/>
      <c r="I15" s="112"/>
    </row>
    <row r="16" spans="1:9">
      <c r="A16" s="3" t="s">
        <v>1079</v>
      </c>
      <c r="B16" s="12">
        <v>40365</v>
      </c>
      <c r="C16" s="112" t="s">
        <v>3</v>
      </c>
      <c r="D16" s="116">
        <v>63</v>
      </c>
      <c r="E16" s="133">
        <v>28</v>
      </c>
      <c r="F16" s="133">
        <v>1.41</v>
      </c>
      <c r="G16" s="1" t="s">
        <v>32</v>
      </c>
      <c r="H16" s="112"/>
      <c r="I16" s="112"/>
    </row>
    <row r="17" spans="1:9">
      <c r="A17" s="3" t="s">
        <v>1082</v>
      </c>
      <c r="B17" s="12">
        <v>40365</v>
      </c>
      <c r="C17" s="112" t="s">
        <v>3</v>
      </c>
      <c r="D17" s="116">
        <v>250</v>
      </c>
      <c r="E17" s="133">
        <v>25</v>
      </c>
      <c r="F17" s="133">
        <v>2.75</v>
      </c>
      <c r="G17" s="15">
        <v>1</v>
      </c>
      <c r="H17" s="112">
        <v>0</v>
      </c>
      <c r="I17" s="112">
        <v>0</v>
      </c>
    </row>
    <row r="18" spans="1:9">
      <c r="A18" s="3" t="s">
        <v>1082</v>
      </c>
      <c r="B18" s="12">
        <v>40365</v>
      </c>
      <c r="C18" s="112" t="s">
        <v>3</v>
      </c>
      <c r="D18" s="116">
        <v>250</v>
      </c>
      <c r="E18" s="133">
        <v>25</v>
      </c>
      <c r="F18" s="133">
        <v>2.75</v>
      </c>
      <c r="G18" s="15">
        <v>2</v>
      </c>
      <c r="H18" s="112"/>
      <c r="I18" s="112"/>
    </row>
    <row r="19" spans="1:9">
      <c r="A19" s="3" t="s">
        <v>1082</v>
      </c>
      <c r="B19" s="12">
        <v>40365</v>
      </c>
      <c r="C19" s="112" t="s">
        <v>3</v>
      </c>
      <c r="D19" s="116">
        <v>250</v>
      </c>
      <c r="E19" s="133">
        <v>25</v>
      </c>
      <c r="F19" s="133">
        <v>2.75</v>
      </c>
      <c r="G19" s="15">
        <v>3</v>
      </c>
      <c r="H19" s="112"/>
      <c r="I19" s="112"/>
    </row>
    <row r="20" spans="1:9">
      <c r="A20" s="3" t="s">
        <v>1082</v>
      </c>
      <c r="B20" s="12">
        <v>40365</v>
      </c>
      <c r="C20" s="112" t="s">
        <v>3</v>
      </c>
      <c r="D20" s="116">
        <v>250</v>
      </c>
      <c r="E20" s="133">
        <v>25</v>
      </c>
      <c r="F20" s="133">
        <v>2.75</v>
      </c>
      <c r="G20" s="15">
        <v>4</v>
      </c>
      <c r="H20" s="112"/>
      <c r="I20" s="112"/>
    </row>
    <row r="21" spans="1:9">
      <c r="A21" s="3" t="s">
        <v>1082</v>
      </c>
      <c r="B21" s="12">
        <v>40365</v>
      </c>
      <c r="C21" s="112" t="s">
        <v>3</v>
      </c>
      <c r="D21" s="116">
        <v>250</v>
      </c>
      <c r="E21" s="133">
        <v>25</v>
      </c>
      <c r="F21" s="133">
        <v>2.75</v>
      </c>
      <c r="G21" s="1" t="s">
        <v>32</v>
      </c>
      <c r="H21" s="112"/>
      <c r="I21" s="112"/>
    </row>
    <row r="22" spans="1:9">
      <c r="A22" s="3" t="s">
        <v>1097</v>
      </c>
      <c r="B22" s="12">
        <v>40365</v>
      </c>
      <c r="C22" s="112" t="s">
        <v>3</v>
      </c>
      <c r="D22" s="116">
        <v>272</v>
      </c>
      <c r="E22" s="133">
        <v>32.700000000000003</v>
      </c>
      <c r="F22" s="133">
        <v>1.48</v>
      </c>
      <c r="G22" s="15">
        <v>1</v>
      </c>
      <c r="H22" s="112">
        <v>0</v>
      </c>
      <c r="I22" s="112">
        <v>0</v>
      </c>
    </row>
    <row r="23" spans="1:9">
      <c r="A23" s="3" t="s">
        <v>1097</v>
      </c>
      <c r="B23" s="12">
        <v>40365</v>
      </c>
      <c r="C23" s="112" t="s">
        <v>3</v>
      </c>
      <c r="D23" s="116">
        <v>272</v>
      </c>
      <c r="E23" s="133">
        <v>32.700000000000003</v>
      </c>
      <c r="F23" s="133">
        <v>1.48</v>
      </c>
      <c r="G23" s="15">
        <v>2</v>
      </c>
      <c r="H23" s="112"/>
      <c r="I23" s="112"/>
    </row>
    <row r="24" spans="1:9">
      <c r="A24" s="3" t="s">
        <v>1097</v>
      </c>
      <c r="B24" s="12">
        <v>40365</v>
      </c>
      <c r="C24" s="112" t="s">
        <v>3</v>
      </c>
      <c r="D24" s="116">
        <v>272</v>
      </c>
      <c r="E24" s="133">
        <v>32.700000000000003</v>
      </c>
      <c r="F24" s="133">
        <v>1.48</v>
      </c>
      <c r="G24" s="15">
        <v>3</v>
      </c>
      <c r="H24" s="112"/>
      <c r="I24" s="112"/>
    </row>
    <row r="25" spans="1:9">
      <c r="A25" s="3" t="s">
        <v>1097</v>
      </c>
      <c r="B25" s="12">
        <v>40365</v>
      </c>
      <c r="C25" s="112" t="s">
        <v>3</v>
      </c>
      <c r="D25" s="116">
        <v>272</v>
      </c>
      <c r="E25" s="133">
        <v>32.700000000000003</v>
      </c>
      <c r="F25" s="133">
        <v>1.48</v>
      </c>
      <c r="G25" s="15">
        <v>4</v>
      </c>
      <c r="H25" s="112"/>
      <c r="I25" s="112"/>
    </row>
    <row r="26" spans="1:9">
      <c r="A26" s="3" t="s">
        <v>1097</v>
      </c>
      <c r="B26" s="12">
        <v>40365</v>
      </c>
      <c r="C26" s="112" t="s">
        <v>3</v>
      </c>
      <c r="D26" s="116">
        <v>272</v>
      </c>
      <c r="E26" s="133">
        <v>32.700000000000003</v>
      </c>
      <c r="F26" s="133">
        <v>1.48</v>
      </c>
      <c r="G26" s="1" t="s">
        <v>32</v>
      </c>
      <c r="H26" s="112"/>
      <c r="I26" s="112"/>
    </row>
    <row r="27" spans="1:9">
      <c r="A27" s="3" t="s">
        <v>1109</v>
      </c>
      <c r="B27" s="12">
        <v>40365</v>
      </c>
      <c r="C27" s="112" t="s">
        <v>3</v>
      </c>
      <c r="D27" s="116">
        <v>259</v>
      </c>
      <c r="E27" s="133">
        <v>39.700000000000003</v>
      </c>
      <c r="F27" s="133">
        <v>1.46</v>
      </c>
      <c r="G27" s="15">
        <v>1</v>
      </c>
      <c r="H27" s="112">
        <v>0</v>
      </c>
      <c r="I27" s="112">
        <v>0</v>
      </c>
    </row>
    <row r="28" spans="1:9">
      <c r="A28" s="3" t="s">
        <v>1109</v>
      </c>
      <c r="B28" s="12">
        <v>40365</v>
      </c>
      <c r="C28" s="112" t="s">
        <v>3</v>
      </c>
      <c r="D28" s="116">
        <v>259</v>
      </c>
      <c r="E28" s="133">
        <v>39.700000000000003</v>
      </c>
      <c r="F28" s="133">
        <v>1.46</v>
      </c>
      <c r="G28" s="15">
        <v>2</v>
      </c>
      <c r="H28" s="112"/>
      <c r="I28" s="112"/>
    </row>
    <row r="29" spans="1:9">
      <c r="A29" s="3" t="s">
        <v>1109</v>
      </c>
      <c r="B29" s="12">
        <v>40365</v>
      </c>
      <c r="C29" s="112" t="s">
        <v>3</v>
      </c>
      <c r="D29" s="116">
        <v>259</v>
      </c>
      <c r="E29" s="133">
        <v>39.700000000000003</v>
      </c>
      <c r="F29" s="133">
        <v>1.46</v>
      </c>
      <c r="G29" s="15">
        <v>3</v>
      </c>
      <c r="H29" s="112"/>
      <c r="I29" s="112"/>
    </row>
    <row r="30" spans="1:9">
      <c r="A30" s="3" t="s">
        <v>1109</v>
      </c>
      <c r="B30" s="12">
        <v>40365</v>
      </c>
      <c r="C30" s="112" t="s">
        <v>3</v>
      </c>
      <c r="D30" s="116">
        <v>259</v>
      </c>
      <c r="E30" s="133">
        <v>39.700000000000003</v>
      </c>
      <c r="F30" s="133">
        <v>1.46</v>
      </c>
      <c r="G30" s="15">
        <v>4</v>
      </c>
      <c r="H30" s="112"/>
      <c r="I30" s="112"/>
    </row>
    <row r="31" spans="1:9">
      <c r="A31" s="3" t="s">
        <v>1109</v>
      </c>
      <c r="B31" s="12">
        <v>40365</v>
      </c>
      <c r="C31" s="112" t="s">
        <v>3</v>
      </c>
      <c r="D31" s="116">
        <v>259</v>
      </c>
      <c r="E31" s="133">
        <v>39.700000000000003</v>
      </c>
      <c r="F31" s="133">
        <v>1.46</v>
      </c>
      <c r="G31" s="1" t="s">
        <v>32</v>
      </c>
      <c r="H31" s="112"/>
      <c r="I31" s="112"/>
    </row>
    <row r="32" spans="1:9">
      <c r="A32" s="3" t="s">
        <v>55</v>
      </c>
      <c r="B32" s="12">
        <v>40374</v>
      </c>
      <c r="C32" s="110" t="s">
        <v>3</v>
      </c>
      <c r="D32" s="116">
        <v>110</v>
      </c>
      <c r="E32" s="133">
        <v>20.666666666666668</v>
      </c>
      <c r="F32" s="133">
        <v>1.4000000000000001</v>
      </c>
      <c r="G32" s="15">
        <v>1</v>
      </c>
      <c r="H32" s="112">
        <v>0</v>
      </c>
      <c r="I32" s="112">
        <v>0</v>
      </c>
    </row>
    <row r="33" spans="1:9">
      <c r="A33" s="3" t="s">
        <v>55</v>
      </c>
      <c r="B33" s="12">
        <v>40374</v>
      </c>
      <c r="C33" s="110" t="s">
        <v>3</v>
      </c>
      <c r="D33" s="116">
        <v>110</v>
      </c>
      <c r="E33" s="133">
        <v>20.666666666666668</v>
      </c>
      <c r="F33" s="133">
        <v>1.4000000000000001</v>
      </c>
      <c r="G33" s="15">
        <v>2</v>
      </c>
      <c r="H33" s="112">
        <v>0</v>
      </c>
      <c r="I33" s="112">
        <v>0</v>
      </c>
    </row>
    <row r="34" spans="1:9">
      <c r="A34" s="3" t="s">
        <v>55</v>
      </c>
      <c r="B34" s="12">
        <v>40374</v>
      </c>
      <c r="C34" s="110" t="s">
        <v>3</v>
      </c>
      <c r="D34" s="116">
        <v>110</v>
      </c>
      <c r="E34" s="133">
        <v>20.666666666666668</v>
      </c>
      <c r="F34" s="133">
        <v>1.4000000000000001</v>
      </c>
      <c r="G34" s="15">
        <v>3</v>
      </c>
      <c r="H34" s="112">
        <v>0</v>
      </c>
      <c r="I34" s="112">
        <v>0</v>
      </c>
    </row>
    <row r="35" spans="1:9">
      <c r="A35" s="3" t="s">
        <v>55</v>
      </c>
      <c r="B35" s="12">
        <v>40374</v>
      </c>
      <c r="C35" s="110" t="s">
        <v>3</v>
      </c>
      <c r="D35" s="116">
        <v>110</v>
      </c>
      <c r="E35" s="133">
        <v>20.666666666666668</v>
      </c>
      <c r="F35" s="133">
        <v>1.4000000000000001</v>
      </c>
      <c r="G35" s="15">
        <v>4</v>
      </c>
      <c r="H35" s="112"/>
      <c r="I35" s="112"/>
    </row>
    <row r="36" spans="1:9">
      <c r="A36" s="3" t="s">
        <v>55</v>
      </c>
      <c r="B36" s="12">
        <v>40374</v>
      </c>
      <c r="C36" s="110" t="s">
        <v>3</v>
      </c>
      <c r="D36" s="116">
        <v>110</v>
      </c>
      <c r="E36" s="133">
        <v>20.666666666666668</v>
      </c>
      <c r="F36" s="133">
        <v>1.4000000000000001</v>
      </c>
      <c r="G36" s="1" t="s">
        <v>32</v>
      </c>
      <c r="H36" s="112">
        <v>0</v>
      </c>
      <c r="I36" s="112">
        <v>0</v>
      </c>
    </row>
    <row r="37" spans="1:9">
      <c r="A37" s="3" t="s">
        <v>52</v>
      </c>
      <c r="B37" s="12">
        <v>40374</v>
      </c>
      <c r="C37" s="110" t="s">
        <v>3</v>
      </c>
      <c r="D37" s="116">
        <v>135</v>
      </c>
      <c r="E37" s="133">
        <v>22.666666666666668</v>
      </c>
      <c r="F37" s="133">
        <v>1.2444444444444445</v>
      </c>
      <c r="G37" s="15">
        <v>1</v>
      </c>
      <c r="H37" s="112">
        <v>7</v>
      </c>
      <c r="I37" s="112">
        <v>1</v>
      </c>
    </row>
    <row r="38" spans="1:9">
      <c r="A38" s="3" t="s">
        <v>52</v>
      </c>
      <c r="B38" s="12">
        <v>40374</v>
      </c>
      <c r="C38" s="110" t="s">
        <v>3</v>
      </c>
      <c r="D38" s="116">
        <v>135</v>
      </c>
      <c r="E38" s="133">
        <v>22.666666666666668</v>
      </c>
      <c r="F38" s="133">
        <v>1.2444444444444445</v>
      </c>
      <c r="G38" s="15">
        <v>2</v>
      </c>
      <c r="H38" s="112">
        <v>1</v>
      </c>
      <c r="I38" s="112">
        <v>0</v>
      </c>
    </row>
    <row r="39" spans="1:9">
      <c r="A39" s="3" t="s">
        <v>52</v>
      </c>
      <c r="B39" s="12">
        <v>40374</v>
      </c>
      <c r="C39" s="110" t="s">
        <v>3</v>
      </c>
      <c r="D39" s="116">
        <v>135</v>
      </c>
      <c r="E39" s="133">
        <v>22.666666666666668</v>
      </c>
      <c r="F39" s="133">
        <v>1.2444444444444445</v>
      </c>
      <c r="G39" s="15">
        <v>3</v>
      </c>
      <c r="H39" s="112">
        <v>3</v>
      </c>
      <c r="I39" s="112">
        <v>1</v>
      </c>
    </row>
    <row r="40" spans="1:9">
      <c r="A40" s="3" t="s">
        <v>52</v>
      </c>
      <c r="B40" s="12">
        <v>40374</v>
      </c>
      <c r="C40" s="110" t="s">
        <v>3</v>
      </c>
      <c r="D40" s="116">
        <v>135</v>
      </c>
      <c r="E40" s="133">
        <v>22.666666666666668</v>
      </c>
      <c r="F40" s="133">
        <v>1.2444444444444445</v>
      </c>
      <c r="G40" s="15">
        <v>4</v>
      </c>
      <c r="H40" s="112">
        <v>4</v>
      </c>
      <c r="I40" s="112">
        <v>0</v>
      </c>
    </row>
    <row r="41" spans="1:9">
      <c r="A41" s="3" t="s">
        <v>52</v>
      </c>
      <c r="B41" s="12">
        <v>40374</v>
      </c>
      <c r="C41" s="110" t="s">
        <v>3</v>
      </c>
      <c r="D41" s="116">
        <v>135</v>
      </c>
      <c r="E41" s="133">
        <v>22.666666666666668</v>
      </c>
      <c r="F41" s="133">
        <v>1.2444444444444445</v>
      </c>
      <c r="G41" s="1" t="s">
        <v>32</v>
      </c>
      <c r="H41" s="112">
        <v>16</v>
      </c>
      <c r="I41" s="112">
        <v>1</v>
      </c>
    </row>
    <row r="42" spans="1:9">
      <c r="A42" s="3" t="s">
        <v>53</v>
      </c>
      <c r="B42" s="12">
        <v>40374</v>
      </c>
      <c r="C42" s="110" t="s">
        <v>3</v>
      </c>
      <c r="D42" s="116">
        <v>155</v>
      </c>
      <c r="E42" s="133">
        <v>37.333333333333336</v>
      </c>
      <c r="F42" s="133">
        <v>3.6333333333333337</v>
      </c>
      <c r="G42" s="15">
        <v>1</v>
      </c>
      <c r="H42" s="112">
        <v>36</v>
      </c>
      <c r="I42" s="112">
        <v>69</v>
      </c>
    </row>
    <row r="43" spans="1:9">
      <c r="A43" s="3" t="s">
        <v>53</v>
      </c>
      <c r="B43" s="12">
        <v>40374</v>
      </c>
      <c r="C43" s="110" t="s">
        <v>3</v>
      </c>
      <c r="D43" s="116">
        <v>155</v>
      </c>
      <c r="E43" s="133">
        <v>37.333333333333336</v>
      </c>
      <c r="F43" s="133">
        <v>3.6333333333333337</v>
      </c>
      <c r="G43" s="15">
        <v>2</v>
      </c>
      <c r="H43" s="112">
        <v>37</v>
      </c>
      <c r="I43" s="112">
        <v>47</v>
      </c>
    </row>
    <row r="44" spans="1:9">
      <c r="A44" s="3" t="s">
        <v>53</v>
      </c>
      <c r="B44" s="12">
        <v>40374</v>
      </c>
      <c r="C44" s="110" t="s">
        <v>3</v>
      </c>
      <c r="D44" s="116">
        <v>155</v>
      </c>
      <c r="E44" s="133">
        <v>37.333333333333336</v>
      </c>
      <c r="F44" s="133">
        <v>3.6333333333333337</v>
      </c>
      <c r="G44" s="15">
        <v>3</v>
      </c>
      <c r="H44" s="112">
        <v>24</v>
      </c>
      <c r="I44" s="112">
        <v>30</v>
      </c>
    </row>
    <row r="45" spans="1:9">
      <c r="A45" s="3" t="s">
        <v>53</v>
      </c>
      <c r="B45" s="12">
        <v>40374</v>
      </c>
      <c r="C45" s="110" t="s">
        <v>3</v>
      </c>
      <c r="D45" s="116">
        <v>155</v>
      </c>
      <c r="E45" s="133">
        <v>37.333333333333336</v>
      </c>
      <c r="F45" s="133">
        <v>3.6333333333333337</v>
      </c>
      <c r="G45" s="15">
        <v>4</v>
      </c>
      <c r="H45" s="112">
        <v>52</v>
      </c>
      <c r="I45" s="112">
        <v>55</v>
      </c>
    </row>
    <row r="46" spans="1:9">
      <c r="A46" s="3" t="s">
        <v>53</v>
      </c>
      <c r="B46" s="12">
        <v>40374</v>
      </c>
      <c r="C46" s="110" t="s">
        <v>3</v>
      </c>
      <c r="D46" s="116">
        <v>155</v>
      </c>
      <c r="E46" s="133">
        <v>37.333333333333336</v>
      </c>
      <c r="F46" s="133">
        <v>3.6333333333333337</v>
      </c>
      <c r="G46" s="1" t="s">
        <v>32</v>
      </c>
      <c r="H46" s="112">
        <v>67</v>
      </c>
      <c r="I46" s="112">
        <v>83</v>
      </c>
    </row>
    <row r="47" spans="1:9">
      <c r="A47" s="3" t="s">
        <v>54</v>
      </c>
      <c r="B47" s="12">
        <v>40374</v>
      </c>
      <c r="C47" s="110" t="s">
        <v>3</v>
      </c>
      <c r="D47" s="116">
        <v>99</v>
      </c>
      <c r="E47" s="133">
        <v>24</v>
      </c>
      <c r="F47" s="133">
        <v>1.6555555555555557</v>
      </c>
      <c r="G47" s="15">
        <v>1</v>
      </c>
      <c r="H47" s="112">
        <v>3</v>
      </c>
      <c r="I47" s="112">
        <v>1</v>
      </c>
    </row>
    <row r="48" spans="1:9">
      <c r="A48" s="3" t="s">
        <v>54</v>
      </c>
      <c r="B48" s="12">
        <v>40374</v>
      </c>
      <c r="C48" s="110" t="s">
        <v>3</v>
      </c>
      <c r="D48" s="116">
        <v>99</v>
      </c>
      <c r="E48" s="133">
        <v>24</v>
      </c>
      <c r="F48" s="133">
        <v>1.6555555555555557</v>
      </c>
      <c r="G48" s="15">
        <v>2</v>
      </c>
      <c r="H48" s="112">
        <v>4</v>
      </c>
      <c r="I48" s="112">
        <v>1</v>
      </c>
    </row>
    <row r="49" spans="1:9">
      <c r="A49" s="3" t="s">
        <v>54</v>
      </c>
      <c r="B49" s="12">
        <v>40374</v>
      </c>
      <c r="C49" s="110" t="s">
        <v>3</v>
      </c>
      <c r="D49" s="116">
        <v>99</v>
      </c>
      <c r="E49" s="133">
        <v>24</v>
      </c>
      <c r="F49" s="133">
        <v>1.6555555555555557</v>
      </c>
      <c r="G49" s="15">
        <v>3</v>
      </c>
      <c r="H49" s="112">
        <v>3</v>
      </c>
      <c r="I49" s="112">
        <v>1</v>
      </c>
    </row>
    <row r="50" spans="1:9">
      <c r="A50" s="3" t="s">
        <v>54</v>
      </c>
      <c r="B50" s="12">
        <v>40374</v>
      </c>
      <c r="C50" s="110" t="s">
        <v>3</v>
      </c>
      <c r="D50" s="116">
        <v>99</v>
      </c>
      <c r="E50" s="133">
        <v>24</v>
      </c>
      <c r="F50" s="133">
        <v>1.6555555555555557</v>
      </c>
      <c r="G50" s="15">
        <v>4</v>
      </c>
      <c r="H50" s="112">
        <v>4</v>
      </c>
      <c r="I50" s="112">
        <v>1</v>
      </c>
    </row>
    <row r="51" spans="1:9">
      <c r="A51" s="3" t="s">
        <v>54</v>
      </c>
      <c r="B51" s="12">
        <v>40374</v>
      </c>
      <c r="C51" s="110" t="s">
        <v>3</v>
      </c>
      <c r="D51" s="116">
        <v>99</v>
      </c>
      <c r="E51" s="133">
        <v>24</v>
      </c>
      <c r="F51" s="133">
        <v>1.6555555555555557</v>
      </c>
      <c r="G51" s="1" t="s">
        <v>32</v>
      </c>
      <c r="H51" s="112">
        <v>6</v>
      </c>
      <c r="I51" s="112">
        <v>1</v>
      </c>
    </row>
    <row r="52" spans="1:9">
      <c r="A52" s="3" t="s">
        <v>56</v>
      </c>
      <c r="B52" s="12">
        <v>40374</v>
      </c>
      <c r="C52" s="110" t="s">
        <v>3</v>
      </c>
      <c r="D52" s="116">
        <v>130</v>
      </c>
      <c r="E52" s="133">
        <v>31.333333333333332</v>
      </c>
      <c r="F52" s="133">
        <v>3.0333333333333332</v>
      </c>
      <c r="G52" s="15">
        <v>1</v>
      </c>
      <c r="H52" s="112">
        <v>11</v>
      </c>
      <c r="I52" s="112">
        <v>28</v>
      </c>
    </row>
    <row r="53" spans="1:9">
      <c r="A53" s="3" t="s">
        <v>56</v>
      </c>
      <c r="B53" s="12">
        <v>40374</v>
      </c>
      <c r="C53" s="110" t="s">
        <v>3</v>
      </c>
      <c r="D53" s="116">
        <v>130</v>
      </c>
      <c r="E53" s="133">
        <v>31.333333333333332</v>
      </c>
      <c r="F53" s="133">
        <v>3.0333333333333332</v>
      </c>
      <c r="G53" s="15">
        <v>2</v>
      </c>
      <c r="H53" s="112">
        <v>18</v>
      </c>
      <c r="I53" s="112">
        <v>29</v>
      </c>
    </row>
    <row r="54" spans="1:9">
      <c r="A54" s="3" t="s">
        <v>56</v>
      </c>
      <c r="B54" s="12">
        <v>40374</v>
      </c>
      <c r="C54" s="110" t="s">
        <v>3</v>
      </c>
      <c r="D54" s="116">
        <v>130</v>
      </c>
      <c r="E54" s="133">
        <v>31.333333333333332</v>
      </c>
      <c r="F54" s="133">
        <v>3.0333333333333332</v>
      </c>
      <c r="G54" s="15">
        <v>3</v>
      </c>
      <c r="H54" s="112">
        <v>17</v>
      </c>
      <c r="I54" s="112">
        <v>36</v>
      </c>
    </row>
    <row r="55" spans="1:9">
      <c r="A55" s="3" t="s">
        <v>56</v>
      </c>
      <c r="B55" s="12">
        <v>40374</v>
      </c>
      <c r="C55" s="110" t="s">
        <v>3</v>
      </c>
      <c r="D55" s="116">
        <v>130</v>
      </c>
      <c r="E55" s="133">
        <v>31.333333333333332</v>
      </c>
      <c r="F55" s="133">
        <v>3.0333333333333332</v>
      </c>
      <c r="G55" s="15">
        <v>4</v>
      </c>
      <c r="H55" s="112">
        <v>18</v>
      </c>
      <c r="I55" s="112">
        <v>32</v>
      </c>
    </row>
    <row r="56" spans="1:9">
      <c r="A56" s="3" t="s">
        <v>56</v>
      </c>
      <c r="B56" s="12">
        <v>40374</v>
      </c>
      <c r="C56" s="110" t="s">
        <v>3</v>
      </c>
      <c r="D56" s="116">
        <v>130</v>
      </c>
      <c r="E56" s="133">
        <v>31.333333333333332</v>
      </c>
      <c r="F56" s="133">
        <v>3.0333333333333332</v>
      </c>
      <c r="G56" s="1" t="s">
        <v>32</v>
      </c>
      <c r="H56" s="112">
        <v>30</v>
      </c>
      <c r="I56" s="112">
        <v>40</v>
      </c>
    </row>
    <row r="57" spans="1:9">
      <c r="A57" s="3" t="s">
        <v>51</v>
      </c>
      <c r="B57" s="12">
        <v>40374</v>
      </c>
      <c r="C57" s="110" t="s">
        <v>3</v>
      </c>
      <c r="D57" s="116">
        <v>729</v>
      </c>
      <c r="E57" s="133">
        <v>48.5</v>
      </c>
      <c r="F57" s="133"/>
      <c r="G57" s="15">
        <v>1</v>
      </c>
      <c r="H57" s="112">
        <v>6</v>
      </c>
      <c r="I57" s="112">
        <v>21</v>
      </c>
    </row>
    <row r="58" spans="1:9">
      <c r="A58" s="3" t="s">
        <v>51</v>
      </c>
      <c r="B58" s="12">
        <v>40374</v>
      </c>
      <c r="C58" s="110" t="s">
        <v>3</v>
      </c>
      <c r="D58" s="116">
        <v>729</v>
      </c>
      <c r="E58" s="133">
        <v>48.5</v>
      </c>
      <c r="F58" s="133"/>
      <c r="G58" s="15">
        <v>2</v>
      </c>
      <c r="H58" s="112"/>
      <c r="I58" s="112"/>
    </row>
    <row r="59" spans="1:9">
      <c r="A59" s="3" t="s">
        <v>51</v>
      </c>
      <c r="B59" s="12">
        <v>40374</v>
      </c>
      <c r="C59" s="110" t="s">
        <v>3</v>
      </c>
      <c r="D59" s="116">
        <v>729</v>
      </c>
      <c r="E59" s="133">
        <v>48.5</v>
      </c>
      <c r="F59" s="133"/>
      <c r="G59" s="15">
        <v>3</v>
      </c>
      <c r="H59" s="112"/>
      <c r="I59" s="112"/>
    </row>
    <row r="60" spans="1:9">
      <c r="A60" s="3" t="s">
        <v>51</v>
      </c>
      <c r="B60" s="12">
        <v>40374</v>
      </c>
      <c r="C60" s="110" t="s">
        <v>3</v>
      </c>
      <c r="D60" s="116">
        <v>729</v>
      </c>
      <c r="E60" s="133">
        <v>48.5</v>
      </c>
      <c r="F60" s="133"/>
      <c r="G60" s="15">
        <v>4</v>
      </c>
      <c r="H60" s="112"/>
      <c r="I60" s="112"/>
    </row>
    <row r="61" spans="1:9">
      <c r="A61" s="3" t="s">
        <v>51</v>
      </c>
      <c r="B61" s="12">
        <v>40374</v>
      </c>
      <c r="C61" s="110" t="s">
        <v>3</v>
      </c>
      <c r="D61" s="116">
        <v>729</v>
      </c>
      <c r="E61" s="133">
        <v>48.5</v>
      </c>
      <c r="F61" s="133"/>
      <c r="G61" s="1" t="s">
        <v>32</v>
      </c>
      <c r="H61" s="112"/>
      <c r="I61" s="112"/>
    </row>
    <row r="62" spans="1:9">
      <c r="A62" s="110" t="s">
        <v>1114</v>
      </c>
      <c r="B62" s="12">
        <v>40411</v>
      </c>
      <c r="C62" s="110" t="s">
        <v>3</v>
      </c>
      <c r="D62" s="116">
        <v>19</v>
      </c>
      <c r="E62" s="133">
        <v>7.166666666666667</v>
      </c>
      <c r="F62" s="133">
        <v>0.77222222222222237</v>
      </c>
      <c r="G62" s="15">
        <v>1</v>
      </c>
      <c r="H62" s="112">
        <v>0</v>
      </c>
      <c r="I62" s="112">
        <v>0</v>
      </c>
    </row>
    <row r="63" spans="1:9">
      <c r="A63" s="110" t="s">
        <v>1114</v>
      </c>
      <c r="B63" s="12">
        <v>40411</v>
      </c>
      <c r="C63" s="110" t="s">
        <v>3</v>
      </c>
      <c r="D63" s="116">
        <v>19</v>
      </c>
      <c r="E63" s="133">
        <v>7.166666666666667</v>
      </c>
      <c r="F63" s="133">
        <v>0.77222222222222237</v>
      </c>
      <c r="G63" s="15">
        <v>2</v>
      </c>
      <c r="H63" s="112">
        <v>0</v>
      </c>
      <c r="I63" s="112">
        <v>0</v>
      </c>
    </row>
    <row r="64" spans="1:9">
      <c r="A64" s="110" t="s">
        <v>1114</v>
      </c>
      <c r="B64" s="12">
        <v>40411</v>
      </c>
      <c r="C64" s="110" t="s">
        <v>3</v>
      </c>
      <c r="D64" s="116">
        <v>19</v>
      </c>
      <c r="E64" s="133">
        <v>7.166666666666667</v>
      </c>
      <c r="F64" s="133">
        <v>0.77222222222222237</v>
      </c>
      <c r="G64" s="15">
        <v>3</v>
      </c>
      <c r="H64" s="112">
        <v>0</v>
      </c>
      <c r="I64" s="112">
        <v>0</v>
      </c>
    </row>
    <row r="65" spans="1:9">
      <c r="A65" s="110" t="s">
        <v>1114</v>
      </c>
      <c r="B65" s="12">
        <v>40411</v>
      </c>
      <c r="C65" s="110" t="s">
        <v>3</v>
      </c>
      <c r="D65" s="116">
        <v>19</v>
      </c>
      <c r="E65" s="133">
        <v>7.166666666666667</v>
      </c>
      <c r="F65" s="133">
        <v>0.77222222222222237</v>
      </c>
      <c r="G65" s="15">
        <v>4</v>
      </c>
      <c r="H65" s="112"/>
      <c r="I65" s="112"/>
    </row>
    <row r="66" spans="1:9">
      <c r="A66" s="110" t="s">
        <v>1114</v>
      </c>
      <c r="B66" s="12">
        <v>40411</v>
      </c>
      <c r="C66" s="110" t="s">
        <v>3</v>
      </c>
      <c r="D66" s="116">
        <v>19</v>
      </c>
      <c r="E66" s="133">
        <v>7.166666666666667</v>
      </c>
      <c r="F66" s="133">
        <v>0.77222222222222237</v>
      </c>
      <c r="G66" s="1" t="s">
        <v>32</v>
      </c>
      <c r="H66" s="112">
        <v>0</v>
      </c>
      <c r="I66" s="112">
        <v>0</v>
      </c>
    </row>
    <row r="67" spans="1:9">
      <c r="A67" s="110" t="s">
        <v>1122</v>
      </c>
      <c r="B67" s="12">
        <v>40411</v>
      </c>
      <c r="C67" s="110" t="s">
        <v>3</v>
      </c>
      <c r="D67" s="116">
        <v>42</v>
      </c>
      <c r="E67" s="133">
        <v>13</v>
      </c>
      <c r="F67" s="133">
        <v>0.72222222222222221</v>
      </c>
      <c r="G67" s="15">
        <v>1</v>
      </c>
      <c r="H67" s="112">
        <v>0</v>
      </c>
      <c r="I67" s="112">
        <v>0</v>
      </c>
    </row>
    <row r="68" spans="1:9">
      <c r="A68" s="110" t="s">
        <v>1122</v>
      </c>
      <c r="B68" s="12">
        <v>40411</v>
      </c>
      <c r="C68" s="110" t="s">
        <v>3</v>
      </c>
      <c r="D68" s="116">
        <v>42</v>
      </c>
      <c r="E68" s="133">
        <v>13</v>
      </c>
      <c r="F68" s="133">
        <v>0.72222222222222221</v>
      </c>
      <c r="G68" s="15">
        <v>2</v>
      </c>
      <c r="H68" s="112">
        <v>0</v>
      </c>
      <c r="I68" s="112">
        <v>0</v>
      </c>
    </row>
    <row r="69" spans="1:9">
      <c r="A69" s="110" t="s">
        <v>1122</v>
      </c>
      <c r="B69" s="12">
        <v>40411</v>
      </c>
      <c r="C69" s="110" t="s">
        <v>3</v>
      </c>
      <c r="D69" s="116">
        <v>42</v>
      </c>
      <c r="E69" s="133">
        <v>13</v>
      </c>
      <c r="F69" s="133">
        <v>0.72222222222222221</v>
      </c>
      <c r="G69" s="15">
        <v>3</v>
      </c>
      <c r="H69" s="112">
        <v>0</v>
      </c>
      <c r="I69" s="112">
        <v>0</v>
      </c>
    </row>
    <row r="70" spans="1:9">
      <c r="A70" s="110" t="s">
        <v>1122</v>
      </c>
      <c r="B70" s="12">
        <v>40411</v>
      </c>
      <c r="C70" s="110" t="s">
        <v>3</v>
      </c>
      <c r="D70" s="116">
        <v>42</v>
      </c>
      <c r="E70" s="133">
        <v>13</v>
      </c>
      <c r="F70" s="133">
        <v>0.72222222222222221</v>
      </c>
      <c r="G70" s="15">
        <v>4</v>
      </c>
      <c r="H70" s="112"/>
      <c r="I70" s="112"/>
    </row>
    <row r="71" spans="1:9">
      <c r="A71" s="110" t="s">
        <v>1122</v>
      </c>
      <c r="B71" s="12">
        <v>40411</v>
      </c>
      <c r="C71" s="110" t="s">
        <v>3</v>
      </c>
      <c r="D71" s="116">
        <v>42</v>
      </c>
      <c r="E71" s="133">
        <v>13</v>
      </c>
      <c r="F71" s="133">
        <v>0.72222222222222221</v>
      </c>
      <c r="G71" s="1" t="s">
        <v>32</v>
      </c>
      <c r="H71" s="112">
        <v>0</v>
      </c>
      <c r="I71" s="112">
        <v>0</v>
      </c>
    </row>
    <row r="72" spans="1:9">
      <c r="A72" s="110" t="s">
        <v>1128</v>
      </c>
      <c r="B72" s="12">
        <v>40411</v>
      </c>
      <c r="C72" s="110" t="s">
        <v>3</v>
      </c>
      <c r="D72" s="116">
        <v>26</v>
      </c>
      <c r="E72" s="133">
        <v>14.833333333333334</v>
      </c>
      <c r="F72" s="133">
        <v>0.96666666666666656</v>
      </c>
      <c r="G72" s="15">
        <v>1</v>
      </c>
      <c r="H72" s="112">
        <v>0</v>
      </c>
      <c r="I72" s="112">
        <v>0</v>
      </c>
    </row>
    <row r="73" spans="1:9">
      <c r="A73" s="110" t="s">
        <v>1128</v>
      </c>
      <c r="B73" s="12">
        <v>40411</v>
      </c>
      <c r="C73" s="110" t="s">
        <v>3</v>
      </c>
      <c r="D73" s="116">
        <v>26</v>
      </c>
      <c r="E73" s="133">
        <v>14.833333333333334</v>
      </c>
      <c r="F73" s="133">
        <v>0.96666666666666656</v>
      </c>
      <c r="G73" s="15">
        <v>2</v>
      </c>
      <c r="H73" s="112">
        <v>0</v>
      </c>
      <c r="I73" s="112">
        <v>0</v>
      </c>
    </row>
    <row r="74" spans="1:9">
      <c r="A74" s="110" t="s">
        <v>1128</v>
      </c>
      <c r="B74" s="12">
        <v>40411</v>
      </c>
      <c r="C74" s="110" t="s">
        <v>3</v>
      </c>
      <c r="D74" s="116">
        <v>26</v>
      </c>
      <c r="E74" s="133">
        <v>14.833333333333334</v>
      </c>
      <c r="F74" s="133">
        <v>0.96666666666666656</v>
      </c>
      <c r="G74" s="15">
        <v>3</v>
      </c>
      <c r="H74" s="112">
        <v>0</v>
      </c>
      <c r="I74" s="112">
        <v>0</v>
      </c>
    </row>
    <row r="75" spans="1:9">
      <c r="A75" s="110" t="s">
        <v>1128</v>
      </c>
      <c r="B75" s="12">
        <v>40411</v>
      </c>
      <c r="C75" s="110" t="s">
        <v>3</v>
      </c>
      <c r="D75" s="116">
        <v>26</v>
      </c>
      <c r="E75" s="133">
        <v>14.833333333333334</v>
      </c>
      <c r="F75" s="133">
        <v>0.96666666666666656</v>
      </c>
      <c r="G75" s="15">
        <v>4</v>
      </c>
      <c r="H75" s="112"/>
      <c r="I75" s="112"/>
    </row>
    <row r="76" spans="1:9">
      <c r="A76" s="110" t="s">
        <v>1128</v>
      </c>
      <c r="B76" s="12">
        <v>40411</v>
      </c>
      <c r="C76" s="110" t="s">
        <v>3</v>
      </c>
      <c r="D76" s="116">
        <v>26</v>
      </c>
      <c r="E76" s="133">
        <v>14.833333333333334</v>
      </c>
      <c r="F76" s="133">
        <v>0.96666666666666656</v>
      </c>
      <c r="G76" s="1" t="s">
        <v>32</v>
      </c>
      <c r="H76" s="112">
        <v>0</v>
      </c>
      <c r="I76" s="112">
        <v>0</v>
      </c>
    </row>
    <row r="77" spans="1:9">
      <c r="A77" s="110" t="s">
        <v>1132</v>
      </c>
      <c r="B77" s="12">
        <v>40411</v>
      </c>
      <c r="C77" s="110" t="s">
        <v>3</v>
      </c>
      <c r="D77" s="116">
        <v>21</v>
      </c>
      <c r="E77" s="133">
        <v>6</v>
      </c>
      <c r="F77" s="133">
        <v>0.7</v>
      </c>
      <c r="G77" s="15">
        <v>1</v>
      </c>
      <c r="H77" s="112">
        <v>0</v>
      </c>
      <c r="I77" s="112">
        <v>0</v>
      </c>
    </row>
    <row r="78" spans="1:9">
      <c r="A78" s="110" t="s">
        <v>1132</v>
      </c>
      <c r="B78" s="12">
        <v>40411</v>
      </c>
      <c r="C78" s="110" t="s">
        <v>3</v>
      </c>
      <c r="D78" s="116">
        <v>21</v>
      </c>
      <c r="E78" s="133">
        <v>6</v>
      </c>
      <c r="F78" s="133">
        <v>0.7</v>
      </c>
      <c r="G78" s="15">
        <v>2</v>
      </c>
      <c r="H78" s="112">
        <v>0</v>
      </c>
      <c r="I78" s="112">
        <v>0</v>
      </c>
    </row>
    <row r="79" spans="1:9">
      <c r="A79" s="110" t="s">
        <v>1132</v>
      </c>
      <c r="B79" s="12">
        <v>40411</v>
      </c>
      <c r="C79" s="110" t="s">
        <v>3</v>
      </c>
      <c r="D79" s="116">
        <v>21</v>
      </c>
      <c r="E79" s="133">
        <v>6</v>
      </c>
      <c r="F79" s="133">
        <v>0.7</v>
      </c>
      <c r="G79" s="15">
        <v>3</v>
      </c>
      <c r="H79" s="112">
        <v>0</v>
      </c>
      <c r="I79" s="112">
        <v>0</v>
      </c>
    </row>
    <row r="80" spans="1:9">
      <c r="A80" s="110" t="s">
        <v>1132</v>
      </c>
      <c r="B80" s="12">
        <v>40411</v>
      </c>
      <c r="C80" s="110" t="s">
        <v>3</v>
      </c>
      <c r="D80" s="116">
        <v>21</v>
      </c>
      <c r="E80" s="133">
        <v>6</v>
      </c>
      <c r="F80" s="133">
        <v>0.7</v>
      </c>
      <c r="G80" s="15">
        <v>4</v>
      </c>
      <c r="H80" s="112"/>
      <c r="I80" s="112"/>
    </row>
    <row r="81" spans="1:9">
      <c r="A81" s="110" t="s">
        <v>1132</v>
      </c>
      <c r="B81" s="12">
        <v>40411</v>
      </c>
      <c r="C81" s="110" t="s">
        <v>3</v>
      </c>
      <c r="D81" s="116">
        <v>21</v>
      </c>
      <c r="E81" s="133">
        <v>6</v>
      </c>
      <c r="F81" s="133">
        <v>0.7</v>
      </c>
      <c r="G81" s="1" t="s">
        <v>32</v>
      </c>
      <c r="H81" s="112">
        <v>0</v>
      </c>
      <c r="I81" s="112">
        <v>0</v>
      </c>
    </row>
    <row r="82" spans="1:9">
      <c r="A82" s="110" t="s">
        <v>1139</v>
      </c>
      <c r="B82" s="12">
        <v>40411</v>
      </c>
      <c r="C82" s="110" t="s">
        <v>3</v>
      </c>
      <c r="D82" s="116">
        <v>148</v>
      </c>
      <c r="E82" s="133">
        <v>23.333333333333332</v>
      </c>
      <c r="F82" s="133">
        <v>1.0111111111111108</v>
      </c>
      <c r="G82" s="15">
        <v>1</v>
      </c>
      <c r="H82" s="112">
        <v>0</v>
      </c>
      <c r="I82" s="112">
        <v>0</v>
      </c>
    </row>
    <row r="83" spans="1:9">
      <c r="A83" s="110" t="s">
        <v>1139</v>
      </c>
      <c r="B83" s="12">
        <v>40411</v>
      </c>
      <c r="C83" s="110" t="s">
        <v>3</v>
      </c>
      <c r="D83" s="116">
        <v>148</v>
      </c>
      <c r="E83" s="133">
        <v>23.333333333333332</v>
      </c>
      <c r="F83" s="133">
        <v>1.0111111111111108</v>
      </c>
      <c r="G83" s="15">
        <v>2</v>
      </c>
      <c r="H83" s="112">
        <v>0</v>
      </c>
      <c r="I83" s="112">
        <v>0</v>
      </c>
    </row>
    <row r="84" spans="1:9">
      <c r="A84" s="110" t="s">
        <v>1139</v>
      </c>
      <c r="B84" s="12">
        <v>40411</v>
      </c>
      <c r="C84" s="110" t="s">
        <v>3</v>
      </c>
      <c r="D84" s="116">
        <v>148</v>
      </c>
      <c r="E84" s="133">
        <v>23.333333333333332</v>
      </c>
      <c r="F84" s="133">
        <v>1.0111111111111108</v>
      </c>
      <c r="G84" s="15">
        <v>3</v>
      </c>
      <c r="H84" s="112">
        <v>0</v>
      </c>
      <c r="I84" s="112">
        <v>0</v>
      </c>
    </row>
    <row r="85" spans="1:9">
      <c r="A85" s="110" t="s">
        <v>1139</v>
      </c>
      <c r="B85" s="12">
        <v>40411</v>
      </c>
      <c r="C85" s="110" t="s">
        <v>3</v>
      </c>
      <c r="D85" s="116">
        <v>148</v>
      </c>
      <c r="E85" s="133">
        <v>23.333333333333332</v>
      </c>
      <c r="F85" s="133">
        <v>1.0111111111111108</v>
      </c>
      <c r="G85" s="15">
        <v>4</v>
      </c>
      <c r="H85" s="112"/>
      <c r="I85" s="112"/>
    </row>
    <row r="86" spans="1:9">
      <c r="A86" s="110" t="s">
        <v>1139</v>
      </c>
      <c r="B86" s="12">
        <v>40411</v>
      </c>
      <c r="C86" s="110" t="s">
        <v>3</v>
      </c>
      <c r="D86" s="116">
        <v>148</v>
      </c>
      <c r="E86" s="133">
        <v>23.333333333333332</v>
      </c>
      <c r="F86" s="133">
        <v>1.0111111111111108</v>
      </c>
      <c r="G86" s="1" t="s">
        <v>32</v>
      </c>
      <c r="H86" s="112">
        <v>0</v>
      </c>
      <c r="I86" s="112">
        <v>0</v>
      </c>
    </row>
    <row r="87" spans="1:9">
      <c r="A87" s="110" t="s">
        <v>1112</v>
      </c>
      <c r="B87" s="12">
        <v>40411</v>
      </c>
      <c r="C87" s="110" t="s">
        <v>3</v>
      </c>
      <c r="D87" s="116">
        <v>64</v>
      </c>
      <c r="E87" s="133">
        <v>12.166666666666666</v>
      </c>
      <c r="F87" s="133">
        <v>0.69444444444444431</v>
      </c>
      <c r="G87" s="15">
        <v>1</v>
      </c>
      <c r="H87" s="112">
        <v>0</v>
      </c>
      <c r="I87" s="112">
        <v>0</v>
      </c>
    </row>
    <row r="88" spans="1:9">
      <c r="A88" s="110" t="s">
        <v>1112</v>
      </c>
      <c r="B88" s="12">
        <v>40411</v>
      </c>
      <c r="C88" s="110" t="s">
        <v>3</v>
      </c>
      <c r="D88" s="116">
        <v>64</v>
      </c>
      <c r="E88" s="133">
        <v>12.166666666666666</v>
      </c>
      <c r="F88" s="133">
        <v>0.69444444444444431</v>
      </c>
      <c r="G88" s="15">
        <v>2</v>
      </c>
      <c r="H88" s="112"/>
      <c r="I88" s="112"/>
    </row>
    <row r="89" spans="1:9">
      <c r="A89" s="110" t="s">
        <v>1112</v>
      </c>
      <c r="B89" s="12">
        <v>40411</v>
      </c>
      <c r="C89" s="110" t="s">
        <v>3</v>
      </c>
      <c r="D89" s="116">
        <v>64</v>
      </c>
      <c r="E89" s="133">
        <v>12.166666666666666</v>
      </c>
      <c r="F89" s="133">
        <v>0.69444444444444431</v>
      </c>
      <c r="G89" s="15">
        <v>3</v>
      </c>
      <c r="H89" s="112"/>
      <c r="I89" s="112"/>
    </row>
    <row r="90" spans="1:9">
      <c r="A90" s="110" t="s">
        <v>1112</v>
      </c>
      <c r="B90" s="12">
        <v>40411</v>
      </c>
      <c r="C90" s="110" t="s">
        <v>3</v>
      </c>
      <c r="D90" s="116">
        <v>64</v>
      </c>
      <c r="E90" s="133">
        <v>12.166666666666666</v>
      </c>
      <c r="F90" s="133">
        <v>0.69444444444444431</v>
      </c>
      <c r="G90" s="15">
        <v>4</v>
      </c>
      <c r="H90" s="112"/>
      <c r="I90" s="112"/>
    </row>
    <row r="91" spans="1:9">
      <c r="A91" s="110" t="s">
        <v>1112</v>
      </c>
      <c r="B91" s="12">
        <v>40411</v>
      </c>
      <c r="C91" s="110" t="s">
        <v>3</v>
      </c>
      <c r="D91" s="116">
        <v>64</v>
      </c>
      <c r="E91" s="133">
        <v>12.166666666666666</v>
      </c>
      <c r="F91" s="133">
        <v>0.69444444444444431</v>
      </c>
      <c r="G91" s="1" t="s">
        <v>32</v>
      </c>
      <c r="H91" s="112"/>
      <c r="I91" s="112"/>
    </row>
    <row r="92" spans="1:9">
      <c r="A92" s="110" t="s">
        <v>1118</v>
      </c>
      <c r="B92" s="12">
        <v>40411</v>
      </c>
      <c r="C92" s="110" t="s">
        <v>3</v>
      </c>
      <c r="D92" s="116">
        <v>71</v>
      </c>
      <c r="E92" s="133">
        <v>10.666666666666666</v>
      </c>
      <c r="F92" s="133">
        <v>0.58333333333333348</v>
      </c>
      <c r="G92" s="15">
        <v>1</v>
      </c>
      <c r="H92" s="112">
        <v>0</v>
      </c>
      <c r="I92" s="112">
        <v>0</v>
      </c>
    </row>
    <row r="93" spans="1:9">
      <c r="A93" s="110" t="s">
        <v>1118</v>
      </c>
      <c r="B93" s="12">
        <v>40411</v>
      </c>
      <c r="C93" s="110" t="s">
        <v>3</v>
      </c>
      <c r="D93" s="116">
        <v>71</v>
      </c>
      <c r="E93" s="133">
        <v>10.666666666666666</v>
      </c>
      <c r="F93" s="133">
        <v>0.58333333333333348</v>
      </c>
      <c r="G93" s="15">
        <v>2</v>
      </c>
      <c r="H93" s="112"/>
      <c r="I93" s="112"/>
    </row>
    <row r="94" spans="1:9">
      <c r="A94" s="110" t="s">
        <v>1118</v>
      </c>
      <c r="B94" s="12">
        <v>40411</v>
      </c>
      <c r="C94" s="110" t="s">
        <v>3</v>
      </c>
      <c r="D94" s="116">
        <v>71</v>
      </c>
      <c r="E94" s="133">
        <v>10.666666666666666</v>
      </c>
      <c r="F94" s="133">
        <v>0.58333333333333348</v>
      </c>
      <c r="G94" s="15">
        <v>3</v>
      </c>
      <c r="H94" s="112"/>
      <c r="I94" s="112"/>
    </row>
    <row r="95" spans="1:9">
      <c r="A95" s="110" t="s">
        <v>1118</v>
      </c>
      <c r="B95" s="12">
        <v>40411</v>
      </c>
      <c r="C95" s="110" t="s">
        <v>3</v>
      </c>
      <c r="D95" s="116">
        <v>71</v>
      </c>
      <c r="E95" s="133">
        <v>10.666666666666666</v>
      </c>
      <c r="F95" s="133">
        <v>0.58333333333333348</v>
      </c>
      <c r="G95" s="15">
        <v>4</v>
      </c>
      <c r="H95" s="112"/>
      <c r="I95" s="112"/>
    </row>
    <row r="96" spans="1:9">
      <c r="A96" s="110" t="s">
        <v>1118</v>
      </c>
      <c r="B96" s="12">
        <v>40411</v>
      </c>
      <c r="C96" s="110" t="s">
        <v>3</v>
      </c>
      <c r="D96" s="116">
        <v>71</v>
      </c>
      <c r="E96" s="133">
        <v>10.666666666666666</v>
      </c>
      <c r="F96" s="133">
        <v>0.58333333333333348</v>
      </c>
      <c r="G96" s="1" t="s">
        <v>32</v>
      </c>
      <c r="H96" s="112"/>
      <c r="I96" s="112"/>
    </row>
    <row r="97" spans="1:9">
      <c r="A97" s="110" t="s">
        <v>1149</v>
      </c>
      <c r="B97" s="12">
        <v>40411</v>
      </c>
      <c r="C97" s="110" t="s">
        <v>3</v>
      </c>
      <c r="D97" s="116">
        <v>26</v>
      </c>
      <c r="E97" s="133">
        <v>6.333333333333333</v>
      </c>
      <c r="F97" s="133">
        <v>0.5722222222222223</v>
      </c>
      <c r="G97" s="15">
        <v>1</v>
      </c>
      <c r="H97" s="112">
        <v>0</v>
      </c>
      <c r="I97" s="112">
        <v>0</v>
      </c>
    </row>
    <row r="98" spans="1:9">
      <c r="A98" s="110" t="s">
        <v>1149</v>
      </c>
      <c r="B98" s="12">
        <v>40411</v>
      </c>
      <c r="C98" s="110" t="s">
        <v>3</v>
      </c>
      <c r="D98" s="116">
        <v>26</v>
      </c>
      <c r="E98" s="133">
        <v>6.333333333333333</v>
      </c>
      <c r="F98" s="133">
        <v>0.5722222222222223</v>
      </c>
      <c r="G98" s="15">
        <v>2</v>
      </c>
      <c r="H98" s="112"/>
      <c r="I98" s="112"/>
    </row>
    <row r="99" spans="1:9">
      <c r="A99" s="110" t="s">
        <v>1149</v>
      </c>
      <c r="B99" s="12">
        <v>40411</v>
      </c>
      <c r="C99" s="110" t="s">
        <v>3</v>
      </c>
      <c r="D99" s="116">
        <v>26</v>
      </c>
      <c r="E99" s="133">
        <v>6.333333333333333</v>
      </c>
      <c r="F99" s="133">
        <v>0.5722222222222223</v>
      </c>
      <c r="G99" s="15">
        <v>3</v>
      </c>
      <c r="H99" s="112"/>
      <c r="I99" s="112"/>
    </row>
    <row r="100" spans="1:9">
      <c r="A100" s="110" t="s">
        <v>1149</v>
      </c>
      <c r="B100" s="12">
        <v>40411</v>
      </c>
      <c r="C100" s="110" t="s">
        <v>3</v>
      </c>
      <c r="D100" s="116">
        <v>26</v>
      </c>
      <c r="E100" s="133">
        <v>6.333333333333333</v>
      </c>
      <c r="F100" s="133">
        <v>0.5722222222222223</v>
      </c>
      <c r="G100" s="15">
        <v>4</v>
      </c>
      <c r="H100" s="112"/>
      <c r="I100" s="112"/>
    </row>
    <row r="101" spans="1:9">
      <c r="A101" s="110" t="s">
        <v>1149</v>
      </c>
      <c r="B101" s="12">
        <v>40411</v>
      </c>
      <c r="C101" s="110" t="s">
        <v>3</v>
      </c>
      <c r="D101" s="116">
        <v>26</v>
      </c>
      <c r="E101" s="133">
        <v>6.333333333333333</v>
      </c>
      <c r="F101" s="133">
        <v>0.5722222222222223</v>
      </c>
      <c r="G101" s="1" t="s">
        <v>32</v>
      </c>
      <c r="H101" s="112"/>
      <c r="I101" s="112"/>
    </row>
    <row r="102" spans="1:9" ht="11">
      <c r="A102" s="158" t="s">
        <v>1156</v>
      </c>
      <c r="B102" s="12">
        <v>40396</v>
      </c>
      <c r="C102" s="110" t="s">
        <v>3</v>
      </c>
      <c r="D102" s="116">
        <v>48</v>
      </c>
      <c r="E102" s="161">
        <v>12.7</v>
      </c>
      <c r="F102" s="161">
        <v>2.6</v>
      </c>
      <c r="G102" s="15">
        <v>1</v>
      </c>
      <c r="H102" s="112">
        <v>2</v>
      </c>
      <c r="I102" s="112">
        <v>6</v>
      </c>
    </row>
    <row r="103" spans="1:9" ht="11">
      <c r="A103" s="158" t="s">
        <v>1156</v>
      </c>
      <c r="B103" s="12">
        <v>40396</v>
      </c>
      <c r="C103" s="110" t="s">
        <v>3</v>
      </c>
      <c r="D103" s="116">
        <v>48</v>
      </c>
      <c r="E103" s="161">
        <v>12.7</v>
      </c>
      <c r="F103" s="161">
        <v>2.6</v>
      </c>
      <c r="G103" s="15">
        <v>2</v>
      </c>
      <c r="H103" s="112">
        <v>2</v>
      </c>
      <c r="I103" s="112">
        <v>7</v>
      </c>
    </row>
    <row r="104" spans="1:9" ht="11">
      <c r="A104" s="158" t="s">
        <v>1156</v>
      </c>
      <c r="B104" s="12">
        <v>40396</v>
      </c>
      <c r="C104" s="110" t="s">
        <v>3</v>
      </c>
      <c r="D104" s="116">
        <v>48</v>
      </c>
      <c r="E104" s="161">
        <v>12.7</v>
      </c>
      <c r="F104" s="161">
        <v>2.6</v>
      </c>
      <c r="G104" s="15">
        <v>3</v>
      </c>
      <c r="H104" s="112">
        <v>2</v>
      </c>
      <c r="I104" s="112">
        <v>10</v>
      </c>
    </row>
    <row r="105" spans="1:9" ht="11">
      <c r="A105" s="158" t="s">
        <v>1156</v>
      </c>
      <c r="B105" s="12">
        <v>40396</v>
      </c>
      <c r="C105" s="110" t="s">
        <v>3</v>
      </c>
      <c r="D105" s="116">
        <v>48</v>
      </c>
      <c r="E105" s="161">
        <v>12.7</v>
      </c>
      <c r="F105" s="161">
        <v>2.6</v>
      </c>
      <c r="G105" s="15">
        <v>4</v>
      </c>
      <c r="H105" s="112">
        <v>3</v>
      </c>
      <c r="I105" s="112">
        <v>10</v>
      </c>
    </row>
    <row r="106" spans="1:9" ht="11">
      <c r="A106" s="158" t="s">
        <v>1156</v>
      </c>
      <c r="B106" s="12">
        <v>40396</v>
      </c>
      <c r="C106" s="110" t="s">
        <v>3</v>
      </c>
      <c r="D106" s="116">
        <v>48</v>
      </c>
      <c r="E106" s="161">
        <v>12.7</v>
      </c>
      <c r="F106" s="161">
        <v>2.6</v>
      </c>
      <c r="G106" s="1" t="s">
        <v>32</v>
      </c>
      <c r="H106" s="112">
        <v>4</v>
      </c>
      <c r="I106" s="112">
        <v>12</v>
      </c>
    </row>
    <row r="107" spans="1:9">
      <c r="A107" s="158" t="s">
        <v>1175</v>
      </c>
      <c r="B107" s="12">
        <v>40396</v>
      </c>
      <c r="C107" s="110" t="s">
        <v>3</v>
      </c>
      <c r="D107" s="116">
        <v>60</v>
      </c>
      <c r="E107" s="133">
        <v>16.7</v>
      </c>
      <c r="F107" s="133">
        <v>3.5</v>
      </c>
      <c r="G107" s="15">
        <v>1</v>
      </c>
      <c r="H107" s="112">
        <v>0</v>
      </c>
      <c r="I107" s="112">
        <v>9</v>
      </c>
    </row>
    <row r="108" spans="1:9">
      <c r="A108" s="158" t="s">
        <v>1175</v>
      </c>
      <c r="B108" s="12">
        <v>40396</v>
      </c>
      <c r="C108" s="110" t="s">
        <v>3</v>
      </c>
      <c r="D108" s="116">
        <v>60</v>
      </c>
      <c r="E108" s="133">
        <v>16.7</v>
      </c>
      <c r="F108" s="133">
        <v>3.5</v>
      </c>
      <c r="G108" s="15">
        <v>2</v>
      </c>
      <c r="H108" s="112">
        <v>0</v>
      </c>
      <c r="I108" s="112">
        <v>13</v>
      </c>
    </row>
    <row r="109" spans="1:9">
      <c r="A109" s="158" t="s">
        <v>1175</v>
      </c>
      <c r="B109" s="12">
        <v>40396</v>
      </c>
      <c r="C109" s="110" t="s">
        <v>3</v>
      </c>
      <c r="D109" s="116">
        <v>60</v>
      </c>
      <c r="E109" s="133">
        <v>16.7</v>
      </c>
      <c r="F109" s="133">
        <v>3.5</v>
      </c>
      <c r="G109" s="15">
        <v>3</v>
      </c>
      <c r="H109" s="112">
        <v>0</v>
      </c>
      <c r="I109" s="112">
        <v>9</v>
      </c>
    </row>
    <row r="110" spans="1:9">
      <c r="A110" s="158" t="s">
        <v>1175</v>
      </c>
      <c r="B110" s="12">
        <v>40396</v>
      </c>
      <c r="C110" s="110" t="s">
        <v>3</v>
      </c>
      <c r="D110" s="116">
        <v>60</v>
      </c>
      <c r="E110" s="133">
        <v>16.7</v>
      </c>
      <c r="F110" s="133">
        <v>3.5</v>
      </c>
      <c r="G110" s="15">
        <v>4</v>
      </c>
      <c r="H110" s="112">
        <v>0</v>
      </c>
      <c r="I110" s="112">
        <v>10</v>
      </c>
    </row>
    <row r="111" spans="1:9">
      <c r="A111" s="158" t="s">
        <v>1175</v>
      </c>
      <c r="B111" s="12">
        <v>40396</v>
      </c>
      <c r="C111" s="110" t="s">
        <v>3</v>
      </c>
      <c r="D111" s="116">
        <v>60</v>
      </c>
      <c r="E111" s="133">
        <v>16.7</v>
      </c>
      <c r="F111" s="133">
        <v>3.5</v>
      </c>
      <c r="G111" s="1" t="s">
        <v>32</v>
      </c>
      <c r="H111" s="112">
        <v>0</v>
      </c>
      <c r="I111" s="112">
        <v>20</v>
      </c>
    </row>
    <row r="112" spans="1:9">
      <c r="A112" s="158" t="s">
        <v>1178</v>
      </c>
      <c r="B112" s="12">
        <v>40396</v>
      </c>
      <c r="C112" s="110" t="s">
        <v>3</v>
      </c>
      <c r="D112" s="116">
        <v>32</v>
      </c>
      <c r="E112" s="133">
        <v>11.3</v>
      </c>
      <c r="F112" s="133">
        <v>1.2333333333333334</v>
      </c>
      <c r="G112" s="15">
        <v>1</v>
      </c>
      <c r="H112" s="112">
        <v>0</v>
      </c>
      <c r="I112" s="112">
        <v>6</v>
      </c>
    </row>
    <row r="113" spans="1:9">
      <c r="A113" s="158" t="s">
        <v>1178</v>
      </c>
      <c r="B113" s="12">
        <v>40396</v>
      </c>
      <c r="C113" s="110" t="s">
        <v>3</v>
      </c>
      <c r="D113" s="116">
        <v>32</v>
      </c>
      <c r="E113" s="133">
        <v>11.3</v>
      </c>
      <c r="F113" s="133">
        <v>1.2333333333333334</v>
      </c>
      <c r="G113" s="15">
        <v>2</v>
      </c>
      <c r="H113" s="112">
        <v>0</v>
      </c>
      <c r="I113" s="112">
        <v>5</v>
      </c>
    </row>
    <row r="114" spans="1:9">
      <c r="A114" s="158" t="s">
        <v>1178</v>
      </c>
      <c r="B114" s="12">
        <v>40396</v>
      </c>
      <c r="C114" s="110" t="s">
        <v>3</v>
      </c>
      <c r="D114" s="116">
        <v>32</v>
      </c>
      <c r="E114" s="133">
        <v>11.3</v>
      </c>
      <c r="F114" s="133">
        <v>1.2333333333333334</v>
      </c>
      <c r="G114" s="15">
        <v>3</v>
      </c>
      <c r="H114" s="112">
        <v>0</v>
      </c>
      <c r="I114" s="112">
        <v>3</v>
      </c>
    </row>
    <row r="115" spans="1:9">
      <c r="A115" s="158" t="s">
        <v>1178</v>
      </c>
      <c r="B115" s="12">
        <v>40396</v>
      </c>
      <c r="C115" s="110" t="s">
        <v>3</v>
      </c>
      <c r="D115" s="116">
        <v>32</v>
      </c>
      <c r="E115" s="133">
        <v>11.3</v>
      </c>
      <c r="F115" s="133">
        <v>1.2333333333333334</v>
      </c>
      <c r="G115" s="15">
        <v>4</v>
      </c>
      <c r="H115" s="112">
        <v>0</v>
      </c>
      <c r="I115" s="112">
        <v>4</v>
      </c>
    </row>
    <row r="116" spans="1:9">
      <c r="A116" s="158" t="s">
        <v>1178</v>
      </c>
      <c r="B116" s="12">
        <v>40396</v>
      </c>
      <c r="C116" s="110" t="s">
        <v>3</v>
      </c>
      <c r="D116" s="116">
        <v>32</v>
      </c>
      <c r="E116" s="133">
        <v>11.3</v>
      </c>
      <c r="F116" s="133">
        <v>1.2333333333333334</v>
      </c>
      <c r="G116" s="1" t="s">
        <v>32</v>
      </c>
      <c r="H116" s="112">
        <v>0</v>
      </c>
      <c r="I116" s="112">
        <v>8</v>
      </c>
    </row>
    <row r="117" spans="1:9">
      <c r="A117" s="158" t="s">
        <v>1184</v>
      </c>
      <c r="B117" s="12">
        <v>40396</v>
      </c>
      <c r="C117" s="110" t="s">
        <v>3</v>
      </c>
      <c r="D117" s="116">
        <v>51</v>
      </c>
      <c r="E117" s="133">
        <v>14.7</v>
      </c>
      <c r="F117" s="133">
        <v>1.4000000000000001</v>
      </c>
      <c r="G117" s="15">
        <v>1</v>
      </c>
      <c r="H117" s="112">
        <v>0</v>
      </c>
      <c r="I117" s="112">
        <v>3</v>
      </c>
    </row>
    <row r="118" spans="1:9">
      <c r="A118" s="158" t="s">
        <v>1184</v>
      </c>
      <c r="B118" s="12">
        <v>40396</v>
      </c>
      <c r="C118" s="110" t="s">
        <v>3</v>
      </c>
      <c r="D118" s="116">
        <v>51</v>
      </c>
      <c r="E118" s="133">
        <v>14.7</v>
      </c>
      <c r="F118" s="133">
        <v>1.4000000000000001</v>
      </c>
      <c r="G118" s="15">
        <v>2</v>
      </c>
      <c r="H118" s="112">
        <v>0</v>
      </c>
      <c r="I118" s="112">
        <v>3</v>
      </c>
    </row>
    <row r="119" spans="1:9">
      <c r="A119" s="158" t="s">
        <v>1184</v>
      </c>
      <c r="B119" s="12">
        <v>40396</v>
      </c>
      <c r="C119" s="110" t="s">
        <v>3</v>
      </c>
      <c r="D119" s="116">
        <v>51</v>
      </c>
      <c r="E119" s="133">
        <v>14.7</v>
      </c>
      <c r="F119" s="133">
        <v>1.4000000000000001</v>
      </c>
      <c r="G119" s="15">
        <v>3</v>
      </c>
      <c r="H119" s="112">
        <v>0</v>
      </c>
      <c r="I119" s="112">
        <v>1</v>
      </c>
    </row>
    <row r="120" spans="1:9">
      <c r="A120" s="158" t="s">
        <v>1184</v>
      </c>
      <c r="B120" s="12">
        <v>40396</v>
      </c>
      <c r="C120" s="110" t="s">
        <v>3</v>
      </c>
      <c r="D120" s="116">
        <v>51</v>
      </c>
      <c r="E120" s="133">
        <v>14.7</v>
      </c>
      <c r="F120" s="133">
        <v>1.4000000000000001</v>
      </c>
      <c r="G120" s="15">
        <v>4</v>
      </c>
      <c r="H120" s="112">
        <v>0</v>
      </c>
      <c r="I120" s="112">
        <v>4</v>
      </c>
    </row>
    <row r="121" spans="1:9">
      <c r="A121" s="158" t="s">
        <v>1184</v>
      </c>
      <c r="B121" s="12">
        <v>40396</v>
      </c>
      <c r="C121" s="110" t="s">
        <v>3</v>
      </c>
      <c r="D121" s="116">
        <v>51</v>
      </c>
      <c r="E121" s="133">
        <v>14.7</v>
      </c>
      <c r="F121" s="133">
        <v>1.4000000000000001</v>
      </c>
      <c r="G121" s="1" t="s">
        <v>32</v>
      </c>
      <c r="H121" s="112">
        <v>0</v>
      </c>
      <c r="I121" s="112">
        <v>5</v>
      </c>
    </row>
    <row r="122" spans="1:9">
      <c r="A122" s="158" t="s">
        <v>1193</v>
      </c>
      <c r="B122" s="12">
        <v>40396</v>
      </c>
      <c r="C122" s="110" t="s">
        <v>3</v>
      </c>
      <c r="D122" s="116">
        <v>38</v>
      </c>
      <c r="E122" s="133">
        <v>7.3</v>
      </c>
      <c r="F122" s="133">
        <v>1.0333333333333334</v>
      </c>
      <c r="G122" s="15">
        <v>1</v>
      </c>
      <c r="H122" s="112">
        <v>0</v>
      </c>
      <c r="I122" s="112">
        <v>0</v>
      </c>
    </row>
    <row r="123" spans="1:9">
      <c r="A123" s="158" t="s">
        <v>1193</v>
      </c>
      <c r="B123" s="12">
        <v>40396</v>
      </c>
      <c r="C123" s="110" t="s">
        <v>3</v>
      </c>
      <c r="D123" s="116">
        <v>38</v>
      </c>
      <c r="E123" s="133">
        <v>7.3</v>
      </c>
      <c r="F123" s="133">
        <v>1.0333333333333334</v>
      </c>
      <c r="G123" s="15">
        <v>2</v>
      </c>
      <c r="H123" s="112">
        <v>0</v>
      </c>
      <c r="I123" s="112">
        <v>0</v>
      </c>
    </row>
    <row r="124" spans="1:9">
      <c r="A124" s="158" t="s">
        <v>1193</v>
      </c>
      <c r="B124" s="12">
        <v>40396</v>
      </c>
      <c r="C124" s="110" t="s">
        <v>3</v>
      </c>
      <c r="D124" s="116">
        <v>38</v>
      </c>
      <c r="E124" s="133">
        <v>7.3</v>
      </c>
      <c r="F124" s="133">
        <v>1.0333333333333334</v>
      </c>
      <c r="G124" s="15">
        <v>3</v>
      </c>
      <c r="H124" s="112">
        <v>0</v>
      </c>
      <c r="I124" s="112">
        <v>0</v>
      </c>
    </row>
    <row r="125" spans="1:9">
      <c r="A125" s="158" t="s">
        <v>1193</v>
      </c>
      <c r="B125" s="12">
        <v>40396</v>
      </c>
      <c r="C125" s="110" t="s">
        <v>3</v>
      </c>
      <c r="D125" s="116">
        <v>38</v>
      </c>
      <c r="E125" s="133">
        <v>7.3</v>
      </c>
      <c r="F125" s="133">
        <v>1.0333333333333334</v>
      </c>
      <c r="G125" s="15">
        <v>4</v>
      </c>
      <c r="H125" s="112"/>
      <c r="I125" s="112"/>
    </row>
    <row r="126" spans="1:9">
      <c r="A126" s="158" t="s">
        <v>1193</v>
      </c>
      <c r="B126" s="12">
        <v>40396</v>
      </c>
      <c r="C126" s="110" t="s">
        <v>3</v>
      </c>
      <c r="D126" s="116">
        <v>38</v>
      </c>
      <c r="E126" s="133">
        <v>7.3</v>
      </c>
      <c r="F126" s="133">
        <v>1.0333333333333334</v>
      </c>
      <c r="G126" s="1" t="s">
        <v>32</v>
      </c>
      <c r="H126" s="112">
        <v>0</v>
      </c>
      <c r="I126" s="112">
        <v>0</v>
      </c>
    </row>
    <row r="127" spans="1:9">
      <c r="A127" s="158" t="s">
        <v>1198</v>
      </c>
      <c r="B127" s="12">
        <v>40396</v>
      </c>
      <c r="C127" s="110" t="s">
        <v>3</v>
      </c>
      <c r="D127" s="116">
        <v>12</v>
      </c>
      <c r="E127" s="133">
        <v>28.5</v>
      </c>
      <c r="F127" s="133">
        <v>1.25</v>
      </c>
      <c r="G127" s="15">
        <v>1</v>
      </c>
      <c r="H127" s="112">
        <v>0</v>
      </c>
      <c r="I127" s="112">
        <v>0</v>
      </c>
    </row>
    <row r="128" spans="1:9">
      <c r="A128" s="158" t="s">
        <v>1198</v>
      </c>
      <c r="B128" s="12">
        <v>40396</v>
      </c>
      <c r="C128" s="110" t="s">
        <v>3</v>
      </c>
      <c r="D128" s="116">
        <v>12</v>
      </c>
      <c r="E128" s="133">
        <v>28.5</v>
      </c>
      <c r="F128" s="133">
        <v>1.25</v>
      </c>
      <c r="G128" s="15">
        <v>2</v>
      </c>
      <c r="H128" s="112"/>
      <c r="I128" s="112"/>
    </row>
    <row r="129" spans="1:9">
      <c r="A129" s="158" t="s">
        <v>1198</v>
      </c>
      <c r="B129" s="12">
        <v>40396</v>
      </c>
      <c r="C129" s="110" t="s">
        <v>3</v>
      </c>
      <c r="D129" s="116">
        <v>12</v>
      </c>
      <c r="E129" s="133">
        <v>28.5</v>
      </c>
      <c r="F129" s="133">
        <v>1.25</v>
      </c>
      <c r="G129" s="15">
        <v>3</v>
      </c>
      <c r="H129" s="112"/>
      <c r="I129" s="112"/>
    </row>
    <row r="130" spans="1:9">
      <c r="A130" s="158" t="s">
        <v>1198</v>
      </c>
      <c r="B130" s="12">
        <v>40396</v>
      </c>
      <c r="C130" s="110" t="s">
        <v>3</v>
      </c>
      <c r="D130" s="116">
        <v>12</v>
      </c>
      <c r="E130" s="133">
        <v>28.5</v>
      </c>
      <c r="F130" s="133">
        <v>1.25</v>
      </c>
      <c r="G130" s="15">
        <v>4</v>
      </c>
      <c r="H130" s="112"/>
      <c r="I130" s="112"/>
    </row>
    <row r="131" spans="1:9">
      <c r="A131" s="158" t="s">
        <v>1198</v>
      </c>
      <c r="B131" s="12">
        <v>40396</v>
      </c>
      <c r="C131" s="110" t="s">
        <v>3</v>
      </c>
      <c r="D131" s="116">
        <v>12</v>
      </c>
      <c r="E131" s="133">
        <v>28.5</v>
      </c>
      <c r="F131" s="133">
        <v>1.25</v>
      </c>
      <c r="G131" s="1" t="s">
        <v>32</v>
      </c>
      <c r="H131" s="112"/>
      <c r="I131" s="112"/>
    </row>
    <row r="132" spans="1:9">
      <c r="A132" s="158" t="s">
        <v>1203</v>
      </c>
      <c r="B132" s="12">
        <v>40396</v>
      </c>
      <c r="C132" s="110" t="s">
        <v>3</v>
      </c>
      <c r="D132" s="116">
        <v>12</v>
      </c>
      <c r="E132" s="133">
        <v>9</v>
      </c>
      <c r="F132" s="133">
        <v>1.2333333333333334</v>
      </c>
      <c r="G132" s="15">
        <v>1</v>
      </c>
      <c r="H132" s="112">
        <v>0</v>
      </c>
      <c r="I132" s="112">
        <v>1</v>
      </c>
    </row>
    <row r="133" spans="1:9">
      <c r="A133" s="158" t="s">
        <v>1203</v>
      </c>
      <c r="B133" s="12">
        <v>40396</v>
      </c>
      <c r="C133" s="110" t="s">
        <v>3</v>
      </c>
      <c r="D133" s="116">
        <v>12</v>
      </c>
      <c r="E133" s="133">
        <v>9</v>
      </c>
      <c r="F133" s="133">
        <v>1.2333333333333334</v>
      </c>
      <c r="G133" s="15">
        <v>2</v>
      </c>
      <c r="H133" s="112"/>
      <c r="I133" s="112"/>
    </row>
    <row r="134" spans="1:9">
      <c r="A134" s="158" t="s">
        <v>1203</v>
      </c>
      <c r="B134" s="12">
        <v>40396</v>
      </c>
      <c r="C134" s="110" t="s">
        <v>3</v>
      </c>
      <c r="D134" s="116">
        <v>12</v>
      </c>
      <c r="E134" s="133">
        <v>9</v>
      </c>
      <c r="F134" s="133">
        <v>1.2333333333333334</v>
      </c>
      <c r="G134" s="15">
        <v>3</v>
      </c>
      <c r="H134" s="112"/>
      <c r="I134" s="112"/>
    </row>
    <row r="135" spans="1:9">
      <c r="A135" s="158" t="s">
        <v>1203</v>
      </c>
      <c r="B135" s="12">
        <v>40396</v>
      </c>
      <c r="C135" s="110" t="s">
        <v>3</v>
      </c>
      <c r="D135" s="116">
        <v>12</v>
      </c>
      <c r="E135" s="133">
        <v>9</v>
      </c>
      <c r="F135" s="133">
        <v>1.2333333333333334</v>
      </c>
      <c r="G135" s="15">
        <v>4</v>
      </c>
      <c r="H135" s="112"/>
      <c r="I135" s="112"/>
    </row>
    <row r="136" spans="1:9">
      <c r="A136" s="158" t="s">
        <v>1203</v>
      </c>
      <c r="B136" s="12">
        <v>40396</v>
      </c>
      <c r="C136" s="110" t="s">
        <v>3</v>
      </c>
      <c r="D136" s="116">
        <v>12</v>
      </c>
      <c r="E136" s="133">
        <v>9</v>
      </c>
      <c r="F136" s="133">
        <v>1.2333333333333334</v>
      </c>
      <c r="G136" s="1" t="s">
        <v>32</v>
      </c>
      <c r="H136" s="112"/>
      <c r="I136" s="112"/>
    </row>
    <row r="137" spans="1:9">
      <c r="A137" s="158" t="s">
        <v>1211</v>
      </c>
      <c r="B137" s="12">
        <v>40396</v>
      </c>
      <c r="C137" s="110" t="s">
        <v>3</v>
      </c>
      <c r="D137" s="116">
        <v>48</v>
      </c>
      <c r="E137" s="133">
        <v>11.3</v>
      </c>
      <c r="F137" s="133">
        <v>0.93333333333333324</v>
      </c>
      <c r="G137" s="15">
        <v>1</v>
      </c>
      <c r="H137" s="112">
        <v>0</v>
      </c>
      <c r="I137" s="112">
        <v>0</v>
      </c>
    </row>
    <row r="138" spans="1:9">
      <c r="A138" s="158" t="s">
        <v>1211</v>
      </c>
      <c r="B138" s="12">
        <v>40396</v>
      </c>
      <c r="C138" s="110" t="s">
        <v>3</v>
      </c>
      <c r="D138" s="116">
        <v>48</v>
      </c>
      <c r="E138" s="133">
        <v>11.3</v>
      </c>
      <c r="F138" s="133">
        <v>0.93333333333333324</v>
      </c>
      <c r="G138" s="15">
        <v>2</v>
      </c>
      <c r="H138" s="112"/>
      <c r="I138" s="112"/>
    </row>
    <row r="139" spans="1:9">
      <c r="A139" s="158" t="s">
        <v>1211</v>
      </c>
      <c r="B139" s="12">
        <v>40396</v>
      </c>
      <c r="C139" s="110" t="s">
        <v>3</v>
      </c>
      <c r="D139" s="116">
        <v>48</v>
      </c>
      <c r="E139" s="133">
        <v>11.3</v>
      </c>
      <c r="F139" s="133">
        <v>0.93333333333333324</v>
      </c>
      <c r="G139" s="15">
        <v>3</v>
      </c>
      <c r="H139" s="112"/>
      <c r="I139" s="112"/>
    </row>
    <row r="140" spans="1:9">
      <c r="A140" s="158" t="s">
        <v>1211</v>
      </c>
      <c r="B140" s="12">
        <v>40396</v>
      </c>
      <c r="C140" s="110" t="s">
        <v>3</v>
      </c>
      <c r="D140" s="116">
        <v>48</v>
      </c>
      <c r="E140" s="133">
        <v>11.3</v>
      </c>
      <c r="F140" s="133">
        <v>0.93333333333333324</v>
      </c>
      <c r="G140" s="15">
        <v>4</v>
      </c>
      <c r="H140" s="112"/>
      <c r="I140" s="112"/>
    </row>
    <row r="141" spans="1:9">
      <c r="A141" s="158" t="s">
        <v>1211</v>
      </c>
      <c r="B141" s="12">
        <v>40396</v>
      </c>
      <c r="C141" s="110" t="s">
        <v>3</v>
      </c>
      <c r="D141" s="116">
        <v>48</v>
      </c>
      <c r="E141" s="133">
        <v>11.3</v>
      </c>
      <c r="F141" s="133">
        <v>0.93333333333333324</v>
      </c>
      <c r="G141" s="1" t="s">
        <v>32</v>
      </c>
      <c r="H141" s="112"/>
      <c r="I141" s="112"/>
    </row>
    <row r="142" spans="1:9">
      <c r="A142" s="1" t="s">
        <v>66</v>
      </c>
      <c r="B142" s="12">
        <v>40372</v>
      </c>
      <c r="C142" s="1" t="s">
        <v>3</v>
      </c>
      <c r="D142" s="15">
        <v>212</v>
      </c>
      <c r="E142" s="41">
        <v>54.8</v>
      </c>
      <c r="F142" s="41">
        <v>3.4</v>
      </c>
      <c r="G142" s="15">
        <v>1</v>
      </c>
      <c r="H142" s="112">
        <v>0</v>
      </c>
      <c r="I142" s="112">
        <v>6</v>
      </c>
    </row>
    <row r="143" spans="1:9">
      <c r="A143" s="1" t="s">
        <v>66</v>
      </c>
      <c r="B143" s="12">
        <v>40372</v>
      </c>
      <c r="C143" s="1" t="s">
        <v>3</v>
      </c>
      <c r="D143" s="15">
        <v>212</v>
      </c>
      <c r="E143" s="41">
        <v>54.8</v>
      </c>
      <c r="F143" s="41">
        <v>3.4</v>
      </c>
      <c r="G143" s="15">
        <v>2</v>
      </c>
      <c r="H143" s="112">
        <v>0</v>
      </c>
      <c r="I143" s="112">
        <v>9</v>
      </c>
    </row>
    <row r="144" spans="1:9">
      <c r="A144" s="1" t="s">
        <v>66</v>
      </c>
      <c r="B144" s="12">
        <v>40372</v>
      </c>
      <c r="C144" s="1" t="s">
        <v>3</v>
      </c>
      <c r="D144" s="15">
        <v>212</v>
      </c>
      <c r="E144" s="41">
        <v>54.8</v>
      </c>
      <c r="F144" s="41">
        <v>3.4</v>
      </c>
      <c r="G144" s="15">
        <v>3</v>
      </c>
      <c r="H144" s="112">
        <v>0</v>
      </c>
      <c r="I144" s="112">
        <v>9</v>
      </c>
    </row>
    <row r="145" spans="1:9">
      <c r="A145" s="1" t="s">
        <v>66</v>
      </c>
      <c r="B145" s="12">
        <v>40372</v>
      </c>
      <c r="C145" s="1" t="s">
        <v>3</v>
      </c>
      <c r="D145" s="15">
        <v>212</v>
      </c>
      <c r="E145" s="41">
        <v>54.8</v>
      </c>
      <c r="F145" s="41">
        <v>3.4</v>
      </c>
      <c r="G145" s="15">
        <v>4</v>
      </c>
      <c r="H145" s="112">
        <v>0</v>
      </c>
      <c r="I145" s="112">
        <v>7</v>
      </c>
    </row>
    <row r="146" spans="1:9">
      <c r="A146" s="1" t="s">
        <v>66</v>
      </c>
      <c r="B146" s="12">
        <v>40372</v>
      </c>
      <c r="C146" s="1" t="s">
        <v>3</v>
      </c>
      <c r="D146" s="15">
        <v>212</v>
      </c>
      <c r="E146" s="41">
        <v>54.8</v>
      </c>
      <c r="F146" s="41">
        <v>3.4</v>
      </c>
      <c r="G146" s="1" t="s">
        <v>32</v>
      </c>
      <c r="H146" s="112">
        <v>0</v>
      </c>
      <c r="I146" s="112">
        <v>9</v>
      </c>
    </row>
    <row r="147" spans="1:9">
      <c r="A147" s="1" t="s">
        <v>67</v>
      </c>
      <c r="B147" s="12">
        <v>40372</v>
      </c>
      <c r="C147" s="1" t="s">
        <v>3</v>
      </c>
      <c r="D147" s="15">
        <v>118</v>
      </c>
      <c r="E147" s="41">
        <v>40</v>
      </c>
      <c r="F147" s="41">
        <v>3.677777777777778</v>
      </c>
      <c r="G147" s="15">
        <v>1</v>
      </c>
      <c r="H147" s="112">
        <v>3</v>
      </c>
      <c r="I147" s="112">
        <v>9</v>
      </c>
    </row>
    <row r="148" spans="1:9">
      <c r="A148" s="1" t="s">
        <v>67</v>
      </c>
      <c r="B148" s="12">
        <v>40372</v>
      </c>
      <c r="C148" s="1" t="s">
        <v>3</v>
      </c>
      <c r="D148" s="15">
        <v>118</v>
      </c>
      <c r="E148" s="41">
        <v>40</v>
      </c>
      <c r="F148" s="41">
        <v>3.677777777777778</v>
      </c>
      <c r="G148" s="15">
        <v>2</v>
      </c>
      <c r="H148" s="112">
        <v>2</v>
      </c>
      <c r="I148" s="112">
        <v>6</v>
      </c>
    </row>
    <row r="149" spans="1:9">
      <c r="A149" s="1" t="s">
        <v>67</v>
      </c>
      <c r="B149" s="12">
        <v>40372</v>
      </c>
      <c r="C149" s="1" t="s">
        <v>3</v>
      </c>
      <c r="D149" s="15">
        <v>118</v>
      </c>
      <c r="E149" s="41">
        <v>40</v>
      </c>
      <c r="F149" s="41">
        <v>3.677777777777778</v>
      </c>
      <c r="G149" s="15">
        <v>3</v>
      </c>
      <c r="H149" s="112">
        <v>3</v>
      </c>
      <c r="I149" s="112">
        <v>7</v>
      </c>
    </row>
    <row r="150" spans="1:9">
      <c r="A150" s="1" t="s">
        <v>67</v>
      </c>
      <c r="B150" s="12">
        <v>40372</v>
      </c>
      <c r="C150" s="1" t="s">
        <v>3</v>
      </c>
      <c r="D150" s="15">
        <v>118</v>
      </c>
      <c r="E150" s="41">
        <v>40</v>
      </c>
      <c r="F150" s="41">
        <v>3.677777777777778</v>
      </c>
      <c r="G150" s="15">
        <v>4</v>
      </c>
      <c r="H150" s="112">
        <v>3</v>
      </c>
      <c r="I150" s="112">
        <v>8</v>
      </c>
    </row>
    <row r="151" spans="1:9">
      <c r="A151" s="1" t="s">
        <v>67</v>
      </c>
      <c r="B151" s="12">
        <v>40372</v>
      </c>
      <c r="C151" s="1" t="s">
        <v>3</v>
      </c>
      <c r="D151" s="15">
        <v>118</v>
      </c>
      <c r="E151" s="41">
        <v>40</v>
      </c>
      <c r="F151" s="41">
        <v>3.677777777777778</v>
      </c>
      <c r="G151" s="1" t="s">
        <v>32</v>
      </c>
      <c r="H151" s="112">
        <v>3</v>
      </c>
      <c r="I151" s="112">
        <v>10</v>
      </c>
    </row>
    <row r="152" spans="1:9">
      <c r="A152" s="1" t="s">
        <v>68</v>
      </c>
      <c r="B152" s="12">
        <v>40372</v>
      </c>
      <c r="C152" s="1" t="s">
        <v>3</v>
      </c>
      <c r="D152" s="15">
        <v>133</v>
      </c>
      <c r="E152" s="41">
        <v>41</v>
      </c>
      <c r="F152" s="41">
        <v>1.4777777777777776</v>
      </c>
      <c r="G152" s="15">
        <v>1</v>
      </c>
      <c r="H152" s="112">
        <v>0</v>
      </c>
      <c r="I152" s="112">
        <v>0</v>
      </c>
    </row>
    <row r="153" spans="1:9">
      <c r="A153" s="1" t="s">
        <v>68</v>
      </c>
      <c r="B153" s="12">
        <v>40372</v>
      </c>
      <c r="C153" s="1" t="s">
        <v>3</v>
      </c>
      <c r="D153" s="15">
        <v>133</v>
      </c>
      <c r="E153" s="41">
        <v>41</v>
      </c>
      <c r="F153" s="41">
        <v>1.4777777777777776</v>
      </c>
      <c r="G153" s="15">
        <v>2</v>
      </c>
      <c r="H153" s="112"/>
      <c r="I153" s="112"/>
    </row>
    <row r="154" spans="1:9">
      <c r="A154" s="1" t="s">
        <v>68</v>
      </c>
      <c r="B154" s="12">
        <v>40372</v>
      </c>
      <c r="C154" s="1" t="s">
        <v>3</v>
      </c>
      <c r="D154" s="15">
        <v>133</v>
      </c>
      <c r="E154" s="41">
        <v>41</v>
      </c>
      <c r="F154" s="41">
        <v>1.4777777777777776</v>
      </c>
      <c r="G154" s="15">
        <v>3</v>
      </c>
      <c r="H154" s="112"/>
      <c r="I154" s="112"/>
    </row>
    <row r="155" spans="1:9">
      <c r="A155" s="1" t="s">
        <v>68</v>
      </c>
      <c r="B155" s="12">
        <v>40372</v>
      </c>
      <c r="C155" s="1" t="s">
        <v>3</v>
      </c>
      <c r="D155" s="15">
        <v>133</v>
      </c>
      <c r="E155" s="41">
        <v>41</v>
      </c>
      <c r="F155" s="41">
        <v>1.4777777777777776</v>
      </c>
      <c r="G155" s="15">
        <v>4</v>
      </c>
      <c r="H155" s="112"/>
      <c r="I155" s="112"/>
    </row>
    <row r="156" spans="1:9">
      <c r="A156" s="1" t="s">
        <v>68</v>
      </c>
      <c r="B156" s="12">
        <v>40372</v>
      </c>
      <c r="C156" s="1" t="s">
        <v>3</v>
      </c>
      <c r="D156" s="15">
        <v>133</v>
      </c>
      <c r="E156" s="41">
        <v>41</v>
      </c>
      <c r="F156" s="41">
        <v>1.4777777777777776</v>
      </c>
      <c r="G156" s="1" t="s">
        <v>32</v>
      </c>
      <c r="H156" s="112"/>
      <c r="I156" s="112"/>
    </row>
    <row r="157" spans="1:9">
      <c r="A157" s="1" t="s">
        <v>417</v>
      </c>
      <c r="B157" s="12">
        <v>40372</v>
      </c>
      <c r="C157" s="1" t="s">
        <v>3</v>
      </c>
      <c r="D157" s="15">
        <v>30</v>
      </c>
      <c r="E157" s="41">
        <v>36.6</v>
      </c>
      <c r="F157" s="41">
        <v>3.6</v>
      </c>
      <c r="G157" s="15">
        <v>1</v>
      </c>
      <c r="H157" s="112">
        <v>1</v>
      </c>
      <c r="I157" s="112">
        <v>0</v>
      </c>
    </row>
    <row r="158" spans="1:9">
      <c r="A158" s="1" t="s">
        <v>417</v>
      </c>
      <c r="B158" s="12">
        <v>40372</v>
      </c>
      <c r="C158" s="1" t="s">
        <v>3</v>
      </c>
      <c r="D158" s="15">
        <v>30</v>
      </c>
      <c r="E158" s="41">
        <v>36.6</v>
      </c>
      <c r="F158" s="41">
        <v>3.6</v>
      </c>
      <c r="G158" s="15">
        <v>2</v>
      </c>
      <c r="H158" s="112">
        <v>0</v>
      </c>
      <c r="I158" s="112">
        <v>0</v>
      </c>
    </row>
    <row r="159" spans="1:9">
      <c r="A159" s="1" t="s">
        <v>417</v>
      </c>
      <c r="B159" s="12">
        <v>40372</v>
      </c>
      <c r="C159" s="1" t="s">
        <v>3</v>
      </c>
      <c r="D159" s="15">
        <v>30</v>
      </c>
      <c r="E159" s="41">
        <v>36.6</v>
      </c>
      <c r="F159" s="41">
        <v>3.6</v>
      </c>
      <c r="G159" s="15">
        <v>3</v>
      </c>
      <c r="H159" s="112">
        <v>0</v>
      </c>
      <c r="I159" s="112">
        <v>0</v>
      </c>
    </row>
    <row r="160" spans="1:9">
      <c r="A160" s="1" t="s">
        <v>417</v>
      </c>
      <c r="B160" s="12">
        <v>40372</v>
      </c>
      <c r="C160" s="1" t="s">
        <v>3</v>
      </c>
      <c r="D160" s="15">
        <v>30</v>
      </c>
      <c r="E160" s="41">
        <v>36.6</v>
      </c>
      <c r="F160" s="41">
        <v>3.6</v>
      </c>
      <c r="G160" s="15">
        <v>4</v>
      </c>
      <c r="H160" s="112">
        <v>0</v>
      </c>
      <c r="I160" s="112">
        <v>0</v>
      </c>
    </row>
    <row r="161" spans="1:9">
      <c r="A161" s="1" t="s">
        <v>417</v>
      </c>
      <c r="B161" s="12">
        <v>40372</v>
      </c>
      <c r="C161" s="1" t="s">
        <v>3</v>
      </c>
      <c r="D161" s="15">
        <v>30</v>
      </c>
      <c r="E161" s="41">
        <v>36.6</v>
      </c>
      <c r="F161" s="41">
        <v>3.6</v>
      </c>
      <c r="G161" s="1" t="s">
        <v>32</v>
      </c>
      <c r="H161" s="112">
        <v>2</v>
      </c>
      <c r="I161" s="112">
        <v>0</v>
      </c>
    </row>
    <row r="162" spans="1:9">
      <c r="A162" s="1" t="s">
        <v>421</v>
      </c>
      <c r="B162" s="12">
        <v>40372</v>
      </c>
      <c r="C162" s="1" t="s">
        <v>3</v>
      </c>
      <c r="D162" s="15">
        <v>20</v>
      </c>
      <c r="E162" s="41"/>
      <c r="F162" s="41"/>
      <c r="G162" s="15">
        <v>1</v>
      </c>
      <c r="H162" s="112">
        <v>0</v>
      </c>
      <c r="I162" s="112">
        <v>0</v>
      </c>
    </row>
    <row r="163" spans="1:9">
      <c r="A163" s="1" t="s">
        <v>421</v>
      </c>
      <c r="B163" s="12">
        <v>40372</v>
      </c>
      <c r="C163" s="1" t="s">
        <v>3</v>
      </c>
      <c r="D163" s="15">
        <v>20</v>
      </c>
      <c r="E163" s="41"/>
      <c r="F163" s="41"/>
      <c r="G163" s="15">
        <v>2</v>
      </c>
      <c r="H163" s="112">
        <v>0</v>
      </c>
      <c r="I163" s="112">
        <v>0</v>
      </c>
    </row>
    <row r="164" spans="1:9">
      <c r="A164" s="1" t="s">
        <v>421</v>
      </c>
      <c r="B164" s="12">
        <v>40372</v>
      </c>
      <c r="C164" s="1" t="s">
        <v>3</v>
      </c>
      <c r="D164" s="15">
        <v>20</v>
      </c>
      <c r="E164" s="41"/>
      <c r="F164" s="41"/>
      <c r="G164" s="15">
        <v>3</v>
      </c>
      <c r="H164" s="112">
        <v>0</v>
      </c>
      <c r="I164" s="112">
        <v>0</v>
      </c>
    </row>
    <row r="165" spans="1:9">
      <c r="A165" s="1" t="s">
        <v>421</v>
      </c>
      <c r="B165" s="12">
        <v>40372</v>
      </c>
      <c r="C165" s="1" t="s">
        <v>3</v>
      </c>
      <c r="D165" s="15">
        <v>20</v>
      </c>
      <c r="E165" s="41"/>
      <c r="F165" s="41"/>
      <c r="G165" s="15">
        <v>4</v>
      </c>
      <c r="H165" s="112"/>
      <c r="I165" s="112"/>
    </row>
    <row r="166" spans="1:9">
      <c r="A166" s="1" t="s">
        <v>421</v>
      </c>
      <c r="B166" s="12">
        <v>40372</v>
      </c>
      <c r="C166" s="1" t="s">
        <v>3</v>
      </c>
      <c r="D166" s="15">
        <v>20</v>
      </c>
      <c r="E166" s="41"/>
      <c r="F166" s="41"/>
      <c r="G166" s="1" t="s">
        <v>32</v>
      </c>
      <c r="H166" s="112">
        <v>0</v>
      </c>
      <c r="I166" s="112">
        <v>0</v>
      </c>
    </row>
    <row r="167" spans="1:9">
      <c r="A167" s="3" t="s">
        <v>78</v>
      </c>
      <c r="B167" s="12">
        <v>40390</v>
      </c>
      <c r="C167" s="110" t="s">
        <v>3</v>
      </c>
      <c r="D167" s="116">
        <v>150</v>
      </c>
      <c r="E167" s="133">
        <v>36.700000000000003</v>
      </c>
      <c r="F167" s="133">
        <v>5</v>
      </c>
      <c r="G167" s="15">
        <v>1</v>
      </c>
      <c r="H167" s="112">
        <v>0</v>
      </c>
      <c r="I167" s="112">
        <v>0</v>
      </c>
    </row>
    <row r="168" spans="1:9">
      <c r="A168" s="3" t="s">
        <v>78</v>
      </c>
      <c r="B168" s="12">
        <v>40390</v>
      </c>
      <c r="C168" s="110" t="s">
        <v>3</v>
      </c>
      <c r="D168" s="116">
        <v>150</v>
      </c>
      <c r="E168" s="133">
        <v>36.700000000000003</v>
      </c>
      <c r="F168" s="133">
        <v>5</v>
      </c>
      <c r="G168" s="15">
        <v>2</v>
      </c>
      <c r="H168" s="112">
        <v>0</v>
      </c>
      <c r="I168" s="112">
        <v>0</v>
      </c>
    </row>
    <row r="169" spans="1:9">
      <c r="A169" s="3" t="s">
        <v>78</v>
      </c>
      <c r="B169" s="12">
        <v>40390</v>
      </c>
      <c r="C169" s="110" t="s">
        <v>3</v>
      </c>
      <c r="D169" s="116">
        <v>150</v>
      </c>
      <c r="E169" s="133">
        <v>36.700000000000003</v>
      </c>
      <c r="F169" s="133">
        <v>5</v>
      </c>
      <c r="G169" s="15">
        <v>3</v>
      </c>
      <c r="H169" s="112">
        <v>0</v>
      </c>
      <c r="I169" s="112">
        <v>0</v>
      </c>
    </row>
    <row r="170" spans="1:9">
      <c r="A170" s="3" t="s">
        <v>78</v>
      </c>
      <c r="B170" s="12">
        <v>40390</v>
      </c>
      <c r="C170" s="110" t="s">
        <v>3</v>
      </c>
      <c r="D170" s="116">
        <v>150</v>
      </c>
      <c r="E170" s="133">
        <v>36.700000000000003</v>
      </c>
      <c r="F170" s="133">
        <v>5</v>
      </c>
      <c r="G170" s="15">
        <v>4</v>
      </c>
      <c r="H170" s="112"/>
      <c r="I170" s="112"/>
    </row>
    <row r="171" spans="1:9">
      <c r="A171" s="3" t="s">
        <v>78</v>
      </c>
      <c r="B171" s="12">
        <v>40390</v>
      </c>
      <c r="C171" s="110" t="s">
        <v>3</v>
      </c>
      <c r="D171" s="116">
        <v>150</v>
      </c>
      <c r="E171" s="133">
        <v>36.700000000000003</v>
      </c>
      <c r="F171" s="133">
        <v>5</v>
      </c>
      <c r="G171" s="1" t="s">
        <v>32</v>
      </c>
      <c r="H171" s="112">
        <v>0</v>
      </c>
      <c r="I171" s="112">
        <v>0</v>
      </c>
    </row>
    <row r="172" spans="1:9">
      <c r="A172" s="3" t="s">
        <v>73</v>
      </c>
      <c r="B172" s="12">
        <v>40390</v>
      </c>
      <c r="C172" s="110" t="s">
        <v>3</v>
      </c>
      <c r="D172" s="116">
        <v>52</v>
      </c>
      <c r="E172" s="133">
        <v>36</v>
      </c>
      <c r="F172" s="133">
        <v>1.7111111111111112</v>
      </c>
      <c r="G172" s="15">
        <v>1</v>
      </c>
      <c r="H172" s="112">
        <v>0</v>
      </c>
      <c r="I172" s="112">
        <v>1</v>
      </c>
    </row>
    <row r="173" spans="1:9">
      <c r="A173" s="3" t="s">
        <v>73</v>
      </c>
      <c r="B173" s="12">
        <v>40390</v>
      </c>
      <c r="C173" s="110" t="s">
        <v>3</v>
      </c>
      <c r="D173" s="116">
        <v>52</v>
      </c>
      <c r="E173" s="133">
        <v>36</v>
      </c>
      <c r="F173" s="133">
        <v>1.7111111111111112</v>
      </c>
      <c r="G173" s="15">
        <v>2</v>
      </c>
      <c r="H173" s="112">
        <v>0</v>
      </c>
      <c r="I173" s="112">
        <v>1</v>
      </c>
    </row>
    <row r="174" spans="1:9">
      <c r="A174" s="3" t="s">
        <v>73</v>
      </c>
      <c r="B174" s="12">
        <v>40390</v>
      </c>
      <c r="C174" s="110" t="s">
        <v>3</v>
      </c>
      <c r="D174" s="116">
        <v>52</v>
      </c>
      <c r="E174" s="133">
        <v>36</v>
      </c>
      <c r="F174" s="133">
        <v>1.7111111111111112</v>
      </c>
      <c r="G174" s="15">
        <v>3</v>
      </c>
      <c r="H174" s="112">
        <v>0</v>
      </c>
      <c r="I174" s="112">
        <v>1</v>
      </c>
    </row>
    <row r="175" spans="1:9">
      <c r="A175" s="3" t="s">
        <v>73</v>
      </c>
      <c r="B175" s="12">
        <v>40390</v>
      </c>
      <c r="C175" s="110" t="s">
        <v>3</v>
      </c>
      <c r="D175" s="116">
        <v>52</v>
      </c>
      <c r="E175" s="133">
        <v>36</v>
      </c>
      <c r="F175" s="133">
        <v>1.7111111111111112</v>
      </c>
      <c r="G175" s="15">
        <v>4</v>
      </c>
      <c r="H175" s="112">
        <v>0</v>
      </c>
      <c r="I175" s="112">
        <v>1</v>
      </c>
    </row>
    <row r="176" spans="1:9">
      <c r="A176" s="3" t="s">
        <v>73</v>
      </c>
      <c r="B176" s="12">
        <v>40390</v>
      </c>
      <c r="C176" s="110" t="s">
        <v>3</v>
      </c>
      <c r="D176" s="116">
        <v>52</v>
      </c>
      <c r="E176" s="133">
        <v>36</v>
      </c>
      <c r="F176" s="133">
        <v>1.7111111111111112</v>
      </c>
      <c r="G176" s="1" t="s">
        <v>32</v>
      </c>
      <c r="H176" s="112">
        <v>0</v>
      </c>
      <c r="I176" s="112">
        <v>1</v>
      </c>
    </row>
    <row r="177" spans="1:9">
      <c r="A177" s="3" t="s">
        <v>79</v>
      </c>
      <c r="B177" s="12">
        <v>40390</v>
      </c>
      <c r="C177" s="110" t="s">
        <v>3</v>
      </c>
      <c r="D177" s="116">
        <v>49</v>
      </c>
      <c r="E177" s="133">
        <v>26.666666666666668</v>
      </c>
      <c r="F177" s="133">
        <v>2.088888888888889</v>
      </c>
      <c r="G177" s="15">
        <v>1</v>
      </c>
      <c r="H177" s="112">
        <v>0</v>
      </c>
      <c r="I177" s="112">
        <v>0</v>
      </c>
    </row>
    <row r="178" spans="1:9">
      <c r="A178" s="3" t="s">
        <v>79</v>
      </c>
      <c r="B178" s="12">
        <v>40390</v>
      </c>
      <c r="C178" s="110" t="s">
        <v>3</v>
      </c>
      <c r="D178" s="116">
        <v>49</v>
      </c>
      <c r="E178" s="133">
        <v>26.666666666666668</v>
      </c>
      <c r="F178" s="133">
        <v>2.088888888888889</v>
      </c>
      <c r="G178" s="15">
        <v>2</v>
      </c>
      <c r="H178" s="112">
        <v>0</v>
      </c>
      <c r="I178" s="112">
        <v>0</v>
      </c>
    </row>
    <row r="179" spans="1:9">
      <c r="A179" s="3" t="s">
        <v>79</v>
      </c>
      <c r="B179" s="12">
        <v>40390</v>
      </c>
      <c r="C179" s="110" t="s">
        <v>3</v>
      </c>
      <c r="D179" s="116">
        <v>49</v>
      </c>
      <c r="E179" s="133">
        <v>26.666666666666668</v>
      </c>
      <c r="F179" s="133">
        <v>2.088888888888889</v>
      </c>
      <c r="G179" s="15">
        <v>3</v>
      </c>
      <c r="H179" s="112">
        <v>0</v>
      </c>
      <c r="I179" s="112">
        <v>0</v>
      </c>
    </row>
    <row r="180" spans="1:9">
      <c r="A180" s="3" t="s">
        <v>79</v>
      </c>
      <c r="B180" s="12">
        <v>40390</v>
      </c>
      <c r="C180" s="110" t="s">
        <v>3</v>
      </c>
      <c r="D180" s="116">
        <v>49</v>
      </c>
      <c r="E180" s="133">
        <v>26.666666666666668</v>
      </c>
      <c r="F180" s="133">
        <v>2.088888888888889</v>
      </c>
      <c r="G180" s="15">
        <v>4</v>
      </c>
      <c r="H180" s="112"/>
      <c r="I180" s="112"/>
    </row>
    <row r="181" spans="1:9">
      <c r="A181" s="3" t="s">
        <v>79</v>
      </c>
      <c r="B181" s="12">
        <v>40390</v>
      </c>
      <c r="C181" s="110" t="s">
        <v>3</v>
      </c>
      <c r="D181" s="116">
        <v>49</v>
      </c>
      <c r="E181" s="133">
        <v>26.666666666666668</v>
      </c>
      <c r="F181" s="133">
        <v>2.088888888888889</v>
      </c>
      <c r="G181" s="1" t="s">
        <v>32</v>
      </c>
      <c r="H181" s="112">
        <v>0</v>
      </c>
      <c r="I181" s="112">
        <v>0</v>
      </c>
    </row>
    <row r="182" spans="1:9">
      <c r="A182" s="3" t="s">
        <v>74</v>
      </c>
      <c r="B182" s="12">
        <v>40390</v>
      </c>
      <c r="C182" s="110" t="s">
        <v>3</v>
      </c>
      <c r="D182" s="116">
        <v>81</v>
      </c>
      <c r="E182" s="133">
        <v>39</v>
      </c>
      <c r="F182" s="133">
        <v>1.3555555555555554</v>
      </c>
      <c r="G182" s="15">
        <v>1</v>
      </c>
      <c r="H182" s="112">
        <v>0</v>
      </c>
      <c r="I182" s="112">
        <v>1</v>
      </c>
    </row>
    <row r="183" spans="1:9">
      <c r="A183" s="3" t="s">
        <v>74</v>
      </c>
      <c r="B183" s="12">
        <v>40390</v>
      </c>
      <c r="C183" s="36" t="str">
        <f>C182</f>
        <v>PL</v>
      </c>
      <c r="D183" s="135">
        <v>81</v>
      </c>
      <c r="E183" s="150">
        <v>39</v>
      </c>
      <c r="F183" s="150">
        <v>1.3555555555555554</v>
      </c>
      <c r="G183" s="15">
        <v>2</v>
      </c>
      <c r="H183" s="112"/>
      <c r="I183" s="112"/>
    </row>
    <row r="184" spans="1:9">
      <c r="A184" s="3" t="s">
        <v>74</v>
      </c>
      <c r="B184" s="12">
        <v>40390</v>
      </c>
      <c r="C184" s="36" t="str">
        <f>C182</f>
        <v>PL</v>
      </c>
      <c r="D184" s="36">
        <v>81</v>
      </c>
      <c r="E184" s="151">
        <v>39</v>
      </c>
      <c r="F184" s="151">
        <v>1.3555555555555554</v>
      </c>
      <c r="G184" s="15">
        <v>3</v>
      </c>
      <c r="H184" s="112"/>
      <c r="I184" s="112"/>
    </row>
    <row r="185" spans="1:9">
      <c r="A185" s="3" t="s">
        <v>74</v>
      </c>
      <c r="B185" s="12">
        <v>40390</v>
      </c>
      <c r="C185" s="36" t="str">
        <f>C182</f>
        <v>PL</v>
      </c>
      <c r="D185" s="36">
        <v>81</v>
      </c>
      <c r="E185" s="151">
        <v>39</v>
      </c>
      <c r="F185" s="151">
        <v>1.3555555555555554</v>
      </c>
      <c r="G185" s="15">
        <v>4</v>
      </c>
      <c r="H185" s="112"/>
      <c r="I185" s="112"/>
    </row>
    <row r="186" spans="1:9">
      <c r="A186" s="3" t="s">
        <v>74</v>
      </c>
      <c r="B186" s="12">
        <v>40390</v>
      </c>
      <c r="C186" s="36" t="str">
        <f>C182</f>
        <v>PL</v>
      </c>
      <c r="D186" s="36">
        <v>81</v>
      </c>
      <c r="E186" s="151">
        <v>39</v>
      </c>
      <c r="F186" s="151">
        <v>1.3555555555555554</v>
      </c>
      <c r="G186" s="1" t="s">
        <v>32</v>
      </c>
      <c r="H186" s="112"/>
      <c r="I186" s="112"/>
    </row>
    <row r="187" spans="1:9">
      <c r="A187" s="3" t="s">
        <v>75</v>
      </c>
      <c r="B187" s="12">
        <v>40390</v>
      </c>
      <c r="C187" s="110" t="s">
        <v>3</v>
      </c>
      <c r="D187" s="116">
        <v>157</v>
      </c>
      <c r="E187" s="133">
        <v>31</v>
      </c>
      <c r="F187" s="133">
        <v>2.0777777777777775</v>
      </c>
      <c r="G187" s="15">
        <v>1</v>
      </c>
      <c r="H187" s="112">
        <v>0</v>
      </c>
      <c r="I187" s="112">
        <v>1</v>
      </c>
    </row>
    <row r="188" spans="1:9">
      <c r="A188" s="3" t="s">
        <v>75</v>
      </c>
      <c r="B188" s="12">
        <v>40390</v>
      </c>
      <c r="C188" s="110" t="s">
        <v>3</v>
      </c>
      <c r="D188" s="116">
        <v>157</v>
      </c>
      <c r="E188" s="133">
        <v>31</v>
      </c>
      <c r="F188" s="133">
        <v>2.0777777777777775</v>
      </c>
      <c r="G188" s="15">
        <v>2</v>
      </c>
      <c r="H188" s="112">
        <v>0</v>
      </c>
      <c r="I188" s="112">
        <v>1</v>
      </c>
    </row>
    <row r="189" spans="1:9">
      <c r="A189" s="3" t="s">
        <v>75</v>
      </c>
      <c r="B189" s="12">
        <v>40390</v>
      </c>
      <c r="C189" s="110" t="s">
        <v>3</v>
      </c>
      <c r="D189" s="116">
        <v>157</v>
      </c>
      <c r="E189" s="133">
        <v>31</v>
      </c>
      <c r="F189" s="133">
        <v>2.0777777777777775</v>
      </c>
      <c r="G189" s="15">
        <v>3</v>
      </c>
      <c r="H189" s="112">
        <v>0</v>
      </c>
      <c r="I189" s="112">
        <v>3</v>
      </c>
    </row>
    <row r="190" spans="1:9">
      <c r="A190" s="3" t="s">
        <v>75</v>
      </c>
      <c r="B190" s="12">
        <v>40390</v>
      </c>
      <c r="C190" s="110" t="s">
        <v>3</v>
      </c>
      <c r="D190" s="116">
        <v>157</v>
      </c>
      <c r="E190" s="133">
        <v>31</v>
      </c>
      <c r="F190" s="133">
        <v>2.0777777777777775</v>
      </c>
      <c r="G190" s="15">
        <v>4</v>
      </c>
      <c r="H190" s="112">
        <v>0</v>
      </c>
      <c r="I190" s="112">
        <v>3</v>
      </c>
    </row>
    <row r="191" spans="1:9">
      <c r="A191" s="3" t="s">
        <v>75</v>
      </c>
      <c r="B191" s="12">
        <v>40390</v>
      </c>
      <c r="C191" s="110" t="s">
        <v>3</v>
      </c>
      <c r="D191" s="116">
        <v>157</v>
      </c>
      <c r="E191" s="133">
        <v>31</v>
      </c>
      <c r="F191" s="133">
        <v>2.0777777777777775</v>
      </c>
      <c r="G191" s="1" t="s">
        <v>32</v>
      </c>
      <c r="H191" s="112">
        <v>0</v>
      </c>
      <c r="I191" s="112">
        <v>3</v>
      </c>
    </row>
    <row r="192" spans="1:9">
      <c r="A192" s="3" t="s">
        <v>80</v>
      </c>
      <c r="B192" s="12">
        <v>40390</v>
      </c>
      <c r="C192" s="110" t="s">
        <v>3</v>
      </c>
      <c r="D192" s="116">
        <v>57</v>
      </c>
      <c r="E192" s="133">
        <v>30</v>
      </c>
      <c r="F192" s="133">
        <v>2.4333333333333331</v>
      </c>
      <c r="G192" s="15">
        <v>1</v>
      </c>
      <c r="H192" s="112">
        <v>0</v>
      </c>
      <c r="I192" s="112">
        <v>1</v>
      </c>
    </row>
    <row r="193" spans="1:9">
      <c r="A193" s="3" t="s">
        <v>80</v>
      </c>
      <c r="B193" s="12">
        <v>40390</v>
      </c>
      <c r="C193" s="110" t="s">
        <v>3</v>
      </c>
      <c r="D193" s="116">
        <v>57</v>
      </c>
      <c r="E193" s="133">
        <v>30</v>
      </c>
      <c r="F193" s="133">
        <v>2.4333333333333331</v>
      </c>
      <c r="G193" s="15">
        <v>2</v>
      </c>
      <c r="H193" s="112">
        <v>0</v>
      </c>
      <c r="I193" s="112">
        <v>0</v>
      </c>
    </row>
    <row r="194" spans="1:9">
      <c r="A194" s="3" t="s">
        <v>80</v>
      </c>
      <c r="B194" s="12">
        <v>40390</v>
      </c>
      <c r="C194" s="110" t="s">
        <v>3</v>
      </c>
      <c r="D194" s="116">
        <v>57</v>
      </c>
      <c r="E194" s="133">
        <v>30</v>
      </c>
      <c r="F194" s="133">
        <v>2.4333333333333331</v>
      </c>
      <c r="G194" s="15">
        <v>3</v>
      </c>
      <c r="H194" s="112">
        <v>0</v>
      </c>
      <c r="I194" s="112">
        <v>0</v>
      </c>
    </row>
    <row r="195" spans="1:9">
      <c r="A195" s="3" t="s">
        <v>80</v>
      </c>
      <c r="B195" s="12">
        <v>40390</v>
      </c>
      <c r="C195" s="110" t="s">
        <v>3</v>
      </c>
      <c r="D195" s="116">
        <v>57</v>
      </c>
      <c r="E195" s="133">
        <v>30</v>
      </c>
      <c r="F195" s="133">
        <v>2.4333333333333331</v>
      </c>
      <c r="G195" s="15">
        <v>4</v>
      </c>
      <c r="H195" s="112"/>
      <c r="I195" s="112"/>
    </row>
    <row r="196" spans="1:9">
      <c r="A196" s="3" t="s">
        <v>80</v>
      </c>
      <c r="B196" s="12">
        <v>40390</v>
      </c>
      <c r="C196" s="110" t="s">
        <v>3</v>
      </c>
      <c r="D196" s="116">
        <v>57</v>
      </c>
      <c r="E196" s="133">
        <v>30</v>
      </c>
      <c r="F196" s="133">
        <v>2.4333333333333331</v>
      </c>
      <c r="G196" s="1" t="s">
        <v>32</v>
      </c>
      <c r="H196" s="112">
        <v>0</v>
      </c>
      <c r="I196" s="112">
        <v>2</v>
      </c>
    </row>
    <row r="197" spans="1:9">
      <c r="A197" s="3" t="s">
        <v>77</v>
      </c>
      <c r="B197" s="12">
        <v>40390</v>
      </c>
      <c r="C197" s="110" t="s">
        <v>3</v>
      </c>
      <c r="D197" s="116">
        <v>73</v>
      </c>
      <c r="E197" s="133">
        <v>28</v>
      </c>
      <c r="F197" s="133">
        <v>1.9444444444444449</v>
      </c>
      <c r="G197" s="15">
        <v>1</v>
      </c>
      <c r="H197" s="112">
        <v>0</v>
      </c>
      <c r="I197" s="112">
        <v>0</v>
      </c>
    </row>
    <row r="198" spans="1:9">
      <c r="A198" s="3" t="s">
        <v>77</v>
      </c>
      <c r="B198" s="12">
        <v>40390</v>
      </c>
      <c r="C198" s="36" t="str">
        <f>C197</f>
        <v>PL</v>
      </c>
      <c r="D198" s="135">
        <v>73</v>
      </c>
      <c r="E198" s="150">
        <v>28</v>
      </c>
      <c r="F198" s="150">
        <v>1.9444444444444449</v>
      </c>
      <c r="G198" s="15">
        <v>2</v>
      </c>
      <c r="H198" s="112">
        <v>0</v>
      </c>
      <c r="I198" s="112">
        <v>0</v>
      </c>
    </row>
    <row r="199" spans="1:9">
      <c r="A199" s="3" t="s">
        <v>77</v>
      </c>
      <c r="B199" s="12">
        <v>40390</v>
      </c>
      <c r="C199" s="36" t="str">
        <f>C197</f>
        <v>PL</v>
      </c>
      <c r="D199" s="36">
        <v>73</v>
      </c>
      <c r="E199" s="151">
        <v>28</v>
      </c>
      <c r="F199" s="151">
        <v>1.9444444444444449</v>
      </c>
      <c r="G199" s="15">
        <v>3</v>
      </c>
      <c r="H199" s="112">
        <v>0</v>
      </c>
      <c r="I199" s="112">
        <v>0</v>
      </c>
    </row>
    <row r="200" spans="1:9">
      <c r="A200" s="3" t="s">
        <v>77</v>
      </c>
      <c r="B200" s="12">
        <v>40390</v>
      </c>
      <c r="C200" s="36" t="str">
        <f>C197</f>
        <v>PL</v>
      </c>
      <c r="D200" s="36">
        <v>73</v>
      </c>
      <c r="E200" s="151">
        <v>28</v>
      </c>
      <c r="F200" s="151">
        <v>1.9444444444444449</v>
      </c>
      <c r="G200" s="15">
        <v>4</v>
      </c>
      <c r="H200" s="112"/>
      <c r="I200" s="112"/>
    </row>
    <row r="201" spans="1:9">
      <c r="A201" s="3" t="s">
        <v>77</v>
      </c>
      <c r="B201" s="12">
        <v>40390</v>
      </c>
      <c r="C201" s="36" t="str">
        <f>C197</f>
        <v>PL</v>
      </c>
      <c r="D201" s="36">
        <v>73</v>
      </c>
      <c r="E201" s="151">
        <v>28</v>
      </c>
      <c r="F201" s="151">
        <v>1.9444444444444449</v>
      </c>
      <c r="G201" s="1" t="s">
        <v>32</v>
      </c>
      <c r="H201" s="112">
        <v>0</v>
      </c>
      <c r="I201" s="112">
        <v>0</v>
      </c>
    </row>
    <row r="202" spans="1:9">
      <c r="A202" s="3" t="s">
        <v>76</v>
      </c>
      <c r="B202" s="12">
        <v>40390</v>
      </c>
      <c r="C202" s="110" t="s">
        <v>3</v>
      </c>
      <c r="D202" s="116">
        <v>48</v>
      </c>
      <c r="E202" s="133">
        <v>21.666666666666668</v>
      </c>
      <c r="F202" s="133">
        <v>1.622222222222222</v>
      </c>
      <c r="G202" s="15">
        <v>1</v>
      </c>
      <c r="H202" s="112">
        <v>0</v>
      </c>
      <c r="I202" s="112">
        <v>0</v>
      </c>
    </row>
    <row r="203" spans="1:9">
      <c r="A203" s="3" t="s">
        <v>76</v>
      </c>
      <c r="B203" s="12">
        <v>40390</v>
      </c>
      <c r="C203" s="110" t="s">
        <v>3</v>
      </c>
      <c r="D203" s="116">
        <v>48</v>
      </c>
      <c r="E203" s="133">
        <v>21.666666666666668</v>
      </c>
      <c r="F203" s="133">
        <v>1.622222222222222</v>
      </c>
      <c r="G203" s="15">
        <v>2</v>
      </c>
      <c r="H203" s="112"/>
      <c r="I203" s="112"/>
    </row>
    <row r="204" spans="1:9">
      <c r="A204" s="3" t="s">
        <v>76</v>
      </c>
      <c r="B204" s="12">
        <v>40390</v>
      </c>
      <c r="C204" s="110" t="s">
        <v>3</v>
      </c>
      <c r="D204" s="116">
        <v>48</v>
      </c>
      <c r="E204" s="133">
        <v>21.666666666666668</v>
      </c>
      <c r="F204" s="133">
        <v>1.622222222222222</v>
      </c>
      <c r="G204" s="15">
        <v>3</v>
      </c>
      <c r="H204" s="112"/>
      <c r="I204" s="112"/>
    </row>
    <row r="205" spans="1:9">
      <c r="A205" s="3" t="s">
        <v>76</v>
      </c>
      <c r="B205" s="12">
        <v>40390</v>
      </c>
      <c r="C205" s="110" t="s">
        <v>3</v>
      </c>
      <c r="D205" s="116">
        <v>48</v>
      </c>
      <c r="E205" s="133">
        <v>21.666666666666668</v>
      </c>
      <c r="F205" s="133">
        <v>1.622222222222222</v>
      </c>
      <c r="G205" s="15">
        <v>4</v>
      </c>
      <c r="H205" s="112"/>
      <c r="I205" s="112"/>
    </row>
    <row r="206" spans="1:9">
      <c r="A206" s="3" t="s">
        <v>76</v>
      </c>
      <c r="B206" s="12">
        <v>40390</v>
      </c>
      <c r="C206" s="110" t="s">
        <v>3</v>
      </c>
      <c r="D206" s="116">
        <v>48</v>
      </c>
      <c r="E206" s="133">
        <v>21.666666666666668</v>
      </c>
      <c r="F206" s="133">
        <v>1.622222222222222</v>
      </c>
      <c r="G206" s="1" t="s">
        <v>32</v>
      </c>
      <c r="H206" s="112"/>
      <c r="I206" s="112"/>
    </row>
    <row r="207" spans="1:9">
      <c r="A207" s="3" t="s">
        <v>1219</v>
      </c>
      <c r="B207" s="12">
        <v>40393</v>
      </c>
      <c r="C207" s="110" t="s">
        <v>3</v>
      </c>
      <c r="D207" s="111">
        <v>64</v>
      </c>
      <c r="E207" s="150">
        <v>14</v>
      </c>
      <c r="F207" s="150">
        <v>1.6444444444444444</v>
      </c>
      <c r="G207" s="15">
        <v>1</v>
      </c>
      <c r="H207" s="112">
        <v>0</v>
      </c>
      <c r="I207" s="112">
        <v>0</v>
      </c>
    </row>
    <row r="208" spans="1:9">
      <c r="A208" s="3" t="s">
        <v>1219</v>
      </c>
      <c r="B208" s="12">
        <v>40393</v>
      </c>
      <c r="C208" s="110" t="s">
        <v>3</v>
      </c>
      <c r="D208" s="111">
        <v>64</v>
      </c>
      <c r="E208" s="150">
        <v>14</v>
      </c>
      <c r="F208" s="150">
        <v>1.6444444444444444</v>
      </c>
      <c r="G208" s="15">
        <v>2</v>
      </c>
      <c r="H208" s="112"/>
      <c r="I208" s="112"/>
    </row>
    <row r="209" spans="1:9">
      <c r="A209" s="3" t="s">
        <v>1219</v>
      </c>
      <c r="B209" s="12">
        <v>40393</v>
      </c>
      <c r="C209" s="110" t="s">
        <v>3</v>
      </c>
      <c r="D209" s="111">
        <v>64</v>
      </c>
      <c r="E209" s="151">
        <v>14</v>
      </c>
      <c r="F209" s="151">
        <v>1.6444444444444444</v>
      </c>
      <c r="G209" s="15">
        <v>3</v>
      </c>
      <c r="H209" s="112"/>
      <c r="I209" s="112"/>
    </row>
    <row r="210" spans="1:9">
      <c r="A210" s="3" t="s">
        <v>1219</v>
      </c>
      <c r="B210" s="12">
        <v>40393</v>
      </c>
      <c r="C210" s="110" t="s">
        <v>3</v>
      </c>
      <c r="D210" s="111">
        <v>64</v>
      </c>
      <c r="E210" s="151">
        <v>14</v>
      </c>
      <c r="F210" s="151">
        <v>1.6444444444444444</v>
      </c>
      <c r="G210" s="15">
        <v>4</v>
      </c>
      <c r="H210" s="112"/>
      <c r="I210" s="112"/>
    </row>
    <row r="211" spans="1:9">
      <c r="A211" s="3" t="s">
        <v>1219</v>
      </c>
      <c r="B211" s="12">
        <v>40393</v>
      </c>
      <c r="C211" s="110" t="s">
        <v>3</v>
      </c>
      <c r="D211" s="111">
        <v>64</v>
      </c>
      <c r="E211" s="151">
        <v>14</v>
      </c>
      <c r="F211" s="151">
        <v>1.6444444444444444</v>
      </c>
      <c r="G211" s="1" t="s">
        <v>32</v>
      </c>
      <c r="H211" s="112"/>
      <c r="I211" s="112"/>
    </row>
    <row r="212" spans="1:9">
      <c r="A212" s="3" t="s">
        <v>1245</v>
      </c>
      <c r="B212" s="12">
        <v>40393</v>
      </c>
      <c r="C212" s="110" t="s">
        <v>3</v>
      </c>
      <c r="D212" s="116">
        <v>28</v>
      </c>
      <c r="E212" s="133">
        <v>10.5</v>
      </c>
      <c r="F212" s="133">
        <v>0.96666666666666667</v>
      </c>
      <c r="G212" s="15">
        <v>1</v>
      </c>
      <c r="H212" s="112">
        <v>0</v>
      </c>
      <c r="I212" s="112">
        <v>0</v>
      </c>
    </row>
    <row r="213" spans="1:9">
      <c r="A213" s="3" t="s">
        <v>1245</v>
      </c>
      <c r="B213" s="12">
        <v>40393</v>
      </c>
      <c r="C213" s="110" t="s">
        <v>3</v>
      </c>
      <c r="D213" s="116">
        <v>28</v>
      </c>
      <c r="E213" s="150">
        <v>10.5</v>
      </c>
      <c r="F213" s="150">
        <v>0.96666666666666667</v>
      </c>
      <c r="G213" s="15">
        <v>2</v>
      </c>
      <c r="H213" s="112">
        <v>0</v>
      </c>
      <c r="I213" s="112">
        <v>0</v>
      </c>
    </row>
    <row r="214" spans="1:9">
      <c r="A214" s="3" t="s">
        <v>1245</v>
      </c>
      <c r="B214" s="12">
        <v>40393</v>
      </c>
      <c r="C214" s="110" t="s">
        <v>3</v>
      </c>
      <c r="D214" s="116">
        <v>28</v>
      </c>
      <c r="E214" s="151">
        <v>10.5</v>
      </c>
      <c r="F214" s="151">
        <v>0.96666666666666667</v>
      </c>
      <c r="G214" s="15">
        <v>3</v>
      </c>
      <c r="H214" s="112">
        <v>0</v>
      </c>
      <c r="I214" s="112">
        <v>0</v>
      </c>
    </row>
    <row r="215" spans="1:9">
      <c r="A215" s="3" t="s">
        <v>1245</v>
      </c>
      <c r="B215" s="12">
        <v>40393</v>
      </c>
      <c r="C215" s="110" t="s">
        <v>3</v>
      </c>
      <c r="D215" s="116">
        <v>28</v>
      </c>
      <c r="E215" s="151">
        <v>10.5</v>
      </c>
      <c r="F215" s="151">
        <v>0.96666666666666667</v>
      </c>
      <c r="G215" s="15">
        <v>4</v>
      </c>
      <c r="H215" s="112"/>
      <c r="I215" s="112"/>
    </row>
    <row r="216" spans="1:9">
      <c r="A216" s="3" t="s">
        <v>1245</v>
      </c>
      <c r="B216" s="12">
        <v>40393</v>
      </c>
      <c r="C216" s="110" t="s">
        <v>3</v>
      </c>
      <c r="D216" s="116">
        <v>28</v>
      </c>
      <c r="E216" s="151">
        <v>10.5</v>
      </c>
      <c r="F216" s="151">
        <v>0.96666666666666667</v>
      </c>
      <c r="G216" s="1" t="s">
        <v>32</v>
      </c>
      <c r="H216" s="112">
        <v>0</v>
      </c>
      <c r="I216" s="112">
        <v>0</v>
      </c>
    </row>
    <row r="217" spans="1:9">
      <c r="A217" s="3" t="s">
        <v>1249</v>
      </c>
      <c r="B217" s="12">
        <v>40393</v>
      </c>
      <c r="C217" s="110" t="s">
        <v>3</v>
      </c>
      <c r="D217" s="111">
        <v>27</v>
      </c>
      <c r="E217" s="150">
        <v>12.5</v>
      </c>
      <c r="F217" s="150">
        <v>1.5999999999999999</v>
      </c>
      <c r="G217" s="15">
        <v>1</v>
      </c>
      <c r="H217" s="112">
        <v>0</v>
      </c>
      <c r="I217" s="112">
        <v>0</v>
      </c>
    </row>
    <row r="218" spans="1:9">
      <c r="A218" s="3" t="s">
        <v>1249</v>
      </c>
      <c r="B218" s="12">
        <v>40393</v>
      </c>
      <c r="C218" s="110" t="s">
        <v>3</v>
      </c>
      <c r="D218" s="111">
        <v>27</v>
      </c>
      <c r="E218" s="150">
        <v>12.5</v>
      </c>
      <c r="F218" s="150">
        <v>1.5999999999999999</v>
      </c>
      <c r="G218" s="15">
        <v>2</v>
      </c>
      <c r="H218" s="112">
        <v>0</v>
      </c>
      <c r="I218" s="112">
        <v>0</v>
      </c>
    </row>
    <row r="219" spans="1:9">
      <c r="A219" s="3" t="s">
        <v>1249</v>
      </c>
      <c r="B219" s="12">
        <v>40393</v>
      </c>
      <c r="C219" s="110" t="s">
        <v>3</v>
      </c>
      <c r="D219" s="111">
        <v>27</v>
      </c>
      <c r="E219" s="151">
        <v>12.5</v>
      </c>
      <c r="F219" s="151">
        <v>1.5999999999999999</v>
      </c>
      <c r="G219" s="15">
        <v>3</v>
      </c>
      <c r="H219" s="112">
        <v>0</v>
      </c>
      <c r="I219" s="112">
        <v>0</v>
      </c>
    </row>
    <row r="220" spans="1:9">
      <c r="A220" s="3" t="s">
        <v>1249</v>
      </c>
      <c r="B220" s="12">
        <v>40393</v>
      </c>
      <c r="C220" s="110" t="s">
        <v>3</v>
      </c>
      <c r="D220" s="111">
        <v>27</v>
      </c>
      <c r="E220" s="151">
        <v>12.5</v>
      </c>
      <c r="F220" s="151">
        <v>1.5999999999999999</v>
      </c>
      <c r="G220" s="15">
        <v>4</v>
      </c>
      <c r="H220" s="112"/>
      <c r="I220" s="112"/>
    </row>
    <row r="221" spans="1:9">
      <c r="A221" s="3" t="s">
        <v>1249</v>
      </c>
      <c r="B221" s="12">
        <v>40393</v>
      </c>
      <c r="C221" s="110" t="s">
        <v>3</v>
      </c>
      <c r="D221" s="111">
        <v>27</v>
      </c>
      <c r="E221" s="151">
        <v>12.5</v>
      </c>
      <c r="F221" s="151">
        <v>1.5999999999999999</v>
      </c>
      <c r="G221" s="1" t="s">
        <v>32</v>
      </c>
      <c r="H221" s="112">
        <v>0</v>
      </c>
      <c r="I221" s="112">
        <v>0</v>
      </c>
    </row>
    <row r="222" spans="1:9">
      <c r="A222" s="3" t="s">
        <v>1254</v>
      </c>
      <c r="B222" s="12">
        <v>40393</v>
      </c>
      <c r="C222" s="110" t="s">
        <v>3</v>
      </c>
      <c r="D222" s="111">
        <v>57</v>
      </c>
      <c r="E222" s="150">
        <v>20.666666666666668</v>
      </c>
      <c r="F222" s="150">
        <v>1.1555555555555557</v>
      </c>
      <c r="G222" s="15">
        <v>1</v>
      </c>
      <c r="H222" s="112">
        <v>0</v>
      </c>
      <c r="I222" s="112">
        <v>1</v>
      </c>
    </row>
    <row r="223" spans="1:9">
      <c r="A223" s="3" t="s">
        <v>1254</v>
      </c>
      <c r="B223" s="12">
        <v>40393</v>
      </c>
      <c r="C223" s="110" t="s">
        <v>3</v>
      </c>
      <c r="D223" s="111">
        <v>57</v>
      </c>
      <c r="E223" s="150">
        <v>20.666666666666668</v>
      </c>
      <c r="F223" s="150">
        <v>1.1555555555555557</v>
      </c>
      <c r="G223" s="15">
        <v>2</v>
      </c>
      <c r="H223" s="112">
        <v>0</v>
      </c>
      <c r="I223" s="112">
        <v>0</v>
      </c>
    </row>
    <row r="224" spans="1:9">
      <c r="A224" s="3" t="s">
        <v>1254</v>
      </c>
      <c r="B224" s="12">
        <v>40393</v>
      </c>
      <c r="C224" s="110" t="s">
        <v>3</v>
      </c>
      <c r="D224" s="111">
        <v>57</v>
      </c>
      <c r="E224" s="151">
        <v>20.666666666666668</v>
      </c>
      <c r="F224" s="151">
        <v>1.1555555555555557</v>
      </c>
      <c r="G224" s="15">
        <v>3</v>
      </c>
      <c r="H224" s="112">
        <v>0</v>
      </c>
      <c r="I224" s="112">
        <v>0</v>
      </c>
    </row>
    <row r="225" spans="1:9">
      <c r="A225" s="3" t="s">
        <v>1254</v>
      </c>
      <c r="B225" s="12">
        <v>40393</v>
      </c>
      <c r="C225" s="110" t="s">
        <v>3</v>
      </c>
      <c r="D225" s="111">
        <v>57</v>
      </c>
      <c r="E225" s="151">
        <v>20.666666666666668</v>
      </c>
      <c r="F225" s="151">
        <v>1.1555555555555557</v>
      </c>
      <c r="G225" s="15">
        <v>4</v>
      </c>
      <c r="H225" s="112">
        <v>0</v>
      </c>
      <c r="I225" s="112">
        <v>1</v>
      </c>
    </row>
    <row r="226" spans="1:9">
      <c r="A226" s="3" t="s">
        <v>1254</v>
      </c>
      <c r="B226" s="12">
        <v>40393</v>
      </c>
      <c r="C226" s="110" t="s">
        <v>3</v>
      </c>
      <c r="D226" s="111">
        <v>57</v>
      </c>
      <c r="E226" s="151">
        <v>20.666666666666668</v>
      </c>
      <c r="F226" s="151">
        <v>1.1555555555555557</v>
      </c>
      <c r="G226" s="1" t="s">
        <v>32</v>
      </c>
      <c r="H226" s="112">
        <v>0</v>
      </c>
      <c r="I226" s="112">
        <v>1</v>
      </c>
    </row>
    <row r="227" spans="1:9">
      <c r="A227" s="3" t="s">
        <v>1263</v>
      </c>
      <c r="B227" s="12">
        <v>40393</v>
      </c>
      <c r="C227" s="110" t="s">
        <v>3</v>
      </c>
      <c r="D227" s="111">
        <v>51</v>
      </c>
      <c r="E227" s="150">
        <v>18</v>
      </c>
      <c r="F227" s="150">
        <v>2.1111111111111112</v>
      </c>
      <c r="G227" s="15">
        <v>1</v>
      </c>
      <c r="H227" s="112">
        <v>0</v>
      </c>
      <c r="I227" s="112">
        <v>1</v>
      </c>
    </row>
    <row r="228" spans="1:9">
      <c r="A228" s="3" t="s">
        <v>1263</v>
      </c>
      <c r="B228" s="12">
        <v>40393</v>
      </c>
      <c r="C228" s="110" t="s">
        <v>3</v>
      </c>
      <c r="D228" s="111">
        <v>51</v>
      </c>
      <c r="E228" s="150">
        <v>18</v>
      </c>
      <c r="F228" s="150">
        <v>2.1111111111111112</v>
      </c>
      <c r="G228" s="15">
        <v>2</v>
      </c>
      <c r="H228" s="112"/>
      <c r="I228" s="112"/>
    </row>
    <row r="229" spans="1:9">
      <c r="A229" s="3" t="s">
        <v>1263</v>
      </c>
      <c r="B229" s="12">
        <v>40393</v>
      </c>
      <c r="C229" s="110" t="s">
        <v>3</v>
      </c>
      <c r="D229" s="111">
        <v>51</v>
      </c>
      <c r="E229" s="151">
        <v>18</v>
      </c>
      <c r="F229" s="151">
        <v>2.1111111111111112</v>
      </c>
      <c r="G229" s="15">
        <v>3</v>
      </c>
      <c r="H229" s="112"/>
      <c r="I229" s="112"/>
    </row>
    <row r="230" spans="1:9">
      <c r="A230" s="3" t="s">
        <v>1263</v>
      </c>
      <c r="B230" s="12">
        <v>40393</v>
      </c>
      <c r="C230" s="110" t="s">
        <v>3</v>
      </c>
      <c r="D230" s="111">
        <v>51</v>
      </c>
      <c r="E230" s="151">
        <v>18</v>
      </c>
      <c r="F230" s="151">
        <v>2.1111111111111112</v>
      </c>
      <c r="G230" s="15">
        <v>4</v>
      </c>
      <c r="H230" s="112"/>
      <c r="I230" s="112"/>
    </row>
    <row r="231" spans="1:9">
      <c r="A231" s="3" t="s">
        <v>1263</v>
      </c>
      <c r="B231" s="12">
        <v>40393</v>
      </c>
      <c r="C231" s="110" t="s">
        <v>3</v>
      </c>
      <c r="D231" s="111">
        <v>51</v>
      </c>
      <c r="E231" s="151">
        <v>18</v>
      </c>
      <c r="F231" s="151">
        <v>2.1111111111111112</v>
      </c>
      <c r="G231" s="1" t="s">
        <v>32</v>
      </c>
      <c r="H231" s="112"/>
      <c r="I231" s="112"/>
    </row>
    <row r="232" spans="1:9">
      <c r="A232" s="3" t="s">
        <v>1266</v>
      </c>
      <c r="B232" s="12">
        <v>40393</v>
      </c>
      <c r="C232" s="110" t="s">
        <v>3</v>
      </c>
      <c r="D232" s="111">
        <v>38</v>
      </c>
      <c r="E232" s="150">
        <v>16.333333333333332</v>
      </c>
      <c r="F232" s="150">
        <v>1.9333333333333336</v>
      </c>
      <c r="G232" s="15">
        <v>1</v>
      </c>
      <c r="H232" s="112">
        <v>0</v>
      </c>
      <c r="I232" s="112">
        <v>1</v>
      </c>
    </row>
    <row r="233" spans="1:9">
      <c r="A233" s="3" t="s">
        <v>1266</v>
      </c>
      <c r="B233" s="12">
        <v>40393</v>
      </c>
      <c r="C233" s="110" t="s">
        <v>3</v>
      </c>
      <c r="D233" s="111">
        <v>38</v>
      </c>
      <c r="E233" s="150">
        <v>16.333333333333332</v>
      </c>
      <c r="F233" s="150">
        <v>1.9333333333333336</v>
      </c>
      <c r="G233" s="15">
        <v>2</v>
      </c>
      <c r="H233" s="112">
        <v>0</v>
      </c>
      <c r="I233" s="112">
        <v>2</v>
      </c>
    </row>
    <row r="234" spans="1:9">
      <c r="A234" s="3" t="s">
        <v>1266</v>
      </c>
      <c r="B234" s="12">
        <v>40393</v>
      </c>
      <c r="C234" s="110" t="s">
        <v>3</v>
      </c>
      <c r="D234" s="111">
        <v>38</v>
      </c>
      <c r="E234" s="151">
        <v>16.333333333333332</v>
      </c>
      <c r="F234" s="151">
        <v>1.9333333333333336</v>
      </c>
      <c r="G234" s="15">
        <v>3</v>
      </c>
      <c r="H234" s="112">
        <v>0</v>
      </c>
      <c r="I234" s="112">
        <v>2</v>
      </c>
    </row>
    <row r="235" spans="1:9">
      <c r="A235" s="3" t="s">
        <v>1266</v>
      </c>
      <c r="B235" s="12">
        <v>40393</v>
      </c>
      <c r="C235" s="110" t="s">
        <v>3</v>
      </c>
      <c r="D235" s="111">
        <v>38</v>
      </c>
      <c r="E235" s="151">
        <v>16.333333333333332</v>
      </c>
      <c r="F235" s="151">
        <v>1.9333333333333336</v>
      </c>
      <c r="G235" s="15">
        <v>4</v>
      </c>
      <c r="H235" s="112">
        <v>0</v>
      </c>
      <c r="I235" s="112">
        <v>2</v>
      </c>
    </row>
    <row r="236" spans="1:9">
      <c r="A236" s="3" t="s">
        <v>1266</v>
      </c>
      <c r="B236" s="12">
        <v>40393</v>
      </c>
      <c r="C236" s="110" t="s">
        <v>3</v>
      </c>
      <c r="D236" s="111">
        <v>38</v>
      </c>
      <c r="E236" s="151">
        <v>16.333333333333332</v>
      </c>
      <c r="F236" s="151">
        <v>1.9333333333333336</v>
      </c>
      <c r="G236" s="1" t="s">
        <v>32</v>
      </c>
      <c r="H236" s="112">
        <v>0</v>
      </c>
      <c r="I236" s="112">
        <v>2</v>
      </c>
    </row>
    <row r="237" spans="1:9">
      <c r="A237" s="3" t="s">
        <v>1269</v>
      </c>
      <c r="B237" s="12">
        <v>40393</v>
      </c>
      <c r="C237" s="110" t="s">
        <v>3</v>
      </c>
      <c r="D237" s="116">
        <v>23</v>
      </c>
      <c r="E237" s="133">
        <v>23.5</v>
      </c>
      <c r="F237" s="150">
        <v>1.2</v>
      </c>
      <c r="G237" s="15">
        <v>1</v>
      </c>
      <c r="H237" s="112">
        <v>3</v>
      </c>
      <c r="I237" s="112">
        <v>0</v>
      </c>
    </row>
    <row r="238" spans="1:9">
      <c r="A238" s="3" t="s">
        <v>1269</v>
      </c>
      <c r="B238" s="12">
        <v>40393</v>
      </c>
      <c r="C238" s="110" t="s">
        <v>3</v>
      </c>
      <c r="D238" s="116">
        <v>23</v>
      </c>
      <c r="E238" s="150">
        <v>23.5</v>
      </c>
      <c r="F238" s="150">
        <v>1.2</v>
      </c>
      <c r="G238" s="15">
        <v>2</v>
      </c>
      <c r="H238" s="112">
        <v>2</v>
      </c>
      <c r="I238" s="112">
        <v>0</v>
      </c>
    </row>
    <row r="239" spans="1:9">
      <c r="A239" s="3" t="s">
        <v>1269</v>
      </c>
      <c r="B239" s="12">
        <v>40393</v>
      </c>
      <c r="C239" s="110" t="s">
        <v>3</v>
      </c>
      <c r="D239" s="116">
        <v>23</v>
      </c>
      <c r="E239" s="151">
        <v>23.5</v>
      </c>
      <c r="F239" s="151">
        <v>1.2</v>
      </c>
      <c r="G239" s="15">
        <v>3</v>
      </c>
      <c r="H239" s="112">
        <v>2</v>
      </c>
      <c r="I239" s="112">
        <v>1</v>
      </c>
    </row>
    <row r="240" spans="1:9">
      <c r="A240" s="3" t="s">
        <v>1269</v>
      </c>
      <c r="B240" s="12">
        <v>40393</v>
      </c>
      <c r="C240" s="110" t="s">
        <v>3</v>
      </c>
      <c r="D240" s="116">
        <v>23</v>
      </c>
      <c r="E240" s="151">
        <v>23.5</v>
      </c>
      <c r="F240" s="151">
        <v>1.2</v>
      </c>
      <c r="G240" s="15">
        <v>4</v>
      </c>
      <c r="H240" s="112">
        <v>2</v>
      </c>
      <c r="I240" s="112">
        <v>1</v>
      </c>
    </row>
    <row r="241" spans="1:9">
      <c r="A241" s="3" t="s">
        <v>1269</v>
      </c>
      <c r="B241" s="12">
        <v>40393</v>
      </c>
      <c r="C241" s="110" t="s">
        <v>3</v>
      </c>
      <c r="D241" s="116">
        <v>23</v>
      </c>
      <c r="E241" s="151">
        <v>23.5</v>
      </c>
      <c r="F241" s="151">
        <v>1.2</v>
      </c>
      <c r="G241" s="1" t="s">
        <v>32</v>
      </c>
      <c r="H241" s="112">
        <v>4</v>
      </c>
      <c r="I241" s="112">
        <v>1</v>
      </c>
    </row>
    <row r="242" spans="1:9">
      <c r="A242" s="3" t="s">
        <v>1276</v>
      </c>
      <c r="B242" s="12">
        <v>40393</v>
      </c>
      <c r="C242" s="110" t="s">
        <v>3</v>
      </c>
      <c r="D242" s="111">
        <v>39</v>
      </c>
      <c r="E242" s="150">
        <v>15.5</v>
      </c>
      <c r="F242" s="133">
        <v>1.4333333333333333</v>
      </c>
      <c r="G242" s="15">
        <v>1</v>
      </c>
      <c r="H242" s="112">
        <v>1</v>
      </c>
      <c r="I242" s="112">
        <v>1</v>
      </c>
    </row>
    <row r="243" spans="1:9">
      <c r="A243" s="3" t="s">
        <v>1276</v>
      </c>
      <c r="B243" s="12">
        <v>40393</v>
      </c>
      <c r="C243" s="110" t="s">
        <v>3</v>
      </c>
      <c r="D243" s="111">
        <v>39</v>
      </c>
      <c r="E243" s="150">
        <v>15.5</v>
      </c>
      <c r="F243" s="150">
        <v>1.4333333333333333</v>
      </c>
      <c r="G243" s="15">
        <v>2</v>
      </c>
      <c r="H243" s="112"/>
      <c r="I243" s="112"/>
    </row>
    <row r="244" spans="1:9">
      <c r="A244" s="3" t="s">
        <v>1276</v>
      </c>
      <c r="B244" s="12">
        <v>40393</v>
      </c>
      <c r="C244" s="110" t="s">
        <v>3</v>
      </c>
      <c r="D244" s="111">
        <v>39</v>
      </c>
      <c r="E244" s="151">
        <v>15.5</v>
      </c>
      <c r="F244" s="151">
        <v>1.4333333333333333</v>
      </c>
      <c r="G244" s="15">
        <v>3</v>
      </c>
      <c r="H244" s="112"/>
      <c r="I244" s="112"/>
    </row>
    <row r="245" spans="1:9">
      <c r="A245" s="3" t="s">
        <v>1276</v>
      </c>
      <c r="B245" s="12">
        <v>40393</v>
      </c>
      <c r="C245" s="110" t="s">
        <v>3</v>
      </c>
      <c r="D245" s="111">
        <v>39</v>
      </c>
      <c r="E245" s="151">
        <v>15.5</v>
      </c>
      <c r="F245" s="151">
        <v>1.4333333333333333</v>
      </c>
      <c r="G245" s="15">
        <v>4</v>
      </c>
      <c r="H245" s="112"/>
      <c r="I245" s="112"/>
    </row>
    <row r="246" spans="1:9">
      <c r="A246" s="3" t="s">
        <v>1276</v>
      </c>
      <c r="B246" s="12">
        <v>40393</v>
      </c>
      <c r="C246" s="110" t="s">
        <v>3</v>
      </c>
      <c r="D246" s="111">
        <v>39</v>
      </c>
      <c r="E246" s="151">
        <v>15.5</v>
      </c>
      <c r="F246" s="151">
        <v>1.4333333333333333</v>
      </c>
      <c r="G246" s="1" t="s">
        <v>32</v>
      </c>
      <c r="H246" s="112"/>
      <c r="I246" s="112"/>
    </row>
    <row r="247" spans="1:9">
      <c r="A247" s="3" t="s">
        <v>165</v>
      </c>
      <c r="B247" s="12">
        <v>40393</v>
      </c>
      <c r="C247" s="110" t="s">
        <v>3</v>
      </c>
      <c r="D247" s="111">
        <v>44</v>
      </c>
      <c r="E247" s="150">
        <v>17.666666666666668</v>
      </c>
      <c r="F247" s="150">
        <v>1.1000000000000001</v>
      </c>
      <c r="G247" s="15">
        <v>1</v>
      </c>
      <c r="H247" s="112">
        <v>0</v>
      </c>
      <c r="I247" s="112">
        <v>3</v>
      </c>
    </row>
    <row r="248" spans="1:9">
      <c r="A248" s="3" t="s">
        <v>165</v>
      </c>
      <c r="B248" s="12">
        <v>40393</v>
      </c>
      <c r="C248" s="36" t="str">
        <f>C247</f>
        <v>PL</v>
      </c>
      <c r="D248" s="135">
        <v>44</v>
      </c>
      <c r="E248" s="150">
        <v>17.666666666666668</v>
      </c>
      <c r="F248" s="150">
        <v>1.1000000000000001</v>
      </c>
      <c r="G248" s="15">
        <v>2</v>
      </c>
      <c r="H248" s="112">
        <v>0</v>
      </c>
      <c r="I248" s="112">
        <v>2</v>
      </c>
    </row>
    <row r="249" spans="1:9">
      <c r="A249" s="3" t="s">
        <v>165</v>
      </c>
      <c r="B249" s="12">
        <v>40393</v>
      </c>
      <c r="C249" s="36" t="str">
        <f>C247</f>
        <v>PL</v>
      </c>
      <c r="D249" s="36">
        <v>44</v>
      </c>
      <c r="E249" s="151">
        <v>17.666666666666668</v>
      </c>
      <c r="F249" s="151">
        <v>1.1000000000000001</v>
      </c>
      <c r="G249" s="15">
        <v>3</v>
      </c>
      <c r="H249" s="112">
        <v>0</v>
      </c>
      <c r="I249" s="112">
        <v>2</v>
      </c>
    </row>
    <row r="250" spans="1:9">
      <c r="A250" s="3" t="s">
        <v>165</v>
      </c>
      <c r="B250" s="12">
        <v>40393</v>
      </c>
      <c r="C250" s="36" t="str">
        <f>C247</f>
        <v>PL</v>
      </c>
      <c r="D250" s="36">
        <v>44</v>
      </c>
      <c r="E250" s="151">
        <v>17.666666666666668</v>
      </c>
      <c r="F250" s="151">
        <v>1.1000000000000001</v>
      </c>
      <c r="G250" s="15">
        <v>4</v>
      </c>
      <c r="H250" s="112">
        <v>0</v>
      </c>
      <c r="I250" s="112">
        <v>2</v>
      </c>
    </row>
    <row r="251" spans="1:9">
      <c r="A251" s="3" t="s">
        <v>165</v>
      </c>
      <c r="B251" s="12">
        <v>40393</v>
      </c>
      <c r="C251" s="36" t="str">
        <f>C247</f>
        <v>PL</v>
      </c>
      <c r="D251" s="36">
        <v>44</v>
      </c>
      <c r="E251" s="151">
        <v>17.666666666666668</v>
      </c>
      <c r="F251" s="151">
        <v>1.1000000000000001</v>
      </c>
      <c r="G251" s="1" t="s">
        <v>32</v>
      </c>
      <c r="H251" s="112">
        <v>0</v>
      </c>
      <c r="I251" s="112">
        <v>4</v>
      </c>
    </row>
    <row r="252" spans="1:9">
      <c r="A252" s="3" t="s">
        <v>166</v>
      </c>
      <c r="B252" s="12">
        <v>40393</v>
      </c>
      <c r="C252" s="110" t="s">
        <v>3</v>
      </c>
      <c r="D252" s="111">
        <v>23</v>
      </c>
      <c r="E252" s="150">
        <v>9.3333333333333339</v>
      </c>
      <c r="F252" s="150">
        <v>1</v>
      </c>
      <c r="G252" s="15">
        <v>1</v>
      </c>
      <c r="H252" s="112">
        <v>0</v>
      </c>
      <c r="I252" s="112">
        <v>0</v>
      </c>
    </row>
    <row r="253" spans="1:9">
      <c r="A253" s="3" t="s">
        <v>166</v>
      </c>
      <c r="B253" s="12">
        <v>40393</v>
      </c>
      <c r="C253" s="36" t="str">
        <f>C252</f>
        <v>PL</v>
      </c>
      <c r="D253" s="135">
        <v>23</v>
      </c>
      <c r="E253" s="150">
        <v>9.3333333333333339</v>
      </c>
      <c r="F253" s="150">
        <v>1</v>
      </c>
      <c r="G253" s="15">
        <v>2</v>
      </c>
      <c r="H253" s="112">
        <v>0</v>
      </c>
      <c r="I253" s="112">
        <v>0</v>
      </c>
    </row>
    <row r="254" spans="1:9">
      <c r="A254" s="3" t="s">
        <v>166</v>
      </c>
      <c r="B254" s="12">
        <v>40393</v>
      </c>
      <c r="C254" s="36" t="str">
        <f>C252</f>
        <v>PL</v>
      </c>
      <c r="D254" s="36">
        <v>23</v>
      </c>
      <c r="E254" s="151">
        <v>9.3333333333333339</v>
      </c>
      <c r="F254" s="151">
        <v>1</v>
      </c>
      <c r="G254" s="15">
        <v>3</v>
      </c>
      <c r="H254" s="112">
        <v>0</v>
      </c>
      <c r="I254" s="112">
        <v>0</v>
      </c>
    </row>
    <row r="255" spans="1:9">
      <c r="A255" s="3" t="s">
        <v>166</v>
      </c>
      <c r="B255" s="12">
        <v>40393</v>
      </c>
      <c r="C255" s="36" t="str">
        <f>C252</f>
        <v>PL</v>
      </c>
      <c r="D255" s="36">
        <v>23</v>
      </c>
      <c r="E255" s="151">
        <v>9.3333333333333339</v>
      </c>
      <c r="F255" s="151">
        <v>1</v>
      </c>
      <c r="G255" s="15">
        <v>4</v>
      </c>
      <c r="H255" s="112"/>
      <c r="I255" s="112"/>
    </row>
    <row r="256" spans="1:9">
      <c r="A256" s="3" t="s">
        <v>166</v>
      </c>
      <c r="B256" s="12">
        <v>40393</v>
      </c>
      <c r="C256" s="36" t="str">
        <f>C252</f>
        <v>PL</v>
      </c>
      <c r="D256" s="36">
        <v>23</v>
      </c>
      <c r="E256" s="151">
        <v>9.3333333333333339</v>
      </c>
      <c r="F256" s="151">
        <v>1</v>
      </c>
      <c r="G256" s="1" t="s">
        <v>32</v>
      </c>
      <c r="H256" s="112">
        <v>0</v>
      </c>
      <c r="I256" s="112">
        <v>0</v>
      </c>
    </row>
    <row r="257" spans="1:9">
      <c r="A257" s="3" t="s">
        <v>167</v>
      </c>
      <c r="B257" s="12">
        <v>40393</v>
      </c>
      <c r="C257" s="110" t="s">
        <v>3</v>
      </c>
      <c r="D257" s="111">
        <v>25</v>
      </c>
      <c r="E257" s="150">
        <v>9</v>
      </c>
      <c r="F257" s="150">
        <v>1.2444444444444445</v>
      </c>
      <c r="G257" s="15">
        <v>1</v>
      </c>
      <c r="H257" s="112">
        <v>4</v>
      </c>
      <c r="I257" s="112">
        <v>5</v>
      </c>
    </row>
    <row r="258" spans="1:9">
      <c r="A258" s="3" t="s">
        <v>167</v>
      </c>
      <c r="B258" s="12">
        <v>40393</v>
      </c>
      <c r="C258" s="36" t="str">
        <f>C257</f>
        <v>PL</v>
      </c>
      <c r="D258" s="135">
        <v>25</v>
      </c>
      <c r="E258" s="150">
        <v>9</v>
      </c>
      <c r="F258" s="150">
        <v>1.2444444444444445</v>
      </c>
      <c r="G258" s="15">
        <v>2</v>
      </c>
      <c r="H258" s="112"/>
      <c r="I258" s="112"/>
    </row>
    <row r="259" spans="1:9">
      <c r="A259" s="3" t="s">
        <v>167</v>
      </c>
      <c r="B259" s="12">
        <v>40393</v>
      </c>
      <c r="C259" s="36" t="str">
        <f>C257</f>
        <v>PL</v>
      </c>
      <c r="D259" s="36">
        <v>25</v>
      </c>
      <c r="E259" s="151">
        <v>9</v>
      </c>
      <c r="F259" s="151">
        <v>1.2444444444444445</v>
      </c>
      <c r="G259" s="15">
        <v>3</v>
      </c>
      <c r="H259" s="112"/>
      <c r="I259" s="112"/>
    </row>
    <row r="260" spans="1:9">
      <c r="A260" s="3" t="s">
        <v>167</v>
      </c>
      <c r="B260" s="12">
        <v>40393</v>
      </c>
      <c r="C260" s="36" t="str">
        <f>C257</f>
        <v>PL</v>
      </c>
      <c r="D260" s="36">
        <v>25</v>
      </c>
      <c r="E260" s="151">
        <v>9</v>
      </c>
      <c r="F260" s="151">
        <v>1.2444444444444445</v>
      </c>
      <c r="G260" s="15">
        <v>4</v>
      </c>
      <c r="H260" s="112"/>
      <c r="I260" s="112"/>
    </row>
    <row r="261" spans="1:9">
      <c r="A261" s="3" t="s">
        <v>167</v>
      </c>
      <c r="B261" s="12">
        <v>40393</v>
      </c>
      <c r="C261" s="36" t="str">
        <f>C257</f>
        <v>PL</v>
      </c>
      <c r="D261" s="36">
        <v>25</v>
      </c>
      <c r="E261" s="151">
        <v>9</v>
      </c>
      <c r="F261" s="151">
        <v>1.2444444444444445</v>
      </c>
      <c r="G261" s="1" t="s">
        <v>32</v>
      </c>
      <c r="H261" s="112"/>
      <c r="I261" s="112"/>
    </row>
    <row r="262" spans="1:9">
      <c r="A262" s="3" t="s">
        <v>168</v>
      </c>
      <c r="B262" s="12">
        <v>40393</v>
      </c>
      <c r="C262" s="110" t="s">
        <v>3</v>
      </c>
      <c r="D262" s="111">
        <v>23</v>
      </c>
      <c r="E262" s="150">
        <v>11.666666666666666</v>
      </c>
      <c r="F262" s="150">
        <v>1.3111111111111111</v>
      </c>
      <c r="G262" s="15">
        <v>1</v>
      </c>
      <c r="H262" s="112">
        <v>6</v>
      </c>
      <c r="I262" s="112">
        <v>1</v>
      </c>
    </row>
    <row r="263" spans="1:9">
      <c r="A263" s="3" t="s">
        <v>168</v>
      </c>
      <c r="B263" s="12">
        <v>40393</v>
      </c>
      <c r="C263" s="36" t="str">
        <f>C262</f>
        <v>PL</v>
      </c>
      <c r="D263" s="135">
        <v>23</v>
      </c>
      <c r="E263" s="150">
        <v>11.666666666666666</v>
      </c>
      <c r="F263" s="150">
        <v>1.3111111111111111</v>
      </c>
      <c r="G263" s="15">
        <v>2</v>
      </c>
      <c r="H263" s="112"/>
      <c r="I263" s="112"/>
    </row>
    <row r="264" spans="1:9">
      <c r="A264" s="3" t="s">
        <v>168</v>
      </c>
      <c r="B264" s="12">
        <v>40393</v>
      </c>
      <c r="C264" s="36" t="str">
        <f>C262</f>
        <v>PL</v>
      </c>
      <c r="D264" s="36">
        <v>23</v>
      </c>
      <c r="E264" s="151">
        <v>11.666666666666666</v>
      </c>
      <c r="F264" s="151">
        <v>1.3111111111111111</v>
      </c>
      <c r="G264" s="15">
        <v>3</v>
      </c>
      <c r="H264" s="112"/>
      <c r="I264" s="112"/>
    </row>
    <row r="265" spans="1:9">
      <c r="A265" s="3" t="s">
        <v>168</v>
      </c>
      <c r="B265" s="12">
        <v>40393</v>
      </c>
      <c r="C265" s="36" t="str">
        <f>C262</f>
        <v>PL</v>
      </c>
      <c r="D265" s="36">
        <v>23</v>
      </c>
      <c r="E265" s="151">
        <v>11.666666666666666</v>
      </c>
      <c r="F265" s="151">
        <v>1.3111111111111111</v>
      </c>
      <c r="G265" s="15">
        <v>4</v>
      </c>
      <c r="H265" s="112"/>
      <c r="I265" s="112"/>
    </row>
    <row r="266" spans="1:9">
      <c r="A266" s="3" t="s">
        <v>168</v>
      </c>
      <c r="B266" s="12">
        <v>40393</v>
      </c>
      <c r="C266" s="36" t="str">
        <f>C262</f>
        <v>PL</v>
      </c>
      <c r="D266" s="36">
        <v>23</v>
      </c>
      <c r="E266" s="151">
        <v>11.666666666666666</v>
      </c>
      <c r="F266" s="151">
        <v>1.3111111111111111</v>
      </c>
      <c r="G266" s="1" t="s">
        <v>32</v>
      </c>
      <c r="H266" s="112"/>
      <c r="I266" s="112"/>
    </row>
    <row r="267" spans="1:9">
      <c r="A267" s="3" t="s">
        <v>169</v>
      </c>
      <c r="B267" s="12">
        <v>40393</v>
      </c>
      <c r="C267" s="110" t="s">
        <v>3</v>
      </c>
      <c r="D267" s="111">
        <v>62</v>
      </c>
      <c r="E267" s="150">
        <v>9.3333333333333339</v>
      </c>
      <c r="F267" s="150">
        <v>1.1888888888888891</v>
      </c>
      <c r="G267" s="15">
        <v>1</v>
      </c>
      <c r="H267" s="112">
        <v>10</v>
      </c>
      <c r="I267" s="112">
        <v>3</v>
      </c>
    </row>
    <row r="268" spans="1:9">
      <c r="A268" s="3" t="s">
        <v>169</v>
      </c>
      <c r="B268" s="12">
        <v>40393</v>
      </c>
      <c r="C268" s="36" t="str">
        <f>C267</f>
        <v>PL</v>
      </c>
      <c r="D268" s="135">
        <v>62</v>
      </c>
      <c r="E268" s="150">
        <v>9.3333333333333339</v>
      </c>
      <c r="F268" s="150">
        <v>1.1888888888888891</v>
      </c>
      <c r="G268" s="15">
        <v>2</v>
      </c>
      <c r="H268" s="112"/>
      <c r="I268" s="112"/>
    </row>
    <row r="269" spans="1:9">
      <c r="A269" s="3" t="s">
        <v>169</v>
      </c>
      <c r="B269" s="12">
        <v>40393</v>
      </c>
      <c r="C269" s="36" t="str">
        <f>C267</f>
        <v>PL</v>
      </c>
      <c r="D269" s="36">
        <v>62</v>
      </c>
      <c r="E269" s="151">
        <v>9.3333333333333339</v>
      </c>
      <c r="F269" s="151">
        <v>1.1888888888888891</v>
      </c>
      <c r="G269" s="15">
        <v>3</v>
      </c>
      <c r="H269" s="112"/>
      <c r="I269" s="112"/>
    </row>
    <row r="270" spans="1:9">
      <c r="A270" s="3" t="s">
        <v>169</v>
      </c>
      <c r="B270" s="12">
        <v>40393</v>
      </c>
      <c r="C270" s="36" t="str">
        <f>C267</f>
        <v>PL</v>
      </c>
      <c r="D270" s="36">
        <v>62</v>
      </c>
      <c r="E270" s="151">
        <v>9.3333333333333339</v>
      </c>
      <c r="F270" s="151">
        <v>1.1888888888888891</v>
      </c>
      <c r="G270" s="15">
        <v>4</v>
      </c>
      <c r="H270" s="112"/>
      <c r="I270" s="112"/>
    </row>
    <row r="271" spans="1:9">
      <c r="A271" s="3" t="s">
        <v>169</v>
      </c>
      <c r="B271" s="12">
        <v>40393</v>
      </c>
      <c r="C271" s="36" t="str">
        <f>C267</f>
        <v>PL</v>
      </c>
      <c r="D271" s="36">
        <v>62</v>
      </c>
      <c r="E271" s="151">
        <v>9.3333333333333339</v>
      </c>
      <c r="F271" s="151">
        <v>1.1888888888888891</v>
      </c>
      <c r="G271" s="1" t="s">
        <v>32</v>
      </c>
      <c r="H271" s="112"/>
      <c r="I271" s="112"/>
    </row>
    <row r="272" spans="1:9">
      <c r="A272" s="3" t="s">
        <v>172</v>
      </c>
      <c r="B272" s="12">
        <v>40393</v>
      </c>
      <c r="C272" s="110" t="s">
        <v>3</v>
      </c>
      <c r="D272" s="116">
        <v>38</v>
      </c>
      <c r="E272" s="133">
        <v>9.3333333333333339</v>
      </c>
      <c r="F272" s="133">
        <v>1.3555555555555554</v>
      </c>
      <c r="G272" s="15">
        <v>1</v>
      </c>
      <c r="H272" s="112">
        <v>3</v>
      </c>
      <c r="I272" s="112">
        <v>2</v>
      </c>
    </row>
    <row r="273" spans="1:9">
      <c r="A273" s="3" t="s">
        <v>172</v>
      </c>
      <c r="B273" s="12">
        <v>40393</v>
      </c>
      <c r="C273" s="36" t="str">
        <f>C272</f>
        <v>PL</v>
      </c>
      <c r="D273" s="135">
        <v>38</v>
      </c>
      <c r="E273" s="150">
        <v>9.3333333333333339</v>
      </c>
      <c r="F273" s="150">
        <v>1.3555555555555554</v>
      </c>
      <c r="G273" s="15">
        <v>2</v>
      </c>
      <c r="H273" s="112">
        <v>3</v>
      </c>
      <c r="I273" s="112">
        <v>2</v>
      </c>
    </row>
    <row r="274" spans="1:9">
      <c r="A274" s="3" t="s">
        <v>172</v>
      </c>
      <c r="B274" s="12">
        <v>40393</v>
      </c>
      <c r="C274" s="36" t="str">
        <f>C272</f>
        <v>PL</v>
      </c>
      <c r="D274" s="36">
        <v>38</v>
      </c>
      <c r="E274" s="151">
        <v>9.3333333333333339</v>
      </c>
      <c r="F274" s="151">
        <v>1.3555555555555554</v>
      </c>
      <c r="G274" s="15">
        <v>3</v>
      </c>
      <c r="H274" s="112">
        <v>3</v>
      </c>
      <c r="I274" s="112">
        <v>2</v>
      </c>
    </row>
    <row r="275" spans="1:9">
      <c r="A275" s="3" t="s">
        <v>172</v>
      </c>
      <c r="B275" s="12">
        <v>40393</v>
      </c>
      <c r="C275" s="36" t="str">
        <f>C272</f>
        <v>PL</v>
      </c>
      <c r="D275" s="36">
        <v>38</v>
      </c>
      <c r="E275" s="151">
        <v>9.3333333333333339</v>
      </c>
      <c r="F275" s="151">
        <v>1.3555555555555554</v>
      </c>
      <c r="G275" s="15">
        <v>4</v>
      </c>
      <c r="H275" s="112">
        <v>3</v>
      </c>
      <c r="I275" s="112">
        <v>0</v>
      </c>
    </row>
    <row r="276" spans="1:9">
      <c r="A276" s="3" t="s">
        <v>172</v>
      </c>
      <c r="B276" s="12">
        <v>40393</v>
      </c>
      <c r="C276" s="36" t="str">
        <f>C272</f>
        <v>PL</v>
      </c>
      <c r="D276" s="36">
        <v>38</v>
      </c>
      <c r="E276" s="151">
        <v>9.3333333333333339</v>
      </c>
      <c r="F276" s="151">
        <v>1.3555555555555554</v>
      </c>
      <c r="G276" s="1" t="s">
        <v>32</v>
      </c>
      <c r="H276" s="112">
        <v>3</v>
      </c>
      <c r="I276" s="112">
        <v>2</v>
      </c>
    </row>
    <row r="277" spans="1:9">
      <c r="A277" s="3" t="s">
        <v>170</v>
      </c>
      <c r="B277" s="12">
        <v>40393</v>
      </c>
      <c r="C277" s="110" t="s">
        <v>3</v>
      </c>
      <c r="D277" s="116">
        <v>25</v>
      </c>
      <c r="E277" s="133">
        <v>9</v>
      </c>
      <c r="F277" s="133">
        <v>1</v>
      </c>
      <c r="G277" s="15">
        <v>1</v>
      </c>
      <c r="H277" s="112">
        <v>3</v>
      </c>
      <c r="I277" s="112">
        <v>3</v>
      </c>
    </row>
    <row r="278" spans="1:9">
      <c r="A278" s="3" t="s">
        <v>170</v>
      </c>
      <c r="B278" s="12">
        <v>40393</v>
      </c>
      <c r="C278" s="36" t="str">
        <f>C277</f>
        <v>PL</v>
      </c>
      <c r="D278" s="135">
        <v>25</v>
      </c>
      <c r="E278" s="150">
        <v>9</v>
      </c>
      <c r="F278" s="150">
        <v>1</v>
      </c>
      <c r="G278" s="15">
        <v>2</v>
      </c>
      <c r="H278" s="112">
        <v>2</v>
      </c>
      <c r="I278" s="112">
        <v>1</v>
      </c>
    </row>
    <row r="279" spans="1:9">
      <c r="A279" s="3" t="s">
        <v>170</v>
      </c>
      <c r="B279" s="12">
        <v>40393</v>
      </c>
      <c r="C279" s="36" t="str">
        <f>C277</f>
        <v>PL</v>
      </c>
      <c r="D279" s="36">
        <v>25</v>
      </c>
      <c r="E279" s="151">
        <v>9</v>
      </c>
      <c r="F279" s="151">
        <v>1</v>
      </c>
      <c r="G279" s="15">
        <v>3</v>
      </c>
      <c r="H279" s="112">
        <v>4</v>
      </c>
      <c r="I279" s="112">
        <v>3</v>
      </c>
    </row>
    <row r="280" spans="1:9">
      <c r="A280" s="3" t="s">
        <v>170</v>
      </c>
      <c r="B280" s="12">
        <v>40393</v>
      </c>
      <c r="C280" s="36" t="str">
        <f>C277</f>
        <v>PL</v>
      </c>
      <c r="D280" s="36">
        <v>25</v>
      </c>
      <c r="E280" s="151">
        <v>9</v>
      </c>
      <c r="F280" s="151">
        <v>1</v>
      </c>
      <c r="G280" s="15">
        <v>4</v>
      </c>
      <c r="H280" s="112">
        <v>4</v>
      </c>
      <c r="I280" s="112">
        <v>2</v>
      </c>
    </row>
    <row r="281" spans="1:9">
      <c r="A281" s="3" t="s">
        <v>170</v>
      </c>
      <c r="B281" s="12">
        <v>40393</v>
      </c>
      <c r="C281" s="36" t="str">
        <f>C277</f>
        <v>PL</v>
      </c>
      <c r="D281" s="36">
        <v>25</v>
      </c>
      <c r="E281" s="151">
        <v>9</v>
      </c>
      <c r="F281" s="151">
        <v>1</v>
      </c>
      <c r="G281" s="1" t="s">
        <v>32</v>
      </c>
      <c r="H281" s="112">
        <v>4</v>
      </c>
      <c r="I281" s="112">
        <v>3</v>
      </c>
    </row>
    <row r="282" spans="1:9">
      <c r="A282" s="3" t="s">
        <v>171</v>
      </c>
      <c r="B282" s="12">
        <v>40393</v>
      </c>
      <c r="C282" s="110" t="s">
        <v>3</v>
      </c>
      <c r="D282" s="111">
        <v>23</v>
      </c>
      <c r="E282" s="150">
        <v>9</v>
      </c>
      <c r="F282" s="150">
        <v>1.0555555555555556</v>
      </c>
      <c r="G282" s="15">
        <v>1</v>
      </c>
      <c r="H282" s="112">
        <v>4</v>
      </c>
      <c r="I282" s="112">
        <v>3</v>
      </c>
    </row>
    <row r="283" spans="1:9">
      <c r="A283" s="3" t="s">
        <v>171</v>
      </c>
      <c r="B283" s="12">
        <v>40393</v>
      </c>
      <c r="C283" s="36" t="str">
        <f>C282</f>
        <v>PL</v>
      </c>
      <c r="D283" s="135">
        <v>23</v>
      </c>
      <c r="E283" s="150">
        <v>9</v>
      </c>
      <c r="F283" s="150">
        <v>1.0555555555555556</v>
      </c>
      <c r="G283" s="15">
        <v>2</v>
      </c>
      <c r="H283" s="112">
        <v>4</v>
      </c>
      <c r="I283" s="112">
        <v>2</v>
      </c>
    </row>
    <row r="284" spans="1:9">
      <c r="A284" s="3" t="s">
        <v>171</v>
      </c>
      <c r="B284" s="12">
        <v>40393</v>
      </c>
      <c r="C284" s="36" t="str">
        <f>C282</f>
        <v>PL</v>
      </c>
      <c r="D284" s="36">
        <v>23</v>
      </c>
      <c r="E284" s="151">
        <v>9</v>
      </c>
      <c r="F284" s="151">
        <v>1.0555555555555556</v>
      </c>
      <c r="G284" s="15">
        <v>3</v>
      </c>
      <c r="H284" s="112">
        <v>3</v>
      </c>
      <c r="I284" s="112">
        <v>2</v>
      </c>
    </row>
    <row r="285" spans="1:9">
      <c r="A285" s="3" t="s">
        <v>171</v>
      </c>
      <c r="B285" s="12">
        <v>40393</v>
      </c>
      <c r="C285" s="36" t="str">
        <f>C282</f>
        <v>PL</v>
      </c>
      <c r="D285" s="36">
        <v>23</v>
      </c>
      <c r="E285" s="151">
        <v>9</v>
      </c>
      <c r="F285" s="151">
        <v>1.0555555555555556</v>
      </c>
      <c r="G285" s="15">
        <v>4</v>
      </c>
      <c r="H285" s="112">
        <v>4</v>
      </c>
      <c r="I285" s="112">
        <v>2</v>
      </c>
    </row>
    <row r="286" spans="1:9">
      <c r="A286" s="3" t="s">
        <v>171</v>
      </c>
      <c r="B286" s="12">
        <v>40393</v>
      </c>
      <c r="C286" s="36" t="str">
        <f>C282</f>
        <v>PL</v>
      </c>
      <c r="D286" s="36">
        <v>23</v>
      </c>
      <c r="E286" s="151">
        <v>9</v>
      </c>
      <c r="F286" s="151">
        <v>1.0555555555555556</v>
      </c>
      <c r="G286" s="1" t="s">
        <v>32</v>
      </c>
      <c r="H286" s="112">
        <v>4</v>
      </c>
      <c r="I286" s="112">
        <v>4</v>
      </c>
    </row>
    <row r="287" spans="1:9">
      <c r="A287" s="3" t="s">
        <v>98</v>
      </c>
      <c r="B287" s="12">
        <v>40410</v>
      </c>
      <c r="C287" s="110" t="s">
        <v>3</v>
      </c>
      <c r="D287" s="116">
        <v>94</v>
      </c>
      <c r="E287" s="133">
        <v>38</v>
      </c>
      <c r="F287" s="133">
        <v>1.5666666666666669</v>
      </c>
      <c r="G287" s="15">
        <v>1</v>
      </c>
      <c r="H287" s="112">
        <v>0</v>
      </c>
      <c r="I287" s="112">
        <v>0</v>
      </c>
    </row>
    <row r="288" spans="1:9">
      <c r="A288" s="3" t="s">
        <v>98</v>
      </c>
      <c r="B288" s="12">
        <v>40410</v>
      </c>
      <c r="C288" s="36" t="str">
        <f>C287</f>
        <v>PL</v>
      </c>
      <c r="D288" s="135">
        <v>94</v>
      </c>
      <c r="E288" s="150">
        <v>38</v>
      </c>
      <c r="F288" s="150">
        <v>1.5666666666666669</v>
      </c>
      <c r="G288" s="15">
        <v>2</v>
      </c>
      <c r="H288" s="112">
        <v>0</v>
      </c>
      <c r="I288" s="112">
        <v>0</v>
      </c>
    </row>
    <row r="289" spans="1:9">
      <c r="A289" s="3" t="s">
        <v>98</v>
      </c>
      <c r="B289" s="12">
        <v>40410</v>
      </c>
      <c r="C289" s="36" t="str">
        <f>C287</f>
        <v>PL</v>
      </c>
      <c r="D289" s="36">
        <v>94</v>
      </c>
      <c r="E289" s="151">
        <v>38</v>
      </c>
      <c r="F289" s="151">
        <v>1.5666666666666669</v>
      </c>
      <c r="G289" s="15">
        <v>3</v>
      </c>
      <c r="H289" s="112">
        <v>0</v>
      </c>
      <c r="I289" s="112">
        <v>0</v>
      </c>
    </row>
    <row r="290" spans="1:9">
      <c r="A290" s="3" t="s">
        <v>98</v>
      </c>
      <c r="B290" s="12">
        <v>40410</v>
      </c>
      <c r="C290" s="36" t="str">
        <f>C287</f>
        <v>PL</v>
      </c>
      <c r="D290" s="36">
        <v>94</v>
      </c>
      <c r="E290" s="151">
        <v>38</v>
      </c>
      <c r="F290" s="151">
        <v>1.5666666666666669</v>
      </c>
      <c r="G290" s="15">
        <v>4</v>
      </c>
      <c r="H290" s="112"/>
      <c r="I290" s="112"/>
    </row>
    <row r="291" spans="1:9">
      <c r="A291" s="3" t="s">
        <v>98</v>
      </c>
      <c r="B291" s="12">
        <v>40410</v>
      </c>
      <c r="C291" s="36" t="str">
        <f>C287</f>
        <v>PL</v>
      </c>
      <c r="D291" s="36">
        <v>94</v>
      </c>
      <c r="E291" s="151">
        <v>38</v>
      </c>
      <c r="F291" s="151">
        <v>1.5666666666666669</v>
      </c>
      <c r="G291" s="1" t="s">
        <v>32</v>
      </c>
      <c r="H291" s="112">
        <v>0</v>
      </c>
      <c r="I291" s="112">
        <v>0</v>
      </c>
    </row>
    <row r="292" spans="1:9">
      <c r="A292" s="3" t="s">
        <v>99</v>
      </c>
      <c r="B292" s="12">
        <v>40410</v>
      </c>
      <c r="C292" s="110" t="s">
        <v>3</v>
      </c>
      <c r="D292" s="111">
        <v>86</v>
      </c>
      <c r="E292" s="150">
        <v>28.333333333333332</v>
      </c>
      <c r="F292" s="150">
        <v>1.1777777777777776</v>
      </c>
      <c r="G292" s="15">
        <v>1</v>
      </c>
      <c r="H292" s="112">
        <v>0</v>
      </c>
      <c r="I292" s="112">
        <v>0</v>
      </c>
    </row>
    <row r="293" spans="1:9">
      <c r="A293" s="3" t="s">
        <v>99</v>
      </c>
      <c r="B293" s="12">
        <v>40410</v>
      </c>
      <c r="C293" s="36" t="str">
        <f>C292</f>
        <v>PL</v>
      </c>
      <c r="D293" s="135">
        <v>86</v>
      </c>
      <c r="E293" s="150">
        <v>28.333333333333332</v>
      </c>
      <c r="F293" s="150">
        <v>1.1777777777777776</v>
      </c>
      <c r="G293" s="15">
        <v>2</v>
      </c>
      <c r="H293" s="112">
        <v>0</v>
      </c>
      <c r="I293" s="112">
        <v>0</v>
      </c>
    </row>
    <row r="294" spans="1:9">
      <c r="A294" s="3" t="s">
        <v>99</v>
      </c>
      <c r="B294" s="12">
        <v>40410</v>
      </c>
      <c r="C294" s="36" t="str">
        <f>C292</f>
        <v>PL</v>
      </c>
      <c r="D294" s="36">
        <v>86</v>
      </c>
      <c r="E294" s="151">
        <v>28.333333333333332</v>
      </c>
      <c r="F294" s="151">
        <v>1.1777777777777776</v>
      </c>
      <c r="G294" s="15">
        <v>3</v>
      </c>
      <c r="H294" s="112">
        <v>0</v>
      </c>
      <c r="I294" s="112">
        <v>0</v>
      </c>
    </row>
    <row r="295" spans="1:9">
      <c r="A295" s="3" t="s">
        <v>99</v>
      </c>
      <c r="B295" s="12">
        <v>40410</v>
      </c>
      <c r="C295" s="36" t="str">
        <f>C292</f>
        <v>PL</v>
      </c>
      <c r="D295" s="36">
        <v>86</v>
      </c>
      <c r="E295" s="151">
        <v>28.333333333333332</v>
      </c>
      <c r="F295" s="151">
        <v>1.1777777777777776</v>
      </c>
      <c r="G295" s="15">
        <v>4</v>
      </c>
      <c r="H295" s="112"/>
      <c r="I295" s="112"/>
    </row>
    <row r="296" spans="1:9">
      <c r="A296" s="3" t="s">
        <v>99</v>
      </c>
      <c r="B296" s="12">
        <v>40410</v>
      </c>
      <c r="C296" s="36" t="str">
        <f>C292</f>
        <v>PL</v>
      </c>
      <c r="D296" s="36">
        <v>86</v>
      </c>
      <c r="E296" s="151">
        <v>28.333333333333332</v>
      </c>
      <c r="F296" s="151">
        <v>1.1777777777777776</v>
      </c>
      <c r="G296" s="1" t="s">
        <v>32</v>
      </c>
      <c r="H296" s="112">
        <v>0</v>
      </c>
      <c r="I296" s="112">
        <v>0</v>
      </c>
    </row>
    <row r="297" spans="1:9">
      <c r="A297" s="3" t="s">
        <v>100</v>
      </c>
      <c r="B297" s="12">
        <v>40410</v>
      </c>
      <c r="C297" s="110" t="s">
        <v>3</v>
      </c>
      <c r="D297" s="111">
        <v>36</v>
      </c>
      <c r="E297" s="150">
        <v>30</v>
      </c>
      <c r="F297" s="150">
        <v>1.0833333333333333</v>
      </c>
      <c r="G297" s="15">
        <v>1</v>
      </c>
      <c r="H297" s="112">
        <v>0</v>
      </c>
      <c r="I297" s="112">
        <v>0</v>
      </c>
    </row>
    <row r="298" spans="1:9">
      <c r="A298" s="3" t="s">
        <v>100</v>
      </c>
      <c r="B298" s="12">
        <v>40410</v>
      </c>
      <c r="C298" s="36" t="str">
        <f>C297</f>
        <v>PL</v>
      </c>
      <c r="D298" s="135">
        <v>36</v>
      </c>
      <c r="E298" s="150">
        <v>30</v>
      </c>
      <c r="F298" s="150">
        <v>1.0833333333333333</v>
      </c>
      <c r="G298" s="15">
        <v>2</v>
      </c>
      <c r="H298" s="112"/>
      <c r="I298" s="112"/>
    </row>
    <row r="299" spans="1:9">
      <c r="A299" s="3" t="s">
        <v>100</v>
      </c>
      <c r="B299" s="12">
        <v>40410</v>
      </c>
      <c r="C299" s="36" t="str">
        <f>C297</f>
        <v>PL</v>
      </c>
      <c r="D299" s="36">
        <v>36</v>
      </c>
      <c r="E299" s="151">
        <v>30</v>
      </c>
      <c r="F299" s="151">
        <v>1.0833333333333333</v>
      </c>
      <c r="G299" s="15">
        <v>3</v>
      </c>
      <c r="H299" s="112"/>
      <c r="I299" s="112"/>
    </row>
    <row r="300" spans="1:9">
      <c r="A300" s="3" t="s">
        <v>100</v>
      </c>
      <c r="B300" s="12">
        <v>40410</v>
      </c>
      <c r="C300" s="36" t="str">
        <f>C297</f>
        <v>PL</v>
      </c>
      <c r="D300" s="36">
        <v>36</v>
      </c>
      <c r="E300" s="151">
        <v>30</v>
      </c>
      <c r="F300" s="151">
        <v>1.0833333333333333</v>
      </c>
      <c r="G300" s="15">
        <v>4</v>
      </c>
      <c r="H300" s="112"/>
      <c r="I300" s="112"/>
    </row>
    <row r="301" spans="1:9">
      <c r="A301" s="3" t="s">
        <v>100</v>
      </c>
      <c r="B301" s="12">
        <v>40410</v>
      </c>
      <c r="C301" s="36" t="str">
        <f>C297</f>
        <v>PL</v>
      </c>
      <c r="D301" s="36">
        <v>36</v>
      </c>
      <c r="E301" s="151">
        <v>30</v>
      </c>
      <c r="F301" s="151">
        <v>1.0833333333333333</v>
      </c>
      <c r="G301" s="1" t="s">
        <v>32</v>
      </c>
      <c r="H301" s="112"/>
      <c r="I301" s="112"/>
    </row>
    <row r="302" spans="1:9">
      <c r="A302" s="3" t="s">
        <v>105</v>
      </c>
      <c r="B302" s="12">
        <v>40410</v>
      </c>
      <c r="C302" s="110" t="s">
        <v>3</v>
      </c>
      <c r="D302" s="116">
        <v>116</v>
      </c>
      <c r="E302" s="133">
        <v>37.333333333333336</v>
      </c>
      <c r="F302" s="133">
        <v>1.677777777777778</v>
      </c>
      <c r="G302" s="15">
        <v>1</v>
      </c>
      <c r="H302" s="112">
        <v>0</v>
      </c>
      <c r="I302" s="112">
        <v>0</v>
      </c>
    </row>
    <row r="303" spans="1:9">
      <c r="A303" s="3" t="s">
        <v>105</v>
      </c>
      <c r="B303" s="12">
        <v>40410</v>
      </c>
      <c r="C303" s="36" t="str">
        <f>C302</f>
        <v>PL</v>
      </c>
      <c r="D303" s="135">
        <v>116</v>
      </c>
      <c r="E303" s="150">
        <v>37.333333333333336</v>
      </c>
      <c r="F303" s="150">
        <v>1.677777777777778</v>
      </c>
      <c r="G303" s="15">
        <v>2</v>
      </c>
      <c r="H303" s="112">
        <v>0</v>
      </c>
      <c r="I303" s="112">
        <v>0</v>
      </c>
    </row>
    <row r="304" spans="1:9">
      <c r="A304" s="3" t="s">
        <v>105</v>
      </c>
      <c r="B304" s="12">
        <v>40410</v>
      </c>
      <c r="C304" s="36" t="str">
        <f>C302</f>
        <v>PL</v>
      </c>
      <c r="D304" s="36">
        <v>116</v>
      </c>
      <c r="E304" s="151">
        <v>37.333333333333336</v>
      </c>
      <c r="F304" s="151">
        <v>1.677777777777778</v>
      </c>
      <c r="G304" s="15">
        <v>3</v>
      </c>
      <c r="H304" s="112">
        <v>0</v>
      </c>
      <c r="I304" s="112">
        <v>1</v>
      </c>
    </row>
    <row r="305" spans="1:9">
      <c r="A305" s="3" t="s">
        <v>105</v>
      </c>
      <c r="B305" s="12">
        <v>40410</v>
      </c>
      <c r="C305" s="36" t="str">
        <f>C302</f>
        <v>PL</v>
      </c>
      <c r="D305" s="36">
        <v>116</v>
      </c>
      <c r="E305" s="151">
        <v>37.333333333333336</v>
      </c>
      <c r="F305" s="151">
        <v>1.677777777777778</v>
      </c>
      <c r="G305" s="15">
        <v>4</v>
      </c>
      <c r="H305" s="112">
        <v>0</v>
      </c>
      <c r="I305" s="112">
        <v>0</v>
      </c>
    </row>
    <row r="306" spans="1:9">
      <c r="A306" s="3" t="s">
        <v>105</v>
      </c>
      <c r="B306" s="12">
        <v>40410</v>
      </c>
      <c r="C306" s="36" t="str">
        <f>C302</f>
        <v>PL</v>
      </c>
      <c r="D306" s="36">
        <v>116</v>
      </c>
      <c r="E306" s="151">
        <v>37.333333333333336</v>
      </c>
      <c r="F306" s="151">
        <v>1.677777777777778</v>
      </c>
      <c r="G306" s="1" t="s">
        <v>32</v>
      </c>
      <c r="H306" s="112">
        <v>0</v>
      </c>
      <c r="I306" s="112">
        <v>2</v>
      </c>
    </row>
    <row r="307" spans="1:9">
      <c r="A307" s="3" t="s">
        <v>101</v>
      </c>
      <c r="B307" s="12">
        <v>40410</v>
      </c>
      <c r="C307" s="110" t="s">
        <v>3</v>
      </c>
      <c r="D307" s="111">
        <v>56</v>
      </c>
      <c r="E307" s="150">
        <v>29</v>
      </c>
      <c r="F307" s="150">
        <v>1.2888888888888888</v>
      </c>
      <c r="G307" s="15">
        <v>1</v>
      </c>
      <c r="H307" s="112">
        <v>0</v>
      </c>
      <c r="I307" s="112">
        <v>4</v>
      </c>
    </row>
    <row r="308" spans="1:9">
      <c r="A308" s="3" t="s">
        <v>101</v>
      </c>
      <c r="B308" s="12">
        <v>40410</v>
      </c>
      <c r="C308" s="36" t="str">
        <f>C307</f>
        <v>PL</v>
      </c>
      <c r="D308" s="135">
        <v>56</v>
      </c>
      <c r="E308" s="150">
        <v>29</v>
      </c>
      <c r="F308" s="150">
        <v>1.2888888888888888</v>
      </c>
      <c r="G308" s="15">
        <v>2</v>
      </c>
      <c r="H308" s="112">
        <v>0</v>
      </c>
      <c r="I308" s="112">
        <v>4</v>
      </c>
    </row>
    <row r="309" spans="1:9">
      <c r="A309" s="3" t="s">
        <v>101</v>
      </c>
      <c r="B309" s="12">
        <v>40410</v>
      </c>
      <c r="C309" s="36" t="str">
        <f>C307</f>
        <v>PL</v>
      </c>
      <c r="D309" s="36">
        <v>56</v>
      </c>
      <c r="E309" s="151">
        <v>29</v>
      </c>
      <c r="F309" s="151">
        <v>1.2888888888888888</v>
      </c>
      <c r="G309" s="15">
        <v>3</v>
      </c>
      <c r="H309" s="112">
        <v>0</v>
      </c>
      <c r="I309" s="112">
        <v>3</v>
      </c>
    </row>
    <row r="310" spans="1:9">
      <c r="A310" s="3" t="s">
        <v>101</v>
      </c>
      <c r="B310" s="12">
        <v>40410</v>
      </c>
      <c r="C310" s="36" t="str">
        <f>C307</f>
        <v>PL</v>
      </c>
      <c r="D310" s="36">
        <v>56</v>
      </c>
      <c r="E310" s="151">
        <v>29</v>
      </c>
      <c r="F310" s="151">
        <v>1.2888888888888888</v>
      </c>
      <c r="G310" s="15">
        <v>4</v>
      </c>
      <c r="H310" s="112">
        <v>1</v>
      </c>
      <c r="I310" s="112">
        <v>3</v>
      </c>
    </row>
    <row r="311" spans="1:9">
      <c r="A311" s="3" t="s">
        <v>101</v>
      </c>
      <c r="B311" s="12">
        <v>40410</v>
      </c>
      <c r="C311" s="36" t="str">
        <f>C307</f>
        <v>PL</v>
      </c>
      <c r="D311" s="36">
        <v>56</v>
      </c>
      <c r="E311" s="151">
        <v>29</v>
      </c>
      <c r="F311" s="151">
        <v>1.2888888888888888</v>
      </c>
      <c r="G311" s="1" t="s">
        <v>32</v>
      </c>
      <c r="H311" s="112">
        <v>2</v>
      </c>
      <c r="I311" s="112">
        <v>4</v>
      </c>
    </row>
    <row r="312" spans="1:9">
      <c r="A312" s="3" t="s">
        <v>104</v>
      </c>
      <c r="B312" s="12">
        <v>40410</v>
      </c>
      <c r="C312" s="110" t="s">
        <v>3</v>
      </c>
      <c r="D312" s="111">
        <v>32</v>
      </c>
      <c r="E312" s="150">
        <v>27.5</v>
      </c>
      <c r="F312" s="150">
        <v>1.0833333333333333</v>
      </c>
      <c r="G312" s="15">
        <v>1</v>
      </c>
      <c r="H312" s="112">
        <v>0</v>
      </c>
      <c r="I312" s="112">
        <v>0</v>
      </c>
    </row>
    <row r="313" spans="1:9">
      <c r="A313" s="3" t="s">
        <v>104</v>
      </c>
      <c r="B313" s="12">
        <v>40410</v>
      </c>
      <c r="C313" s="36" t="str">
        <f>C312</f>
        <v>PL</v>
      </c>
      <c r="D313" s="135">
        <v>32</v>
      </c>
      <c r="E313" s="150">
        <v>27.5</v>
      </c>
      <c r="F313" s="150">
        <v>1.0833333333333333</v>
      </c>
      <c r="G313" s="15">
        <v>2</v>
      </c>
      <c r="H313" s="112"/>
      <c r="I313" s="112"/>
    </row>
    <row r="314" spans="1:9">
      <c r="A314" s="3" t="s">
        <v>104</v>
      </c>
      <c r="B314" s="12">
        <v>40410</v>
      </c>
      <c r="C314" s="36" t="str">
        <f>C312</f>
        <v>PL</v>
      </c>
      <c r="D314" s="36">
        <v>32</v>
      </c>
      <c r="E314" s="151">
        <v>27.5</v>
      </c>
      <c r="F314" s="151">
        <v>1.0833333333333333</v>
      </c>
      <c r="G314" s="15">
        <v>3</v>
      </c>
      <c r="H314" s="112"/>
      <c r="I314" s="112"/>
    </row>
    <row r="315" spans="1:9">
      <c r="A315" s="3" t="s">
        <v>104</v>
      </c>
      <c r="B315" s="12">
        <v>40410</v>
      </c>
      <c r="C315" s="36" t="str">
        <f>C312</f>
        <v>PL</v>
      </c>
      <c r="D315" s="36">
        <v>32</v>
      </c>
      <c r="E315" s="151">
        <v>27.5</v>
      </c>
      <c r="F315" s="151">
        <v>1.0833333333333333</v>
      </c>
      <c r="G315" s="15">
        <v>4</v>
      </c>
      <c r="H315" s="112"/>
      <c r="I315" s="112"/>
    </row>
    <row r="316" spans="1:9">
      <c r="A316" s="3" t="s">
        <v>104</v>
      </c>
      <c r="B316" s="12">
        <v>40410</v>
      </c>
      <c r="C316" s="36" t="str">
        <f>C312</f>
        <v>PL</v>
      </c>
      <c r="D316" s="36">
        <v>32</v>
      </c>
      <c r="E316" s="151">
        <v>27.5</v>
      </c>
      <c r="F316" s="151">
        <v>1.0833333333333333</v>
      </c>
      <c r="G316" s="1" t="s">
        <v>32</v>
      </c>
      <c r="H316" s="112"/>
      <c r="I316" s="112"/>
    </row>
    <row r="317" spans="1:9">
      <c r="A317" s="3" t="s">
        <v>102</v>
      </c>
      <c r="B317" s="12">
        <v>40410</v>
      </c>
      <c r="C317" s="110" t="s">
        <v>3</v>
      </c>
      <c r="D317" s="111">
        <v>17</v>
      </c>
      <c r="E317" s="150">
        <v>24</v>
      </c>
      <c r="F317" s="150">
        <v>1.5</v>
      </c>
      <c r="G317" s="15">
        <v>1</v>
      </c>
      <c r="H317" s="112">
        <v>0</v>
      </c>
      <c r="I317" s="112">
        <v>1</v>
      </c>
    </row>
    <row r="318" spans="1:9">
      <c r="A318" s="3" t="s">
        <v>102</v>
      </c>
      <c r="B318" s="12">
        <v>40410</v>
      </c>
      <c r="C318" s="36" t="str">
        <f>C317</f>
        <v>PL</v>
      </c>
      <c r="D318" s="135">
        <v>17</v>
      </c>
      <c r="E318" s="150">
        <v>24</v>
      </c>
      <c r="F318" s="150">
        <v>1.5</v>
      </c>
      <c r="G318" s="15">
        <v>2</v>
      </c>
      <c r="H318" s="112">
        <v>0</v>
      </c>
      <c r="I318" s="112">
        <v>2</v>
      </c>
    </row>
    <row r="319" spans="1:9">
      <c r="A319" s="3" t="s">
        <v>102</v>
      </c>
      <c r="B319" s="12">
        <v>40410</v>
      </c>
      <c r="C319" s="36" t="str">
        <f>C317</f>
        <v>PL</v>
      </c>
      <c r="D319" s="36">
        <v>17</v>
      </c>
      <c r="E319" s="151">
        <v>24</v>
      </c>
      <c r="F319" s="151">
        <v>1.5</v>
      </c>
      <c r="G319" s="15">
        <v>3</v>
      </c>
      <c r="H319" s="112">
        <v>0</v>
      </c>
      <c r="I319" s="112">
        <v>2</v>
      </c>
    </row>
    <row r="320" spans="1:9">
      <c r="A320" s="3" t="s">
        <v>102</v>
      </c>
      <c r="B320" s="12">
        <v>40410</v>
      </c>
      <c r="C320" s="36" t="str">
        <f>C317</f>
        <v>PL</v>
      </c>
      <c r="D320" s="36">
        <v>17</v>
      </c>
      <c r="E320" s="151">
        <v>24</v>
      </c>
      <c r="F320" s="151">
        <v>1.5</v>
      </c>
      <c r="G320" s="15">
        <v>4</v>
      </c>
      <c r="H320" s="112">
        <v>0</v>
      </c>
      <c r="I320" s="112">
        <v>2</v>
      </c>
    </row>
    <row r="321" spans="1:9">
      <c r="A321" s="3" t="s">
        <v>102</v>
      </c>
      <c r="B321" s="12">
        <v>40410</v>
      </c>
      <c r="C321" s="36" t="str">
        <f>C317</f>
        <v>PL</v>
      </c>
      <c r="D321" s="36">
        <v>17</v>
      </c>
      <c r="E321" s="151">
        <v>24</v>
      </c>
      <c r="F321" s="151">
        <v>1.5</v>
      </c>
      <c r="G321" s="1" t="s">
        <v>32</v>
      </c>
      <c r="H321" s="112">
        <v>0</v>
      </c>
      <c r="I321" s="112">
        <v>2</v>
      </c>
    </row>
    <row r="322" spans="1:9">
      <c r="A322" s="3" t="s">
        <v>646</v>
      </c>
      <c r="B322" s="12">
        <v>40410</v>
      </c>
      <c r="C322" s="36" t="s">
        <v>3</v>
      </c>
      <c r="D322" s="36">
        <v>141</v>
      </c>
      <c r="E322" s="151">
        <v>34.666666666666664</v>
      </c>
      <c r="F322" s="151">
        <v>1.7666666666666666</v>
      </c>
      <c r="G322" s="15">
        <v>1</v>
      </c>
      <c r="H322" s="112">
        <v>0</v>
      </c>
      <c r="I322" s="112">
        <v>0</v>
      </c>
    </row>
    <row r="323" spans="1:9">
      <c r="A323" s="3" t="s">
        <v>646</v>
      </c>
      <c r="B323" s="12">
        <v>40410</v>
      </c>
      <c r="C323" s="36" t="s">
        <v>3</v>
      </c>
      <c r="D323" s="36">
        <v>141</v>
      </c>
      <c r="E323" s="151">
        <v>34.666666666666664</v>
      </c>
      <c r="F323" s="151">
        <v>1.7666666666666666</v>
      </c>
      <c r="G323" s="15">
        <v>2</v>
      </c>
      <c r="H323" s="112"/>
      <c r="I323" s="112"/>
    </row>
    <row r="324" spans="1:9">
      <c r="A324" s="3" t="s">
        <v>646</v>
      </c>
      <c r="B324" s="12">
        <v>40410</v>
      </c>
      <c r="C324" s="36" t="s">
        <v>3</v>
      </c>
      <c r="D324" s="36">
        <v>141</v>
      </c>
      <c r="E324" s="151">
        <v>34.666666666666664</v>
      </c>
      <c r="F324" s="151">
        <v>1.7666666666666666</v>
      </c>
      <c r="G324" s="15">
        <v>3</v>
      </c>
      <c r="H324" s="112"/>
      <c r="I324" s="112"/>
    </row>
    <row r="325" spans="1:9">
      <c r="A325" s="3" t="s">
        <v>646</v>
      </c>
      <c r="B325" s="12">
        <v>40410</v>
      </c>
      <c r="C325" s="36" t="s">
        <v>3</v>
      </c>
      <c r="D325" s="36">
        <v>141</v>
      </c>
      <c r="E325" s="151">
        <v>34.666666666666664</v>
      </c>
      <c r="F325" s="151">
        <v>1.7666666666666666</v>
      </c>
      <c r="G325" s="15">
        <v>4</v>
      </c>
      <c r="H325" s="112"/>
      <c r="I325" s="112"/>
    </row>
    <row r="326" spans="1:9">
      <c r="A326" s="3" t="s">
        <v>646</v>
      </c>
      <c r="B326" s="12">
        <v>40410</v>
      </c>
      <c r="C326" s="36" t="s">
        <v>3</v>
      </c>
      <c r="D326" s="36">
        <v>141</v>
      </c>
      <c r="E326" s="151">
        <v>34.666666666666664</v>
      </c>
      <c r="F326" s="151">
        <v>1.7666666666666666</v>
      </c>
      <c r="G326" s="1" t="s">
        <v>32</v>
      </c>
      <c r="H326" s="112"/>
      <c r="I326" s="112"/>
    </row>
    <row r="327" spans="1:9">
      <c r="A327" s="3" t="s">
        <v>113</v>
      </c>
      <c r="B327" s="12">
        <v>40414</v>
      </c>
      <c r="C327" s="36" t="s">
        <v>3</v>
      </c>
      <c r="D327" s="36">
        <v>37</v>
      </c>
      <c r="E327" s="151">
        <v>37.5</v>
      </c>
      <c r="F327" s="151">
        <v>0.83333333333333337</v>
      </c>
      <c r="G327" s="15">
        <v>1</v>
      </c>
      <c r="H327" s="112">
        <v>0</v>
      </c>
      <c r="I327" s="112">
        <v>0</v>
      </c>
    </row>
    <row r="328" spans="1:9">
      <c r="A328" s="3" t="s">
        <v>113</v>
      </c>
      <c r="B328" s="12">
        <v>40414</v>
      </c>
      <c r="C328" s="36" t="s">
        <v>3</v>
      </c>
      <c r="D328" s="36">
        <v>37</v>
      </c>
      <c r="E328" s="151">
        <v>37.5</v>
      </c>
      <c r="F328" s="151">
        <v>0.83333333333333337</v>
      </c>
      <c r="G328" s="15">
        <v>2</v>
      </c>
      <c r="H328" s="112">
        <v>0</v>
      </c>
      <c r="I328" s="112">
        <v>0</v>
      </c>
    </row>
    <row r="329" spans="1:9">
      <c r="A329" s="3" t="s">
        <v>113</v>
      </c>
      <c r="B329" s="12">
        <v>40414</v>
      </c>
      <c r="C329" s="36" t="s">
        <v>3</v>
      </c>
      <c r="D329" s="36">
        <v>37</v>
      </c>
      <c r="E329" s="151">
        <v>37.5</v>
      </c>
      <c r="F329" s="151">
        <v>0.83333333333333337</v>
      </c>
      <c r="G329" s="15">
        <v>3</v>
      </c>
      <c r="H329" s="112">
        <v>0</v>
      </c>
      <c r="I329" s="112">
        <v>0</v>
      </c>
    </row>
    <row r="330" spans="1:9">
      <c r="A330" s="3" t="s">
        <v>113</v>
      </c>
      <c r="B330" s="12">
        <v>40414</v>
      </c>
      <c r="C330" s="36" t="s">
        <v>3</v>
      </c>
      <c r="D330" s="36">
        <v>37</v>
      </c>
      <c r="E330" s="151">
        <v>37.5</v>
      </c>
      <c r="F330" s="151">
        <v>0.83333333333333337</v>
      </c>
      <c r="G330" s="15">
        <v>4</v>
      </c>
      <c r="H330" s="112"/>
      <c r="I330" s="112"/>
    </row>
    <row r="331" spans="1:9">
      <c r="A331" s="3" t="s">
        <v>113</v>
      </c>
      <c r="B331" s="12">
        <v>40414</v>
      </c>
      <c r="C331" s="36" t="s">
        <v>3</v>
      </c>
      <c r="D331" s="36">
        <v>37</v>
      </c>
      <c r="E331" s="151">
        <v>37.5</v>
      </c>
      <c r="F331" s="151">
        <v>0.83333333333333337</v>
      </c>
      <c r="G331" s="1" t="s">
        <v>32</v>
      </c>
      <c r="H331" s="112">
        <v>0</v>
      </c>
      <c r="I331" s="112">
        <v>0</v>
      </c>
    </row>
    <row r="332" spans="1:9">
      <c r="A332" s="3" t="s">
        <v>110</v>
      </c>
      <c r="B332" s="12">
        <v>40414</v>
      </c>
      <c r="C332" s="110" t="s">
        <v>3</v>
      </c>
      <c r="D332" s="116">
        <v>10</v>
      </c>
      <c r="E332" s="133">
        <v>36</v>
      </c>
      <c r="F332" s="133">
        <v>0.82</v>
      </c>
      <c r="G332" s="15">
        <v>1</v>
      </c>
      <c r="H332" s="112">
        <v>0</v>
      </c>
      <c r="I332" s="112">
        <v>0</v>
      </c>
    </row>
    <row r="333" spans="1:9">
      <c r="A333" s="3" t="s">
        <v>110</v>
      </c>
      <c r="B333" s="12">
        <v>40414</v>
      </c>
      <c r="C333" s="36" t="str">
        <f>C332</f>
        <v>PL</v>
      </c>
      <c r="D333" s="116">
        <v>10</v>
      </c>
      <c r="E333" s="133">
        <v>36</v>
      </c>
      <c r="F333" s="133">
        <v>0.82</v>
      </c>
      <c r="G333" s="15">
        <v>2</v>
      </c>
      <c r="H333" s="112"/>
      <c r="I333" s="112"/>
    </row>
    <row r="334" spans="1:9">
      <c r="A334" s="3" t="s">
        <v>110</v>
      </c>
      <c r="B334" s="12">
        <v>40414</v>
      </c>
      <c r="C334" s="36" t="str">
        <f>C332</f>
        <v>PL</v>
      </c>
      <c r="D334" s="116">
        <v>10</v>
      </c>
      <c r="E334" s="133">
        <v>36</v>
      </c>
      <c r="F334" s="133">
        <v>0.82</v>
      </c>
      <c r="G334" s="15">
        <v>3</v>
      </c>
      <c r="H334" s="112"/>
      <c r="I334" s="112"/>
    </row>
    <row r="335" spans="1:9">
      <c r="A335" s="3" t="s">
        <v>110</v>
      </c>
      <c r="B335" s="12">
        <v>40414</v>
      </c>
      <c r="C335" s="36" t="str">
        <f>C332</f>
        <v>PL</v>
      </c>
      <c r="D335" s="116">
        <v>10</v>
      </c>
      <c r="E335" s="133">
        <v>36</v>
      </c>
      <c r="F335" s="133">
        <v>0.82</v>
      </c>
      <c r="G335" s="15">
        <v>4</v>
      </c>
      <c r="H335" s="112"/>
      <c r="I335" s="112"/>
    </row>
    <row r="336" spans="1:9">
      <c r="A336" s="3" t="s">
        <v>110</v>
      </c>
      <c r="B336" s="12">
        <v>40414</v>
      </c>
      <c r="C336" s="36" t="str">
        <f>C332</f>
        <v>PL</v>
      </c>
      <c r="D336" s="116">
        <v>10</v>
      </c>
      <c r="E336" s="133">
        <v>36</v>
      </c>
      <c r="F336" s="133">
        <v>0.82</v>
      </c>
      <c r="G336" s="1" t="s">
        <v>32</v>
      </c>
      <c r="H336" s="112"/>
      <c r="I336" s="112"/>
    </row>
    <row r="337" spans="1:9">
      <c r="A337" s="3" t="s">
        <v>111</v>
      </c>
      <c r="B337" s="12">
        <v>40414</v>
      </c>
      <c r="C337" s="110" t="s">
        <v>3</v>
      </c>
      <c r="D337" s="116">
        <v>20</v>
      </c>
      <c r="E337" s="133">
        <v>28</v>
      </c>
      <c r="F337" s="133">
        <v>1.1500000000000001</v>
      </c>
      <c r="G337" s="15">
        <v>1</v>
      </c>
      <c r="H337" s="112">
        <v>6</v>
      </c>
      <c r="I337" s="112">
        <v>1</v>
      </c>
    </row>
    <row r="338" spans="1:9">
      <c r="A338" s="3" t="s">
        <v>111</v>
      </c>
      <c r="B338" s="12">
        <v>40414</v>
      </c>
      <c r="C338" s="36" t="str">
        <f>C337</f>
        <v>PL</v>
      </c>
      <c r="D338" s="135">
        <v>20</v>
      </c>
      <c r="E338" s="150">
        <v>28</v>
      </c>
      <c r="F338" s="150">
        <v>1.1500000000000001</v>
      </c>
      <c r="G338" s="15">
        <v>2</v>
      </c>
      <c r="H338" s="112">
        <v>4</v>
      </c>
      <c r="I338" s="112">
        <v>1</v>
      </c>
    </row>
    <row r="339" spans="1:9">
      <c r="A339" s="3" t="s">
        <v>111</v>
      </c>
      <c r="B339" s="12">
        <v>40414</v>
      </c>
      <c r="C339" s="36" t="str">
        <f>C337</f>
        <v>PL</v>
      </c>
      <c r="D339" s="36">
        <v>20</v>
      </c>
      <c r="E339" s="151">
        <v>28</v>
      </c>
      <c r="F339" s="151">
        <v>1.1500000000000001</v>
      </c>
      <c r="G339" s="15">
        <v>3</v>
      </c>
      <c r="H339" s="112">
        <v>4</v>
      </c>
      <c r="I339" s="112">
        <v>2</v>
      </c>
    </row>
    <row r="340" spans="1:9">
      <c r="A340" s="3" t="s">
        <v>111</v>
      </c>
      <c r="B340" s="12">
        <v>40414</v>
      </c>
      <c r="C340" s="36" t="str">
        <f>C337</f>
        <v>PL</v>
      </c>
      <c r="D340" s="36">
        <v>20</v>
      </c>
      <c r="E340" s="151">
        <v>28</v>
      </c>
      <c r="F340" s="151">
        <v>1.1500000000000001</v>
      </c>
      <c r="G340" s="15">
        <v>4</v>
      </c>
      <c r="H340" s="112">
        <v>4</v>
      </c>
      <c r="I340" s="112">
        <v>3</v>
      </c>
    </row>
    <row r="341" spans="1:9">
      <c r="A341" s="3" t="s">
        <v>111</v>
      </c>
      <c r="B341" s="12">
        <v>40414</v>
      </c>
      <c r="C341" s="36" t="str">
        <f>C337</f>
        <v>PL</v>
      </c>
      <c r="D341" s="36">
        <v>20</v>
      </c>
      <c r="E341" s="151">
        <v>28</v>
      </c>
      <c r="F341" s="151">
        <v>1.1500000000000001</v>
      </c>
      <c r="G341" s="1" t="s">
        <v>32</v>
      </c>
      <c r="H341" s="112">
        <v>8</v>
      </c>
      <c r="I341" s="112">
        <v>5</v>
      </c>
    </row>
    <row r="342" spans="1:9">
      <c r="A342" s="3" t="s">
        <v>674</v>
      </c>
      <c r="B342" s="12">
        <v>40414</v>
      </c>
      <c r="C342" s="110" t="s">
        <v>3</v>
      </c>
      <c r="D342" s="116">
        <v>40</v>
      </c>
      <c r="E342" s="133">
        <v>32.5</v>
      </c>
      <c r="F342" s="133">
        <v>1.55</v>
      </c>
      <c r="G342" s="15">
        <v>1</v>
      </c>
      <c r="H342" s="112">
        <v>4</v>
      </c>
      <c r="I342" s="112">
        <v>3</v>
      </c>
    </row>
    <row r="343" spans="1:9">
      <c r="A343" s="3" t="s">
        <v>674</v>
      </c>
      <c r="B343" s="12">
        <v>40414</v>
      </c>
      <c r="C343" s="110" t="s">
        <v>3</v>
      </c>
      <c r="D343" s="116">
        <v>40</v>
      </c>
      <c r="E343" s="133">
        <v>32.5</v>
      </c>
      <c r="F343" s="133">
        <v>1.55</v>
      </c>
      <c r="G343" s="15">
        <v>2</v>
      </c>
      <c r="H343" s="112">
        <v>4</v>
      </c>
      <c r="I343" s="112">
        <v>2</v>
      </c>
    </row>
    <row r="344" spans="1:9">
      <c r="A344" s="3" t="s">
        <v>674</v>
      </c>
      <c r="B344" s="12">
        <v>40414</v>
      </c>
      <c r="C344" s="110" t="s">
        <v>3</v>
      </c>
      <c r="D344" s="116">
        <v>40</v>
      </c>
      <c r="E344" s="133">
        <v>32.5</v>
      </c>
      <c r="F344" s="133">
        <v>1.55</v>
      </c>
      <c r="G344" s="15">
        <v>3</v>
      </c>
      <c r="H344" s="112">
        <v>4</v>
      </c>
      <c r="I344" s="112">
        <v>1</v>
      </c>
    </row>
    <row r="345" spans="1:9">
      <c r="A345" s="3" t="s">
        <v>674</v>
      </c>
      <c r="B345" s="12">
        <v>40414</v>
      </c>
      <c r="C345" s="110" t="s">
        <v>3</v>
      </c>
      <c r="D345" s="116">
        <v>40</v>
      </c>
      <c r="E345" s="133">
        <v>32.5</v>
      </c>
      <c r="F345" s="133">
        <v>1.55</v>
      </c>
      <c r="G345" s="15">
        <v>4</v>
      </c>
      <c r="H345" s="112">
        <v>3</v>
      </c>
      <c r="I345" s="112">
        <v>1</v>
      </c>
    </row>
    <row r="346" spans="1:9">
      <c r="A346" s="3" t="s">
        <v>674</v>
      </c>
      <c r="B346" s="12">
        <v>40414</v>
      </c>
      <c r="C346" s="110" t="s">
        <v>3</v>
      </c>
      <c r="D346" s="116">
        <v>40</v>
      </c>
      <c r="E346" s="133">
        <v>32.5</v>
      </c>
      <c r="F346" s="133">
        <v>1.55</v>
      </c>
      <c r="G346" s="1" t="s">
        <v>32</v>
      </c>
      <c r="H346" s="112">
        <v>4</v>
      </c>
      <c r="I346" s="112">
        <v>5</v>
      </c>
    </row>
    <row r="347" spans="1:9">
      <c r="A347" s="3" t="s">
        <v>106</v>
      </c>
      <c r="B347" s="12">
        <v>40414</v>
      </c>
      <c r="C347" s="110" t="s">
        <v>3</v>
      </c>
      <c r="D347" s="116">
        <v>339</v>
      </c>
      <c r="E347" s="133">
        <v>46</v>
      </c>
      <c r="F347" s="133">
        <v>1.466666666666667</v>
      </c>
      <c r="G347" s="15">
        <v>1</v>
      </c>
      <c r="H347" s="112">
        <v>2</v>
      </c>
      <c r="I347" s="112">
        <v>16</v>
      </c>
    </row>
    <row r="348" spans="1:9">
      <c r="A348" s="3" t="s">
        <v>106</v>
      </c>
      <c r="B348" s="12">
        <v>40414</v>
      </c>
      <c r="C348" s="110" t="s">
        <v>3</v>
      </c>
      <c r="D348" s="116">
        <v>339</v>
      </c>
      <c r="E348" s="133">
        <v>46</v>
      </c>
      <c r="F348" s="133">
        <v>1.466666666666667</v>
      </c>
      <c r="G348" s="15">
        <v>2</v>
      </c>
      <c r="H348" s="112"/>
      <c r="I348" s="112"/>
    </row>
    <row r="349" spans="1:9">
      <c r="A349" s="3" t="s">
        <v>106</v>
      </c>
      <c r="B349" s="12">
        <v>40414</v>
      </c>
      <c r="C349" s="110" t="s">
        <v>3</v>
      </c>
      <c r="D349" s="116">
        <v>339</v>
      </c>
      <c r="E349" s="133">
        <v>46</v>
      </c>
      <c r="F349" s="133">
        <v>1.466666666666667</v>
      </c>
      <c r="G349" s="15">
        <v>3</v>
      </c>
      <c r="H349" s="112"/>
      <c r="I349" s="112"/>
    </row>
    <row r="350" spans="1:9">
      <c r="A350" s="3" t="s">
        <v>106</v>
      </c>
      <c r="B350" s="12">
        <v>40414</v>
      </c>
      <c r="C350" s="110" t="s">
        <v>3</v>
      </c>
      <c r="D350" s="116">
        <v>339</v>
      </c>
      <c r="E350" s="133">
        <v>46</v>
      </c>
      <c r="F350" s="133">
        <v>1.466666666666667</v>
      </c>
      <c r="G350" s="15">
        <v>4</v>
      </c>
      <c r="H350" s="112"/>
      <c r="I350" s="112"/>
    </row>
    <row r="351" spans="1:9">
      <c r="A351" s="3" t="s">
        <v>106</v>
      </c>
      <c r="B351" s="12">
        <v>40414</v>
      </c>
      <c r="C351" s="110" t="s">
        <v>3</v>
      </c>
      <c r="D351" s="116">
        <v>339</v>
      </c>
      <c r="E351" s="133">
        <v>46</v>
      </c>
      <c r="F351" s="133">
        <v>1.466666666666667</v>
      </c>
      <c r="G351" s="1" t="s">
        <v>32</v>
      </c>
      <c r="H351" s="112"/>
      <c r="I351" s="112"/>
    </row>
    <row r="352" spans="1:9">
      <c r="A352" s="158" t="s">
        <v>1288</v>
      </c>
      <c r="B352" s="12">
        <v>40414</v>
      </c>
      <c r="C352" s="110" t="s">
        <v>3</v>
      </c>
      <c r="D352" s="110">
        <v>30</v>
      </c>
      <c r="E352" s="133">
        <v>18</v>
      </c>
      <c r="F352" s="133">
        <v>0.93333333333333346</v>
      </c>
      <c r="G352" s="15">
        <v>1</v>
      </c>
      <c r="H352" s="112">
        <v>0</v>
      </c>
      <c r="I352" s="112">
        <v>0</v>
      </c>
    </row>
    <row r="353" spans="1:9">
      <c r="A353" s="158" t="s">
        <v>1288</v>
      </c>
      <c r="B353" s="12">
        <v>40414</v>
      </c>
      <c r="C353" s="110" t="s">
        <v>3</v>
      </c>
      <c r="D353" s="110">
        <v>30</v>
      </c>
      <c r="E353" s="133">
        <v>18</v>
      </c>
      <c r="F353" s="133">
        <v>0.93333333333333346</v>
      </c>
      <c r="G353" s="15">
        <v>2</v>
      </c>
      <c r="H353" s="112"/>
      <c r="I353" s="112"/>
    </row>
    <row r="354" spans="1:9">
      <c r="A354" s="158" t="s">
        <v>1288</v>
      </c>
      <c r="B354" s="12">
        <v>40414</v>
      </c>
      <c r="C354" s="110" t="s">
        <v>3</v>
      </c>
      <c r="D354" s="110">
        <v>30</v>
      </c>
      <c r="E354" s="133">
        <v>18</v>
      </c>
      <c r="F354" s="133">
        <v>0.93333333333333346</v>
      </c>
      <c r="G354" s="15">
        <v>3</v>
      </c>
      <c r="H354" s="112"/>
      <c r="I354" s="112"/>
    </row>
    <row r="355" spans="1:9">
      <c r="A355" s="158" t="s">
        <v>1288</v>
      </c>
      <c r="B355" s="12">
        <v>40414</v>
      </c>
      <c r="C355" s="110" t="s">
        <v>3</v>
      </c>
      <c r="D355" s="110">
        <v>30</v>
      </c>
      <c r="E355" s="133">
        <v>18</v>
      </c>
      <c r="F355" s="133">
        <v>0.93333333333333346</v>
      </c>
      <c r="G355" s="15">
        <v>4</v>
      </c>
      <c r="H355" s="112"/>
      <c r="I355" s="112"/>
    </row>
    <row r="356" spans="1:9">
      <c r="A356" s="158" t="s">
        <v>1288</v>
      </c>
      <c r="B356" s="12">
        <v>40414</v>
      </c>
      <c r="C356" s="110" t="s">
        <v>3</v>
      </c>
      <c r="D356" s="110">
        <v>30</v>
      </c>
      <c r="E356" s="133">
        <v>18</v>
      </c>
      <c r="F356" s="133">
        <v>0.93333333333333346</v>
      </c>
      <c r="G356" s="1" t="s">
        <v>32</v>
      </c>
      <c r="H356" s="112"/>
      <c r="I356" s="112"/>
    </row>
    <row r="357" spans="1:9">
      <c r="A357" s="3" t="s">
        <v>112</v>
      </c>
      <c r="B357" s="12">
        <v>40414</v>
      </c>
      <c r="C357" s="110" t="s">
        <v>3</v>
      </c>
      <c r="D357" s="116">
        <v>14</v>
      </c>
      <c r="E357" s="133">
        <v>30</v>
      </c>
      <c r="F357" s="133">
        <v>1</v>
      </c>
      <c r="G357" s="15">
        <v>1</v>
      </c>
      <c r="H357" s="112">
        <v>6</v>
      </c>
      <c r="I357" s="112">
        <v>1</v>
      </c>
    </row>
    <row r="358" spans="1:9">
      <c r="A358" s="3" t="s">
        <v>112</v>
      </c>
      <c r="B358" s="12">
        <v>40414</v>
      </c>
      <c r="C358" s="110" t="s">
        <v>3</v>
      </c>
      <c r="D358" s="116">
        <v>14</v>
      </c>
      <c r="E358" s="133">
        <v>30</v>
      </c>
      <c r="F358" s="133">
        <v>1</v>
      </c>
      <c r="G358" s="15">
        <v>2</v>
      </c>
      <c r="H358" s="112"/>
      <c r="I358" s="112"/>
    </row>
    <row r="359" spans="1:9">
      <c r="A359" s="3" t="s">
        <v>112</v>
      </c>
      <c r="B359" s="12">
        <v>40414</v>
      </c>
      <c r="C359" s="110" t="s">
        <v>3</v>
      </c>
      <c r="D359" s="116">
        <v>14</v>
      </c>
      <c r="E359" s="133">
        <v>30</v>
      </c>
      <c r="F359" s="133">
        <v>1</v>
      </c>
      <c r="G359" s="15">
        <v>3</v>
      </c>
      <c r="H359" s="112"/>
      <c r="I359" s="112"/>
    </row>
    <row r="360" spans="1:9">
      <c r="A360" s="3" t="s">
        <v>112</v>
      </c>
      <c r="B360" s="12">
        <v>40414</v>
      </c>
      <c r="C360" s="110" t="s">
        <v>3</v>
      </c>
      <c r="D360" s="116">
        <v>14</v>
      </c>
      <c r="E360" s="133">
        <v>30</v>
      </c>
      <c r="F360" s="133">
        <v>1</v>
      </c>
      <c r="G360" s="15">
        <v>4</v>
      </c>
      <c r="H360" s="112"/>
      <c r="I360" s="112"/>
    </row>
    <row r="361" spans="1:9">
      <c r="A361" s="3" t="s">
        <v>112</v>
      </c>
      <c r="B361" s="12">
        <v>40414</v>
      </c>
      <c r="C361" s="110" t="s">
        <v>3</v>
      </c>
      <c r="D361" s="116">
        <v>14</v>
      </c>
      <c r="E361" s="133">
        <v>30</v>
      </c>
      <c r="F361" s="133">
        <v>1</v>
      </c>
      <c r="G361" s="1" t="s">
        <v>32</v>
      </c>
      <c r="H361" s="112"/>
      <c r="I361" s="112"/>
    </row>
    <row r="362" spans="1:9">
      <c r="A362" s="3" t="s">
        <v>107</v>
      </c>
      <c r="B362" s="12">
        <v>40414</v>
      </c>
      <c r="C362" s="110" t="s">
        <v>3</v>
      </c>
      <c r="D362" s="116">
        <v>38</v>
      </c>
      <c r="E362" s="133">
        <v>27</v>
      </c>
      <c r="F362" s="133">
        <v>0.8833333333333333</v>
      </c>
      <c r="G362" s="15">
        <v>1</v>
      </c>
      <c r="H362" s="112">
        <v>0</v>
      </c>
      <c r="I362" s="112">
        <v>0</v>
      </c>
    </row>
    <row r="363" spans="1:9">
      <c r="A363" s="3" t="s">
        <v>107</v>
      </c>
      <c r="B363" s="12">
        <v>40414</v>
      </c>
      <c r="C363" s="110" t="s">
        <v>3</v>
      </c>
      <c r="D363" s="116">
        <v>38</v>
      </c>
      <c r="E363" s="133">
        <v>27</v>
      </c>
      <c r="F363" s="133">
        <v>0.8833333333333333</v>
      </c>
      <c r="G363" s="15">
        <v>2</v>
      </c>
      <c r="H363" s="112">
        <v>0</v>
      </c>
      <c r="I363" s="112">
        <v>0</v>
      </c>
    </row>
    <row r="364" spans="1:9">
      <c r="A364" s="3" t="s">
        <v>107</v>
      </c>
      <c r="B364" s="12">
        <v>40414</v>
      </c>
      <c r="C364" s="110" t="s">
        <v>3</v>
      </c>
      <c r="D364" s="116">
        <v>38</v>
      </c>
      <c r="E364" s="133">
        <v>27</v>
      </c>
      <c r="F364" s="133">
        <v>0.8833333333333333</v>
      </c>
      <c r="G364" s="15">
        <v>3</v>
      </c>
      <c r="H364" s="112">
        <v>0</v>
      </c>
      <c r="I364" s="112">
        <v>0</v>
      </c>
    </row>
    <row r="365" spans="1:9">
      <c r="A365" s="3" t="s">
        <v>107</v>
      </c>
      <c r="B365" s="12">
        <v>40414</v>
      </c>
      <c r="C365" s="110" t="s">
        <v>3</v>
      </c>
      <c r="D365" s="116">
        <v>38</v>
      </c>
      <c r="E365" s="133">
        <v>27</v>
      </c>
      <c r="F365" s="133">
        <v>0.8833333333333333</v>
      </c>
      <c r="G365" s="15">
        <v>4</v>
      </c>
      <c r="H365" s="112"/>
      <c r="I365" s="112"/>
    </row>
    <row r="366" spans="1:9">
      <c r="A366" s="3" t="s">
        <v>107</v>
      </c>
      <c r="B366" s="12">
        <v>40414</v>
      </c>
      <c r="C366" s="110" t="s">
        <v>3</v>
      </c>
      <c r="D366" s="116">
        <v>38</v>
      </c>
      <c r="E366" s="133">
        <v>27</v>
      </c>
      <c r="F366" s="133">
        <v>0.8833333333333333</v>
      </c>
      <c r="G366" s="1" t="s">
        <v>32</v>
      </c>
      <c r="H366" s="112">
        <v>0</v>
      </c>
      <c r="I366" s="112">
        <v>0</v>
      </c>
    </row>
    <row r="367" spans="1:9">
      <c r="A367" s="3" t="s">
        <v>108</v>
      </c>
      <c r="B367" s="12">
        <v>40414</v>
      </c>
      <c r="C367" s="110" t="s">
        <v>3</v>
      </c>
      <c r="D367" s="116">
        <v>38</v>
      </c>
      <c r="E367" s="133">
        <v>24.5</v>
      </c>
      <c r="F367" s="133">
        <v>1.4333333333333333</v>
      </c>
      <c r="G367" s="15">
        <v>1</v>
      </c>
      <c r="H367" s="112">
        <v>3</v>
      </c>
      <c r="I367" s="112">
        <v>4</v>
      </c>
    </row>
    <row r="368" spans="1:9">
      <c r="A368" s="3" t="s">
        <v>108</v>
      </c>
      <c r="B368" s="12">
        <v>40414</v>
      </c>
      <c r="C368" s="36" t="str">
        <f>C367</f>
        <v>PL</v>
      </c>
      <c r="D368" s="135">
        <v>38</v>
      </c>
      <c r="E368" s="150">
        <v>24.5</v>
      </c>
      <c r="F368" s="150">
        <v>1.4333333333333333</v>
      </c>
      <c r="G368" s="15">
        <v>2</v>
      </c>
      <c r="H368" s="112">
        <v>3</v>
      </c>
      <c r="I368" s="112">
        <v>1</v>
      </c>
    </row>
    <row r="369" spans="1:9">
      <c r="A369" s="3" t="s">
        <v>108</v>
      </c>
      <c r="B369" s="12">
        <v>40414</v>
      </c>
      <c r="C369" s="36" t="str">
        <f>C367</f>
        <v>PL</v>
      </c>
      <c r="D369" s="36">
        <v>38</v>
      </c>
      <c r="E369" s="151">
        <v>24.5</v>
      </c>
      <c r="F369" s="151">
        <v>1.4333333333333333</v>
      </c>
      <c r="G369" s="15">
        <v>3</v>
      </c>
      <c r="H369" s="112">
        <v>3</v>
      </c>
      <c r="I369" s="112">
        <v>1</v>
      </c>
    </row>
    <row r="370" spans="1:9">
      <c r="A370" s="3" t="s">
        <v>108</v>
      </c>
      <c r="B370" s="12">
        <v>40414</v>
      </c>
      <c r="C370" s="36" t="str">
        <f>C367</f>
        <v>PL</v>
      </c>
      <c r="D370" s="36">
        <v>38</v>
      </c>
      <c r="E370" s="151">
        <v>24.5</v>
      </c>
      <c r="F370" s="151">
        <v>1.4333333333333333</v>
      </c>
      <c r="G370" s="15">
        <v>4</v>
      </c>
      <c r="H370" s="112">
        <v>3</v>
      </c>
      <c r="I370" s="112">
        <v>2</v>
      </c>
    </row>
    <row r="371" spans="1:9">
      <c r="A371" s="3" t="s">
        <v>108</v>
      </c>
      <c r="B371" s="12">
        <v>40414</v>
      </c>
      <c r="C371" s="36" t="str">
        <f>C368</f>
        <v>PL</v>
      </c>
      <c r="D371" s="36">
        <v>38</v>
      </c>
      <c r="E371" s="151">
        <v>24.5</v>
      </c>
      <c r="F371" s="151">
        <v>1.4333333333333333</v>
      </c>
      <c r="G371" s="15">
        <v>5</v>
      </c>
      <c r="H371" s="112">
        <v>3</v>
      </c>
      <c r="I371" s="112">
        <v>2</v>
      </c>
    </row>
    <row r="372" spans="1:9">
      <c r="A372" s="3" t="s">
        <v>108</v>
      </c>
      <c r="B372" s="12">
        <v>40414</v>
      </c>
      <c r="C372" s="36" t="str">
        <f>C367</f>
        <v>PL</v>
      </c>
      <c r="D372" s="36">
        <v>38</v>
      </c>
      <c r="E372" s="151">
        <v>24.5</v>
      </c>
      <c r="F372" s="151">
        <v>1.4333333333333333</v>
      </c>
      <c r="G372" s="1" t="s">
        <v>32</v>
      </c>
      <c r="H372" s="112">
        <v>3</v>
      </c>
      <c r="I372" s="112">
        <v>7</v>
      </c>
    </row>
    <row r="373" spans="1:9">
      <c r="A373" s="3" t="s">
        <v>114</v>
      </c>
      <c r="B373" s="12">
        <v>40414</v>
      </c>
      <c r="C373" s="110" t="s">
        <v>3</v>
      </c>
      <c r="D373" s="116">
        <v>39</v>
      </c>
      <c r="E373" s="133">
        <v>25</v>
      </c>
      <c r="F373" s="133">
        <v>1.0999999999999999</v>
      </c>
      <c r="G373" s="15">
        <v>1</v>
      </c>
      <c r="H373" s="112">
        <v>0</v>
      </c>
      <c r="I373" s="112">
        <v>1</v>
      </c>
    </row>
    <row r="374" spans="1:9">
      <c r="A374" s="3" t="s">
        <v>114</v>
      </c>
      <c r="B374" s="12">
        <v>40414</v>
      </c>
      <c r="C374" s="36" t="str">
        <f>C373</f>
        <v>PL</v>
      </c>
      <c r="D374" s="135">
        <v>39</v>
      </c>
      <c r="E374" s="150">
        <v>25</v>
      </c>
      <c r="F374" s="150">
        <v>1.0999999999999999</v>
      </c>
      <c r="G374" s="15">
        <v>2</v>
      </c>
      <c r="H374" s="112"/>
      <c r="I374" s="112"/>
    </row>
    <row r="375" spans="1:9">
      <c r="A375" s="3" t="s">
        <v>114</v>
      </c>
      <c r="B375" s="12">
        <v>40414</v>
      </c>
      <c r="C375" s="36" t="str">
        <f>C373</f>
        <v>PL</v>
      </c>
      <c r="D375" s="36">
        <v>39</v>
      </c>
      <c r="E375" s="151">
        <v>25</v>
      </c>
      <c r="F375" s="151">
        <v>1.0999999999999999</v>
      </c>
      <c r="G375" s="15">
        <v>3</v>
      </c>
      <c r="H375" s="112"/>
      <c r="I375" s="112"/>
    </row>
    <row r="376" spans="1:9">
      <c r="A376" s="3" t="s">
        <v>114</v>
      </c>
      <c r="B376" s="12">
        <v>40414</v>
      </c>
      <c r="C376" s="36" t="str">
        <f>C373</f>
        <v>PL</v>
      </c>
      <c r="D376" s="36">
        <v>39</v>
      </c>
      <c r="E376" s="151">
        <v>25</v>
      </c>
      <c r="F376" s="151">
        <v>1.0999999999999999</v>
      </c>
      <c r="G376" s="15">
        <v>4</v>
      </c>
      <c r="H376" s="112"/>
      <c r="I376" s="112"/>
    </row>
    <row r="377" spans="1:9">
      <c r="A377" s="3" t="s">
        <v>114</v>
      </c>
      <c r="B377" s="12">
        <v>40414</v>
      </c>
      <c r="C377" s="36" t="str">
        <f>C373</f>
        <v>PL</v>
      </c>
      <c r="D377" s="36">
        <v>39</v>
      </c>
      <c r="E377" s="151">
        <v>25</v>
      </c>
      <c r="F377" s="151">
        <v>1.0999999999999999</v>
      </c>
      <c r="G377" s="1" t="s">
        <v>32</v>
      </c>
      <c r="H377" s="112"/>
      <c r="I377" s="112"/>
    </row>
    <row r="378" spans="1:9">
      <c r="A378" s="3" t="s">
        <v>109</v>
      </c>
      <c r="B378" s="12">
        <v>40414</v>
      </c>
      <c r="C378" s="110" t="s">
        <v>3</v>
      </c>
      <c r="D378" s="116">
        <v>53</v>
      </c>
      <c r="E378" s="133">
        <v>25</v>
      </c>
      <c r="F378" s="133">
        <v>1.1555555555555557</v>
      </c>
      <c r="G378" s="15">
        <v>1</v>
      </c>
      <c r="H378" s="112">
        <v>7</v>
      </c>
      <c r="I378" s="112">
        <v>2</v>
      </c>
    </row>
    <row r="379" spans="1:9">
      <c r="A379" s="3" t="s">
        <v>109</v>
      </c>
      <c r="B379" s="12">
        <v>40414</v>
      </c>
      <c r="C379" s="36" t="str">
        <f>C378</f>
        <v>PL</v>
      </c>
      <c r="D379" s="135">
        <v>53</v>
      </c>
      <c r="E379" s="150">
        <v>25</v>
      </c>
      <c r="F379" s="150">
        <v>1.1555555555555557</v>
      </c>
      <c r="G379" s="15">
        <v>2</v>
      </c>
      <c r="H379" s="112"/>
      <c r="I379" s="112"/>
    </row>
    <row r="380" spans="1:9">
      <c r="A380" s="3" t="s">
        <v>109</v>
      </c>
      <c r="B380" s="12">
        <v>40414</v>
      </c>
      <c r="C380" s="36" t="str">
        <f>C378</f>
        <v>PL</v>
      </c>
      <c r="D380" s="36">
        <v>53</v>
      </c>
      <c r="E380" s="151">
        <v>25</v>
      </c>
      <c r="F380" s="151">
        <v>1.1555555555555557</v>
      </c>
      <c r="G380" s="15">
        <v>3</v>
      </c>
      <c r="H380" s="112"/>
      <c r="I380" s="112"/>
    </row>
    <row r="381" spans="1:9">
      <c r="A381" s="3" t="s">
        <v>109</v>
      </c>
      <c r="B381" s="12">
        <v>40414</v>
      </c>
      <c r="C381" s="36" t="str">
        <f>C378</f>
        <v>PL</v>
      </c>
      <c r="D381" s="36">
        <v>53</v>
      </c>
      <c r="E381" s="151">
        <v>25</v>
      </c>
      <c r="F381" s="151">
        <v>1.1555555555555557</v>
      </c>
      <c r="G381" s="15">
        <v>4</v>
      </c>
      <c r="H381" s="112"/>
      <c r="I381" s="112"/>
    </row>
    <row r="382" spans="1:9">
      <c r="A382" s="3" t="s">
        <v>109</v>
      </c>
      <c r="B382" s="12">
        <v>40414</v>
      </c>
      <c r="C382" s="36" t="str">
        <f>C378</f>
        <v>PL</v>
      </c>
      <c r="D382" s="36">
        <v>53</v>
      </c>
      <c r="E382" s="151">
        <v>25</v>
      </c>
      <c r="F382" s="151">
        <v>1.1555555555555557</v>
      </c>
      <c r="G382" s="1" t="s">
        <v>32</v>
      </c>
      <c r="H382" s="112"/>
      <c r="I382" s="112"/>
    </row>
    <row r="383" spans="1:9">
      <c r="A383" s="3" t="s">
        <v>949</v>
      </c>
      <c r="B383" s="12">
        <v>40411</v>
      </c>
      <c r="C383" s="110" t="s">
        <v>3</v>
      </c>
      <c r="D383" s="116">
        <v>30</v>
      </c>
      <c r="E383" s="133">
        <v>13.833333333333334</v>
      </c>
      <c r="F383" s="133">
        <v>0.57777777777777772</v>
      </c>
      <c r="G383" s="15">
        <v>1</v>
      </c>
      <c r="H383" s="112">
        <v>3</v>
      </c>
      <c r="I383" s="112">
        <v>1</v>
      </c>
    </row>
    <row r="384" spans="1:9">
      <c r="A384" s="3" t="s">
        <v>949</v>
      </c>
      <c r="B384" s="12">
        <v>40411</v>
      </c>
      <c r="C384" s="36" t="str">
        <f>C383</f>
        <v>PL</v>
      </c>
      <c r="D384" s="135">
        <v>30</v>
      </c>
      <c r="E384" s="150">
        <v>13.833333333333334</v>
      </c>
      <c r="F384" s="150">
        <v>0.57777777777777772</v>
      </c>
      <c r="G384" s="15">
        <v>2</v>
      </c>
      <c r="H384" s="112"/>
      <c r="I384" s="112"/>
    </row>
    <row r="385" spans="1:9">
      <c r="A385" s="3" t="s">
        <v>949</v>
      </c>
      <c r="B385" s="12">
        <v>40411</v>
      </c>
      <c r="C385" s="36" t="str">
        <f>C383</f>
        <v>PL</v>
      </c>
      <c r="D385" s="36">
        <v>30</v>
      </c>
      <c r="E385" s="151">
        <v>13.833333333333334</v>
      </c>
      <c r="F385" s="151">
        <v>0.57777777777777772</v>
      </c>
      <c r="G385" s="15">
        <v>3</v>
      </c>
      <c r="H385" s="112"/>
      <c r="I385" s="112"/>
    </row>
    <row r="386" spans="1:9">
      <c r="A386" s="3" t="s">
        <v>949</v>
      </c>
      <c r="B386" s="12">
        <v>40411</v>
      </c>
      <c r="C386" s="36" t="str">
        <f>C383</f>
        <v>PL</v>
      </c>
      <c r="D386" s="36">
        <v>30</v>
      </c>
      <c r="E386" s="151">
        <v>13.833333333333334</v>
      </c>
      <c r="F386" s="151">
        <v>0.57777777777777772</v>
      </c>
      <c r="G386" s="15">
        <v>4</v>
      </c>
      <c r="H386" s="112"/>
      <c r="I386" s="112"/>
    </row>
    <row r="387" spans="1:9">
      <c r="A387" s="3" t="s">
        <v>949</v>
      </c>
      <c r="B387" s="12">
        <v>40411</v>
      </c>
      <c r="C387" s="36" t="str">
        <f>C383</f>
        <v>PL</v>
      </c>
      <c r="D387" s="36">
        <v>30</v>
      </c>
      <c r="E387" s="151">
        <v>13.833333333333334</v>
      </c>
      <c r="F387" s="151">
        <v>0.57777777777777772</v>
      </c>
      <c r="G387" s="1" t="s">
        <v>32</v>
      </c>
      <c r="H387" s="112"/>
      <c r="I387" s="112"/>
    </row>
    <row r="388" spans="1:9">
      <c r="A388" s="3" t="s">
        <v>951</v>
      </c>
      <c r="B388" s="12">
        <v>40411</v>
      </c>
      <c r="C388" s="110" t="s">
        <v>3</v>
      </c>
      <c r="D388" s="111">
        <v>30</v>
      </c>
      <c r="E388" s="150">
        <v>10</v>
      </c>
      <c r="F388" s="150">
        <v>0.74444444444444446</v>
      </c>
      <c r="G388" s="15">
        <v>1</v>
      </c>
      <c r="H388" s="112">
        <v>5</v>
      </c>
      <c r="I388" s="112">
        <v>2</v>
      </c>
    </row>
    <row r="389" spans="1:9">
      <c r="A389" s="3" t="s">
        <v>951</v>
      </c>
      <c r="B389" s="12">
        <v>40411</v>
      </c>
      <c r="C389" s="36" t="str">
        <f>C388</f>
        <v>PL</v>
      </c>
      <c r="D389" s="135">
        <v>30</v>
      </c>
      <c r="E389" s="150">
        <v>10</v>
      </c>
      <c r="F389" s="150">
        <v>0.74444444444444446</v>
      </c>
      <c r="G389" s="15">
        <v>2</v>
      </c>
      <c r="H389" s="112">
        <v>5</v>
      </c>
      <c r="I389" s="112">
        <v>2</v>
      </c>
    </row>
    <row r="390" spans="1:9">
      <c r="A390" s="3" t="s">
        <v>951</v>
      </c>
      <c r="B390" s="12">
        <v>40411</v>
      </c>
      <c r="C390" s="36" t="str">
        <f>C388</f>
        <v>PL</v>
      </c>
      <c r="D390" s="36">
        <v>30</v>
      </c>
      <c r="E390" s="151">
        <v>10</v>
      </c>
      <c r="F390" s="151">
        <v>0.74444444444444446</v>
      </c>
      <c r="G390" s="15">
        <v>3</v>
      </c>
      <c r="H390" s="112">
        <v>4</v>
      </c>
      <c r="I390" s="112">
        <v>1</v>
      </c>
    </row>
    <row r="391" spans="1:9">
      <c r="A391" s="3" t="s">
        <v>951</v>
      </c>
      <c r="B391" s="12">
        <v>40411</v>
      </c>
      <c r="C391" s="36" t="str">
        <f>C388</f>
        <v>PL</v>
      </c>
      <c r="D391" s="36">
        <v>30</v>
      </c>
      <c r="E391" s="151">
        <v>10</v>
      </c>
      <c r="F391" s="151">
        <v>0.74444444444444446</v>
      </c>
      <c r="G391" s="15">
        <v>4</v>
      </c>
      <c r="H391" s="112">
        <v>3</v>
      </c>
      <c r="I391" s="112">
        <v>1</v>
      </c>
    </row>
    <row r="392" spans="1:9">
      <c r="A392" s="3" t="s">
        <v>951</v>
      </c>
      <c r="B392" s="12">
        <v>40411</v>
      </c>
      <c r="C392" s="36" t="str">
        <f>C388</f>
        <v>PL</v>
      </c>
      <c r="D392" s="36">
        <v>30</v>
      </c>
      <c r="E392" s="151">
        <v>10</v>
      </c>
      <c r="F392" s="151">
        <v>0.74444444444444446</v>
      </c>
      <c r="G392" s="1" t="s">
        <v>32</v>
      </c>
      <c r="H392" s="112">
        <v>5</v>
      </c>
      <c r="I392" s="112">
        <v>2</v>
      </c>
    </row>
    <row r="393" spans="1:9">
      <c r="A393" s="3" t="s">
        <v>955</v>
      </c>
      <c r="B393" s="12">
        <v>40411</v>
      </c>
      <c r="C393" s="110" t="s">
        <v>3</v>
      </c>
      <c r="D393" s="111">
        <v>83</v>
      </c>
      <c r="E393" s="150">
        <v>15.833333333333334</v>
      </c>
      <c r="F393" s="150">
        <v>1.2444444444444442</v>
      </c>
      <c r="G393" s="15">
        <v>1</v>
      </c>
      <c r="H393" s="112">
        <v>3</v>
      </c>
      <c r="I393" s="112">
        <v>1</v>
      </c>
    </row>
    <row r="394" spans="1:9">
      <c r="A394" s="3" t="s">
        <v>955</v>
      </c>
      <c r="B394" s="12">
        <v>40411</v>
      </c>
      <c r="C394" s="36" t="str">
        <f>C393</f>
        <v>PL</v>
      </c>
      <c r="D394" s="135">
        <v>83</v>
      </c>
      <c r="E394" s="150">
        <v>15.833333333333334</v>
      </c>
      <c r="F394" s="150">
        <v>1.2444444444444442</v>
      </c>
      <c r="G394" s="15">
        <v>2</v>
      </c>
      <c r="H394" s="112"/>
      <c r="I394" s="112"/>
    </row>
    <row r="395" spans="1:9">
      <c r="A395" s="3" t="s">
        <v>955</v>
      </c>
      <c r="B395" s="12">
        <v>40411</v>
      </c>
      <c r="C395" s="36" t="str">
        <f>C393</f>
        <v>PL</v>
      </c>
      <c r="D395" s="36">
        <v>83</v>
      </c>
      <c r="E395" s="151">
        <v>15.833333333333334</v>
      </c>
      <c r="F395" s="151">
        <v>1.2444444444444442</v>
      </c>
      <c r="G395" s="15">
        <v>3</v>
      </c>
      <c r="H395" s="112"/>
      <c r="I395" s="112"/>
    </row>
    <row r="396" spans="1:9">
      <c r="A396" s="3" t="s">
        <v>955</v>
      </c>
      <c r="B396" s="12">
        <v>40411</v>
      </c>
      <c r="C396" s="36" t="str">
        <f>C393</f>
        <v>PL</v>
      </c>
      <c r="D396" s="36">
        <v>83</v>
      </c>
      <c r="E396" s="151">
        <v>15.833333333333334</v>
      </c>
      <c r="F396" s="151">
        <v>1.2444444444444442</v>
      </c>
      <c r="G396" s="15">
        <v>4</v>
      </c>
      <c r="H396" s="112"/>
      <c r="I396" s="112"/>
    </row>
    <row r="397" spans="1:9">
      <c r="A397" s="3" t="s">
        <v>955</v>
      </c>
      <c r="B397" s="12">
        <v>40411</v>
      </c>
      <c r="C397" s="36" t="str">
        <f>C393</f>
        <v>PL</v>
      </c>
      <c r="D397" s="36">
        <v>83</v>
      </c>
      <c r="E397" s="151">
        <v>15.833333333333334</v>
      </c>
      <c r="F397" s="151">
        <v>1.2444444444444442</v>
      </c>
      <c r="G397" s="1" t="s">
        <v>32</v>
      </c>
      <c r="H397" s="112"/>
      <c r="I397" s="112"/>
    </row>
    <row r="398" spans="1:9">
      <c r="A398" s="3" t="s">
        <v>990</v>
      </c>
      <c r="B398" s="12">
        <v>40411</v>
      </c>
      <c r="C398" s="110" t="s">
        <v>3</v>
      </c>
      <c r="D398" s="116">
        <v>29</v>
      </c>
      <c r="E398" s="133">
        <v>7.5</v>
      </c>
      <c r="F398" s="133">
        <v>0.67777777777777781</v>
      </c>
      <c r="G398" s="15">
        <v>1</v>
      </c>
      <c r="H398" s="112">
        <v>0</v>
      </c>
      <c r="I398" s="112">
        <v>0</v>
      </c>
    </row>
    <row r="399" spans="1:9">
      <c r="A399" s="3" t="s">
        <v>990</v>
      </c>
      <c r="B399" s="12">
        <v>40411</v>
      </c>
      <c r="C399" s="36" t="str">
        <f>C398</f>
        <v>PL</v>
      </c>
      <c r="D399" s="135">
        <v>29</v>
      </c>
      <c r="E399" s="150">
        <v>7.5</v>
      </c>
      <c r="F399" s="150">
        <v>0.67777777777777781</v>
      </c>
      <c r="G399" s="15">
        <v>2</v>
      </c>
      <c r="H399" s="112">
        <v>0</v>
      </c>
      <c r="I399" s="112">
        <v>0</v>
      </c>
    </row>
    <row r="400" spans="1:9">
      <c r="A400" s="3" t="s">
        <v>990</v>
      </c>
      <c r="B400" s="12">
        <v>40411</v>
      </c>
      <c r="C400" s="36" t="str">
        <f>C398</f>
        <v>PL</v>
      </c>
      <c r="D400" s="36">
        <v>29</v>
      </c>
      <c r="E400" s="151">
        <v>7.5</v>
      </c>
      <c r="F400" s="151">
        <v>0.67777777777777781</v>
      </c>
      <c r="G400" s="15">
        <v>3</v>
      </c>
      <c r="H400" s="112">
        <v>0</v>
      </c>
      <c r="I400" s="112">
        <v>0</v>
      </c>
    </row>
    <row r="401" spans="1:9">
      <c r="A401" s="3" t="s">
        <v>990</v>
      </c>
      <c r="B401" s="12">
        <v>40411</v>
      </c>
      <c r="C401" s="36" t="str">
        <f>C398</f>
        <v>PL</v>
      </c>
      <c r="D401" s="36">
        <v>29</v>
      </c>
      <c r="E401" s="151">
        <v>7.5</v>
      </c>
      <c r="F401" s="151">
        <v>0.67777777777777781</v>
      </c>
      <c r="G401" s="15">
        <v>4</v>
      </c>
      <c r="H401" s="112"/>
      <c r="I401" s="112"/>
    </row>
    <row r="402" spans="1:9">
      <c r="A402" s="3" t="s">
        <v>990</v>
      </c>
      <c r="B402" s="12">
        <v>40411</v>
      </c>
      <c r="C402" s="36" t="str">
        <f>C398</f>
        <v>PL</v>
      </c>
      <c r="D402" s="36">
        <v>29</v>
      </c>
      <c r="E402" s="151">
        <v>7.5</v>
      </c>
      <c r="F402" s="151">
        <v>0.67777777777777781</v>
      </c>
      <c r="G402" s="1" t="s">
        <v>32</v>
      </c>
      <c r="H402" s="112">
        <v>0</v>
      </c>
      <c r="I402" s="112">
        <v>0</v>
      </c>
    </row>
    <row r="403" spans="1:9">
      <c r="A403" s="3" t="s">
        <v>1016</v>
      </c>
      <c r="B403" s="12">
        <v>40411</v>
      </c>
      <c r="C403" s="110" t="s">
        <v>3</v>
      </c>
      <c r="D403" s="111">
        <v>17</v>
      </c>
      <c r="E403" s="150">
        <v>7.5</v>
      </c>
      <c r="F403" s="150">
        <v>0.78888888888888886</v>
      </c>
      <c r="G403" s="15">
        <v>1</v>
      </c>
      <c r="H403" s="112">
        <v>0</v>
      </c>
      <c r="I403" s="112">
        <v>0</v>
      </c>
    </row>
    <row r="404" spans="1:9">
      <c r="A404" s="3" t="s">
        <v>1016</v>
      </c>
      <c r="B404" s="12">
        <v>40411</v>
      </c>
      <c r="C404" s="36" t="str">
        <f>C403</f>
        <v>PL</v>
      </c>
      <c r="D404" s="135">
        <v>17</v>
      </c>
      <c r="E404" s="150">
        <v>7.5</v>
      </c>
      <c r="F404" s="150">
        <v>0.78888888888888886</v>
      </c>
      <c r="G404" s="15">
        <v>2</v>
      </c>
      <c r="H404" s="112">
        <v>0</v>
      </c>
      <c r="I404" s="112">
        <v>0</v>
      </c>
    </row>
    <row r="405" spans="1:9">
      <c r="A405" s="3" t="s">
        <v>1016</v>
      </c>
      <c r="B405" s="12">
        <v>40411</v>
      </c>
      <c r="C405" s="36" t="str">
        <f>C403</f>
        <v>PL</v>
      </c>
      <c r="D405" s="36">
        <v>17</v>
      </c>
      <c r="E405" s="151">
        <v>7.5</v>
      </c>
      <c r="F405" s="151">
        <v>0.78888888888888886</v>
      </c>
      <c r="G405" s="15">
        <v>3</v>
      </c>
      <c r="H405" s="112">
        <v>0</v>
      </c>
      <c r="I405" s="112">
        <v>0</v>
      </c>
    </row>
    <row r="406" spans="1:9">
      <c r="A406" s="3" t="s">
        <v>1016</v>
      </c>
      <c r="B406" s="12">
        <v>40411</v>
      </c>
      <c r="C406" s="36" t="str">
        <f>C403</f>
        <v>PL</v>
      </c>
      <c r="D406" s="36">
        <v>17</v>
      </c>
      <c r="E406" s="151">
        <v>7.5</v>
      </c>
      <c r="F406" s="151">
        <v>0.78888888888888886</v>
      </c>
      <c r="G406" s="15">
        <v>4</v>
      </c>
      <c r="H406" s="112"/>
      <c r="I406" s="112"/>
    </row>
    <row r="407" spans="1:9">
      <c r="A407" s="3" t="s">
        <v>1016</v>
      </c>
      <c r="B407" s="12">
        <v>40411</v>
      </c>
      <c r="C407" s="36" t="str">
        <f>C403</f>
        <v>PL</v>
      </c>
      <c r="D407" s="36">
        <v>17</v>
      </c>
      <c r="E407" s="151">
        <v>7.5</v>
      </c>
      <c r="F407" s="151">
        <v>0.78888888888888886</v>
      </c>
      <c r="G407" s="1" t="s">
        <v>32</v>
      </c>
      <c r="H407" s="112">
        <v>0</v>
      </c>
      <c r="I407" s="112">
        <v>0</v>
      </c>
    </row>
    <row r="408" spans="1:9">
      <c r="A408" s="3" t="s">
        <v>983</v>
      </c>
      <c r="B408" s="12">
        <v>40411</v>
      </c>
      <c r="C408" s="110" t="s">
        <v>3</v>
      </c>
      <c r="D408" s="111">
        <v>19</v>
      </c>
      <c r="E408" s="150">
        <v>4</v>
      </c>
      <c r="F408" s="150">
        <v>0.78888888888888897</v>
      </c>
      <c r="G408" s="15">
        <v>1</v>
      </c>
      <c r="H408" s="112">
        <v>0</v>
      </c>
      <c r="I408" s="112">
        <v>0</v>
      </c>
    </row>
    <row r="409" spans="1:9">
      <c r="A409" s="3" t="s">
        <v>983</v>
      </c>
      <c r="B409" s="12">
        <v>40411</v>
      </c>
      <c r="C409" s="36" t="str">
        <f>C408</f>
        <v>PL</v>
      </c>
      <c r="D409" s="135">
        <v>19</v>
      </c>
      <c r="E409" s="150">
        <v>4</v>
      </c>
      <c r="F409" s="150">
        <v>0.78888888888888897</v>
      </c>
      <c r="G409" s="15">
        <v>2</v>
      </c>
      <c r="H409" s="112"/>
      <c r="I409" s="112"/>
    </row>
    <row r="410" spans="1:9">
      <c r="A410" s="3" t="s">
        <v>983</v>
      </c>
      <c r="B410" s="12">
        <v>40411</v>
      </c>
      <c r="C410" s="36" t="str">
        <f>C408</f>
        <v>PL</v>
      </c>
      <c r="D410" s="36">
        <v>19</v>
      </c>
      <c r="E410" s="151">
        <v>4</v>
      </c>
      <c r="F410" s="151">
        <v>0.78888888888888897</v>
      </c>
      <c r="G410" s="15">
        <v>3</v>
      </c>
      <c r="H410" s="112"/>
      <c r="I410" s="112"/>
    </row>
    <row r="411" spans="1:9">
      <c r="A411" s="3" t="s">
        <v>983</v>
      </c>
      <c r="B411" s="12">
        <v>40411</v>
      </c>
      <c r="C411" s="36" t="str">
        <f>C408</f>
        <v>PL</v>
      </c>
      <c r="D411" s="36">
        <v>19</v>
      </c>
      <c r="E411" s="151">
        <v>4</v>
      </c>
      <c r="F411" s="151">
        <v>0.78888888888888897</v>
      </c>
      <c r="G411" s="15">
        <v>4</v>
      </c>
      <c r="H411" s="112"/>
      <c r="I411" s="112"/>
    </row>
    <row r="412" spans="1:9">
      <c r="A412" s="3" t="s">
        <v>983</v>
      </c>
      <c r="B412" s="12">
        <v>40411</v>
      </c>
      <c r="C412" s="36" t="str">
        <f>C408</f>
        <v>PL</v>
      </c>
      <c r="D412" s="36">
        <v>19</v>
      </c>
      <c r="E412" s="151">
        <v>4</v>
      </c>
      <c r="F412" s="151">
        <v>0.78888888888888897</v>
      </c>
      <c r="G412" s="1" t="s">
        <v>32</v>
      </c>
      <c r="H412" s="112"/>
      <c r="I412" s="112"/>
    </row>
    <row r="413" spans="1:9">
      <c r="A413" s="3" t="s">
        <v>985</v>
      </c>
      <c r="B413" s="12">
        <v>40411</v>
      </c>
      <c r="C413" s="110" t="s">
        <v>3</v>
      </c>
      <c r="D413" s="111">
        <v>18</v>
      </c>
      <c r="E413" s="150">
        <v>6</v>
      </c>
      <c r="F413" s="150">
        <v>0.4555555555555556</v>
      </c>
      <c r="G413" s="15">
        <v>1</v>
      </c>
      <c r="H413" s="112">
        <v>0</v>
      </c>
      <c r="I413" s="112">
        <v>0</v>
      </c>
    </row>
    <row r="414" spans="1:9">
      <c r="A414" s="3" t="s">
        <v>985</v>
      </c>
      <c r="B414" s="12">
        <v>40411</v>
      </c>
      <c r="C414" s="36" t="str">
        <f>C413</f>
        <v>PL</v>
      </c>
      <c r="D414" s="135">
        <v>18</v>
      </c>
      <c r="E414" s="150">
        <v>6</v>
      </c>
      <c r="F414" s="150">
        <v>0.4555555555555556</v>
      </c>
      <c r="G414" s="15">
        <v>2</v>
      </c>
      <c r="H414" s="112">
        <v>0</v>
      </c>
      <c r="I414" s="112">
        <v>0</v>
      </c>
    </row>
    <row r="415" spans="1:9">
      <c r="A415" s="3" t="s">
        <v>985</v>
      </c>
      <c r="B415" s="12">
        <v>40411</v>
      </c>
      <c r="C415" s="36" t="str">
        <f>C413</f>
        <v>PL</v>
      </c>
      <c r="D415" s="36">
        <v>18</v>
      </c>
      <c r="E415" s="151">
        <v>6</v>
      </c>
      <c r="F415" s="151">
        <v>0.4555555555555556</v>
      </c>
      <c r="G415" s="15">
        <v>3</v>
      </c>
      <c r="H415" s="112">
        <v>0</v>
      </c>
      <c r="I415" s="112">
        <v>0</v>
      </c>
    </row>
    <row r="416" spans="1:9">
      <c r="A416" s="3" t="s">
        <v>985</v>
      </c>
      <c r="B416" s="12">
        <v>40411</v>
      </c>
      <c r="C416" s="36" t="str">
        <f>C413</f>
        <v>PL</v>
      </c>
      <c r="D416" s="36">
        <v>18</v>
      </c>
      <c r="E416" s="151">
        <v>6</v>
      </c>
      <c r="F416" s="151">
        <v>0.4555555555555556</v>
      </c>
      <c r="G416" s="15">
        <v>4</v>
      </c>
      <c r="H416" s="112"/>
      <c r="I416" s="112"/>
    </row>
    <row r="417" spans="1:9">
      <c r="A417" s="3" t="s">
        <v>985</v>
      </c>
      <c r="B417" s="12">
        <v>40411</v>
      </c>
      <c r="C417" s="36" t="str">
        <f>C413</f>
        <v>PL</v>
      </c>
      <c r="D417" s="36">
        <v>18</v>
      </c>
      <c r="E417" s="151">
        <v>6</v>
      </c>
      <c r="F417" s="151">
        <v>0.4555555555555556</v>
      </c>
      <c r="G417" s="1" t="s">
        <v>32</v>
      </c>
      <c r="H417" s="112">
        <v>0</v>
      </c>
      <c r="I417" s="112">
        <v>0</v>
      </c>
    </row>
    <row r="418" spans="1:9">
      <c r="A418" s="3" t="s">
        <v>1020</v>
      </c>
      <c r="B418" s="12">
        <v>40411</v>
      </c>
      <c r="C418" s="110" t="s">
        <v>3</v>
      </c>
      <c r="D418" s="111">
        <v>48</v>
      </c>
      <c r="E418" s="150">
        <v>8.3333333333333339</v>
      </c>
      <c r="F418" s="150">
        <v>0.74444444444444446</v>
      </c>
      <c r="G418" s="15">
        <v>1</v>
      </c>
      <c r="H418" s="112">
        <v>2</v>
      </c>
      <c r="I418" s="112">
        <v>1</v>
      </c>
    </row>
    <row r="419" spans="1:9">
      <c r="A419" s="3" t="s">
        <v>1020</v>
      </c>
      <c r="B419" s="12">
        <v>40411</v>
      </c>
      <c r="C419" s="36" t="str">
        <f>C418</f>
        <v>PL</v>
      </c>
      <c r="D419" s="135">
        <v>48</v>
      </c>
      <c r="E419" s="150">
        <v>8.3333333333333339</v>
      </c>
      <c r="F419" s="150">
        <v>0.74444444444444446</v>
      </c>
      <c r="G419" s="15">
        <v>2</v>
      </c>
      <c r="H419" s="112">
        <v>1</v>
      </c>
      <c r="I419" s="112">
        <v>0</v>
      </c>
    </row>
    <row r="420" spans="1:9">
      <c r="A420" s="3" t="s">
        <v>1020</v>
      </c>
      <c r="B420" s="12">
        <v>40411</v>
      </c>
      <c r="C420" s="36" t="str">
        <f>C418</f>
        <v>PL</v>
      </c>
      <c r="D420" s="36">
        <v>48</v>
      </c>
      <c r="E420" s="151">
        <v>8.3333333333333339</v>
      </c>
      <c r="F420" s="151">
        <v>0.74444444444444446</v>
      </c>
      <c r="G420" s="15">
        <v>3</v>
      </c>
      <c r="H420" s="112">
        <v>1</v>
      </c>
      <c r="I420" s="112">
        <v>1</v>
      </c>
    </row>
    <row r="421" spans="1:9">
      <c r="A421" s="3" t="s">
        <v>1020</v>
      </c>
      <c r="B421" s="12">
        <v>40411</v>
      </c>
      <c r="C421" s="36" t="str">
        <f>C418</f>
        <v>PL</v>
      </c>
      <c r="D421" s="36">
        <v>48</v>
      </c>
      <c r="E421" s="151">
        <v>8.3333333333333339</v>
      </c>
      <c r="F421" s="151">
        <v>0.74444444444444446</v>
      </c>
      <c r="G421" s="15">
        <v>4</v>
      </c>
      <c r="H421" s="112">
        <v>1</v>
      </c>
      <c r="I421" s="112">
        <v>1</v>
      </c>
    </row>
    <row r="422" spans="1:9">
      <c r="A422" s="3" t="s">
        <v>1020</v>
      </c>
      <c r="B422" s="12">
        <v>40411</v>
      </c>
      <c r="C422" s="36" t="str">
        <f>C418</f>
        <v>PL</v>
      </c>
      <c r="D422" s="36">
        <v>48</v>
      </c>
      <c r="E422" s="151">
        <v>8.3333333333333339</v>
      </c>
      <c r="F422" s="151">
        <v>0.74444444444444446</v>
      </c>
      <c r="G422" s="1" t="s">
        <v>32</v>
      </c>
      <c r="H422" s="112">
        <v>3</v>
      </c>
      <c r="I422" s="112">
        <v>1</v>
      </c>
    </row>
    <row r="423" spans="1:9">
      <c r="B423" s="12"/>
    </row>
    <row r="424" spans="1:9">
      <c r="B424" s="12"/>
    </row>
    <row r="425" spans="1:9">
      <c r="B425" s="12"/>
    </row>
    <row r="426" spans="1:9">
      <c r="B426" s="12"/>
    </row>
    <row r="427" spans="1:9">
      <c r="B427" s="12"/>
    </row>
    <row r="428" spans="1:9">
      <c r="B428" s="12"/>
    </row>
    <row r="429" spans="1:9">
      <c r="B429" s="12"/>
    </row>
    <row r="430" spans="1:9">
      <c r="B430" s="12"/>
    </row>
    <row r="431" spans="1:9">
      <c r="B431" s="12"/>
    </row>
    <row r="432" spans="1:9">
      <c r="B432" s="12"/>
    </row>
    <row r="433" spans="2:9">
      <c r="B433" s="12"/>
    </row>
    <row r="434" spans="2:9">
      <c r="B434" s="12"/>
    </row>
    <row r="435" spans="2:9">
      <c r="B435" s="12"/>
    </row>
    <row r="436" spans="2:9" s="111" customFormat="1">
      <c r="B436" s="12"/>
      <c r="E436" s="150"/>
      <c r="F436" s="150"/>
      <c r="G436" s="15"/>
      <c r="H436"/>
      <c r="I436"/>
    </row>
    <row r="437" spans="2:9" s="111" customFormat="1">
      <c r="B437" s="12"/>
      <c r="E437" s="150"/>
      <c r="F437" s="150"/>
      <c r="G437" s="15"/>
      <c r="H437"/>
      <c r="I437"/>
    </row>
    <row r="438" spans="2:9" s="111" customFormat="1">
      <c r="B438" s="12"/>
      <c r="E438" s="150"/>
      <c r="F438" s="150"/>
      <c r="G438" s="15"/>
      <c r="H438"/>
      <c r="I438"/>
    </row>
    <row r="439" spans="2:9" s="111" customFormat="1">
      <c r="B439" s="12"/>
      <c r="E439" s="150"/>
      <c r="F439" s="150"/>
      <c r="G439" s="15"/>
      <c r="H439"/>
      <c r="I439"/>
    </row>
    <row r="440" spans="2:9" s="111" customFormat="1">
      <c r="B440" s="12"/>
      <c r="E440" s="150"/>
      <c r="F440" s="150"/>
      <c r="G440" s="15"/>
      <c r="H440"/>
      <c r="I440"/>
    </row>
    <row r="441" spans="2:9" s="111" customFormat="1">
      <c r="B441" s="12"/>
      <c r="E441" s="150"/>
      <c r="F441" s="150"/>
      <c r="G441" s="15"/>
      <c r="H441"/>
      <c r="I441"/>
    </row>
    <row r="442" spans="2:9" s="111" customFormat="1">
      <c r="B442" s="12"/>
      <c r="E442" s="150"/>
      <c r="F442" s="150"/>
      <c r="G442" s="15"/>
      <c r="H442"/>
      <c r="I442"/>
    </row>
    <row r="443" spans="2:9" s="111" customFormat="1">
      <c r="B443" s="12"/>
      <c r="E443" s="150"/>
      <c r="F443" s="150"/>
      <c r="G443" s="15"/>
      <c r="H443"/>
      <c r="I443"/>
    </row>
    <row r="444" spans="2:9" s="111" customFormat="1">
      <c r="B444" s="12"/>
      <c r="E444" s="150"/>
      <c r="F444" s="150"/>
      <c r="G444" s="15"/>
      <c r="H444"/>
      <c r="I444"/>
    </row>
    <row r="445" spans="2:9" s="111" customFormat="1">
      <c r="B445" s="12"/>
      <c r="E445" s="150"/>
      <c r="F445" s="150"/>
      <c r="G445" s="15"/>
      <c r="H445"/>
      <c r="I445"/>
    </row>
    <row r="446" spans="2:9" s="111" customFormat="1">
      <c r="B446" s="12"/>
      <c r="E446" s="150"/>
      <c r="F446" s="150"/>
      <c r="G446" s="15"/>
      <c r="H446"/>
      <c r="I446"/>
    </row>
    <row r="447" spans="2:9" s="111" customFormat="1">
      <c r="B447" s="12"/>
      <c r="E447" s="150"/>
      <c r="F447" s="150"/>
      <c r="G447" s="15"/>
      <c r="H447"/>
      <c r="I447"/>
    </row>
    <row r="448" spans="2:9" s="111" customFormat="1">
      <c r="B448" s="12"/>
      <c r="E448" s="150"/>
      <c r="F448" s="150"/>
      <c r="G448" s="15"/>
      <c r="H448"/>
      <c r="I448"/>
    </row>
    <row r="449" spans="2:9" s="111" customFormat="1">
      <c r="B449" s="12"/>
      <c r="E449" s="150"/>
      <c r="F449" s="150"/>
      <c r="G449" s="15"/>
      <c r="H449"/>
      <c r="I449"/>
    </row>
    <row r="450" spans="2:9" s="111" customFormat="1">
      <c r="B450" s="12"/>
      <c r="E450" s="150"/>
      <c r="F450" s="150"/>
      <c r="G450" s="15"/>
      <c r="H450"/>
      <c r="I450"/>
    </row>
    <row r="451" spans="2:9" s="111" customFormat="1">
      <c r="B451" s="12"/>
      <c r="E451" s="150"/>
      <c r="F451" s="150"/>
      <c r="G451" s="15"/>
      <c r="H451"/>
      <c r="I451"/>
    </row>
    <row r="452" spans="2:9" s="111" customFormat="1">
      <c r="B452" s="12"/>
      <c r="E452" s="150"/>
      <c r="F452" s="150"/>
      <c r="G452" s="15"/>
      <c r="H452"/>
      <c r="I452"/>
    </row>
    <row r="453" spans="2:9" s="111" customFormat="1">
      <c r="B453" s="12"/>
      <c r="E453" s="150"/>
      <c r="F453" s="150"/>
      <c r="G453" s="15"/>
      <c r="H453"/>
      <c r="I453"/>
    </row>
    <row r="454" spans="2:9" s="111" customFormat="1">
      <c r="B454" s="12"/>
      <c r="E454" s="150"/>
      <c r="F454" s="150"/>
      <c r="G454" s="15"/>
      <c r="H454"/>
      <c r="I454"/>
    </row>
    <row r="455" spans="2:9" s="111" customFormat="1">
      <c r="B455" s="12"/>
      <c r="E455" s="150"/>
      <c r="F455" s="150"/>
      <c r="G455" s="15"/>
      <c r="H455"/>
      <c r="I455"/>
    </row>
    <row r="456" spans="2:9" s="111" customFormat="1">
      <c r="B456" s="12"/>
      <c r="E456" s="150"/>
      <c r="F456" s="150"/>
      <c r="G456" s="15"/>
      <c r="H456"/>
      <c r="I456"/>
    </row>
    <row r="457" spans="2:9" s="111" customFormat="1">
      <c r="B457" s="12"/>
      <c r="E457" s="150"/>
      <c r="F457" s="150"/>
      <c r="G457" s="15"/>
      <c r="H457"/>
      <c r="I457"/>
    </row>
    <row r="458" spans="2:9" s="111" customFormat="1">
      <c r="B458" s="12"/>
      <c r="E458" s="150"/>
      <c r="F458" s="150"/>
      <c r="G458" s="15"/>
      <c r="H458"/>
      <c r="I458"/>
    </row>
    <row r="459" spans="2:9" s="111" customFormat="1">
      <c r="B459" s="12"/>
      <c r="E459" s="150"/>
      <c r="F459" s="150"/>
      <c r="G459" s="15"/>
      <c r="H459"/>
      <c r="I459"/>
    </row>
    <row r="460" spans="2:9" s="111" customFormat="1">
      <c r="B460" s="12"/>
      <c r="E460" s="150"/>
      <c r="F460" s="150"/>
      <c r="G460" s="15"/>
      <c r="H460"/>
      <c r="I460"/>
    </row>
    <row r="461" spans="2:9" s="111" customFormat="1">
      <c r="B461" s="12"/>
      <c r="E461" s="150"/>
      <c r="F461" s="150"/>
      <c r="G461" s="15"/>
      <c r="H461"/>
      <c r="I461"/>
    </row>
    <row r="462" spans="2:9" s="111" customFormat="1">
      <c r="B462" s="12"/>
      <c r="E462" s="150"/>
      <c r="F462" s="150"/>
      <c r="G462" s="15"/>
      <c r="H462"/>
      <c r="I462"/>
    </row>
    <row r="463" spans="2:9" s="111" customFormat="1">
      <c r="B463" s="12"/>
      <c r="E463" s="150"/>
      <c r="F463" s="150"/>
      <c r="G463" s="15"/>
      <c r="H463"/>
      <c r="I463"/>
    </row>
    <row r="464" spans="2:9" s="111" customFormat="1">
      <c r="B464" s="12"/>
      <c r="E464" s="150"/>
      <c r="F464" s="150"/>
      <c r="G464" s="15"/>
      <c r="H464"/>
      <c r="I464"/>
    </row>
    <row r="465" spans="2:9" s="111" customFormat="1">
      <c r="B465" s="12"/>
      <c r="E465" s="150"/>
      <c r="F465" s="150"/>
      <c r="G465" s="15"/>
      <c r="H465"/>
      <c r="I465"/>
    </row>
    <row r="466" spans="2:9" s="111" customFormat="1">
      <c r="B466" s="12"/>
      <c r="E466" s="150"/>
      <c r="F466" s="150"/>
      <c r="G466" s="15"/>
      <c r="H466"/>
      <c r="I466"/>
    </row>
    <row r="467" spans="2:9" s="111" customFormat="1">
      <c r="B467" s="12"/>
      <c r="E467" s="150"/>
      <c r="F467" s="150"/>
      <c r="G467" s="15"/>
      <c r="H467"/>
      <c r="I467"/>
    </row>
    <row r="468" spans="2:9" s="111" customFormat="1">
      <c r="B468" s="12"/>
      <c r="E468" s="150"/>
      <c r="F468" s="150"/>
      <c r="G468" s="15"/>
      <c r="H468"/>
      <c r="I468"/>
    </row>
    <row r="469" spans="2:9" s="111" customFormat="1">
      <c r="B469" s="12"/>
      <c r="E469" s="150"/>
      <c r="F469" s="150"/>
      <c r="G469" s="15"/>
      <c r="H469"/>
      <c r="I469"/>
    </row>
    <row r="470" spans="2:9" s="111" customFormat="1">
      <c r="B470" s="12"/>
      <c r="E470" s="150"/>
      <c r="F470" s="150"/>
      <c r="G470" s="15"/>
      <c r="H470"/>
      <c r="I470"/>
    </row>
    <row r="471" spans="2:9" s="111" customFormat="1">
      <c r="B471" s="12"/>
      <c r="E471" s="150"/>
      <c r="F471" s="150"/>
      <c r="G471" s="15"/>
      <c r="H471"/>
      <c r="I471"/>
    </row>
    <row r="472" spans="2:9" s="111" customFormat="1">
      <c r="B472" s="12"/>
      <c r="E472" s="150"/>
      <c r="F472" s="150"/>
      <c r="G472" s="15"/>
      <c r="H472"/>
      <c r="I472"/>
    </row>
    <row r="473" spans="2:9" s="111" customFormat="1">
      <c r="B473" s="12"/>
      <c r="E473" s="150"/>
      <c r="F473" s="150"/>
      <c r="G473" s="15"/>
      <c r="H473"/>
      <c r="I473"/>
    </row>
    <row r="474" spans="2:9" s="111" customFormat="1">
      <c r="B474" s="12"/>
      <c r="E474" s="150"/>
      <c r="F474" s="150"/>
      <c r="G474" s="15"/>
      <c r="H474"/>
      <c r="I474"/>
    </row>
    <row r="475" spans="2:9" s="111" customFormat="1">
      <c r="B475" s="12"/>
      <c r="E475" s="150"/>
      <c r="F475" s="150"/>
      <c r="G475" s="15"/>
      <c r="H475"/>
      <c r="I475"/>
    </row>
    <row r="476" spans="2:9" s="111" customFormat="1">
      <c r="B476" s="12"/>
      <c r="E476" s="150"/>
      <c r="F476" s="150"/>
      <c r="G476" s="15"/>
      <c r="H476"/>
      <c r="I476"/>
    </row>
    <row r="477" spans="2:9" s="111" customFormat="1">
      <c r="B477" s="12"/>
      <c r="E477" s="150"/>
      <c r="F477" s="150"/>
      <c r="G477" s="15"/>
      <c r="H477"/>
      <c r="I477"/>
    </row>
    <row r="478" spans="2:9" s="111" customFormat="1">
      <c r="B478" s="12"/>
      <c r="E478" s="150"/>
      <c r="F478" s="150"/>
      <c r="G478" s="15"/>
      <c r="H478"/>
      <c r="I478"/>
    </row>
    <row r="479" spans="2:9" s="111" customFormat="1">
      <c r="B479" s="12"/>
      <c r="E479" s="150"/>
      <c r="F479" s="150"/>
      <c r="G479" s="15"/>
      <c r="H479"/>
      <c r="I479"/>
    </row>
    <row r="480" spans="2:9" s="111" customFormat="1">
      <c r="B480" s="12"/>
      <c r="E480" s="150"/>
      <c r="F480" s="150"/>
      <c r="G480" s="15"/>
      <c r="H480"/>
      <c r="I480"/>
    </row>
    <row r="481" spans="2:9" s="111" customFormat="1">
      <c r="B481" s="12"/>
      <c r="E481" s="150"/>
      <c r="F481" s="150"/>
      <c r="G481" s="15"/>
      <c r="H481"/>
      <c r="I481"/>
    </row>
    <row r="482" spans="2:9" s="111" customFormat="1">
      <c r="B482" s="12"/>
      <c r="E482" s="150"/>
      <c r="F482" s="150"/>
      <c r="G482" s="15"/>
      <c r="H482"/>
      <c r="I482"/>
    </row>
    <row r="483" spans="2:9" s="111" customFormat="1">
      <c r="B483" s="37"/>
      <c r="E483" s="150"/>
      <c r="F483" s="150"/>
      <c r="G483" s="15"/>
      <c r="H483"/>
      <c r="I483"/>
    </row>
    <row r="484" spans="2:9" s="111" customFormat="1">
      <c r="B484" s="37"/>
      <c r="E484" s="150"/>
      <c r="F484" s="150"/>
      <c r="G484" s="15"/>
      <c r="H484"/>
      <c r="I484"/>
    </row>
    <row r="485" spans="2:9" s="111" customFormat="1">
      <c r="B485" s="37"/>
      <c r="E485" s="150"/>
      <c r="F485" s="150"/>
      <c r="G485" s="15"/>
      <c r="H485"/>
      <c r="I485"/>
    </row>
    <row r="486" spans="2:9" s="111" customFormat="1">
      <c r="B486" s="37"/>
      <c r="E486" s="150"/>
      <c r="F486" s="150"/>
      <c r="G486" s="15"/>
      <c r="H486"/>
      <c r="I486"/>
    </row>
    <row r="487" spans="2:9" s="111" customFormat="1">
      <c r="B487" s="37"/>
      <c r="E487" s="150"/>
      <c r="F487" s="150"/>
      <c r="G487" s="15"/>
      <c r="H487"/>
      <c r="I487"/>
    </row>
    <row r="488" spans="2:9" s="111" customFormat="1">
      <c r="B488" s="37"/>
      <c r="E488" s="150"/>
      <c r="F488" s="150"/>
      <c r="G488" s="15"/>
      <c r="H488"/>
      <c r="I488"/>
    </row>
    <row r="489" spans="2:9" s="111" customFormat="1">
      <c r="B489" s="37"/>
      <c r="E489" s="150"/>
      <c r="F489" s="150"/>
      <c r="G489" s="15"/>
      <c r="H489"/>
      <c r="I489"/>
    </row>
    <row r="490" spans="2:9" s="111" customFormat="1">
      <c r="B490" s="37"/>
      <c r="E490" s="150"/>
      <c r="F490" s="150"/>
      <c r="G490" s="15"/>
      <c r="H490"/>
      <c r="I490"/>
    </row>
    <row r="491" spans="2:9" s="111" customFormat="1">
      <c r="B491" s="37"/>
      <c r="E491" s="150"/>
      <c r="F491" s="150"/>
      <c r="G491" s="15"/>
      <c r="H491"/>
      <c r="I491"/>
    </row>
    <row r="492" spans="2:9" s="111" customFormat="1">
      <c r="B492" s="37"/>
      <c r="E492" s="150"/>
      <c r="F492" s="150"/>
      <c r="G492" s="15"/>
      <c r="H492"/>
      <c r="I492"/>
    </row>
    <row r="493" spans="2:9" s="111" customFormat="1">
      <c r="B493" s="37"/>
      <c r="E493" s="150"/>
      <c r="F493" s="150"/>
      <c r="G493" s="15"/>
      <c r="H493"/>
      <c r="I493"/>
    </row>
    <row r="494" spans="2:9" s="111" customFormat="1">
      <c r="B494" s="37"/>
      <c r="E494" s="150"/>
      <c r="F494" s="150"/>
      <c r="G494" s="15"/>
      <c r="H494"/>
      <c r="I494"/>
    </row>
    <row r="495" spans="2:9" s="111" customFormat="1">
      <c r="B495" s="37"/>
      <c r="E495" s="150"/>
      <c r="F495" s="150"/>
      <c r="G495" s="15"/>
      <c r="H495"/>
      <c r="I495"/>
    </row>
    <row r="496" spans="2:9" s="111" customFormat="1">
      <c r="B496" s="37"/>
      <c r="E496" s="150"/>
      <c r="F496" s="150"/>
      <c r="G496" s="15"/>
      <c r="H496"/>
      <c r="I496"/>
    </row>
    <row r="497" spans="2:9" s="111" customFormat="1">
      <c r="B497" s="37"/>
      <c r="E497" s="150"/>
      <c r="F497" s="150"/>
      <c r="G497" s="15"/>
      <c r="H497"/>
      <c r="I497"/>
    </row>
    <row r="498" spans="2:9" s="111" customFormat="1">
      <c r="B498" s="37"/>
      <c r="E498" s="150"/>
      <c r="F498" s="150"/>
      <c r="G498" s="15"/>
      <c r="H498"/>
      <c r="I498"/>
    </row>
    <row r="499" spans="2:9" s="111" customFormat="1">
      <c r="B499" s="37"/>
      <c r="E499" s="150"/>
      <c r="F499" s="150"/>
      <c r="G499" s="15"/>
      <c r="H499"/>
      <c r="I499"/>
    </row>
    <row r="500" spans="2:9" s="111" customFormat="1">
      <c r="B500" s="37"/>
      <c r="E500" s="150"/>
      <c r="F500" s="150"/>
      <c r="G500" s="15"/>
      <c r="H500"/>
      <c r="I500"/>
    </row>
    <row r="501" spans="2:9" s="111" customFormat="1">
      <c r="B501" s="37"/>
      <c r="E501" s="150"/>
      <c r="F501" s="150"/>
      <c r="G501" s="15"/>
      <c r="H501"/>
      <c r="I501"/>
    </row>
    <row r="502" spans="2:9" s="111" customFormat="1">
      <c r="B502" s="37"/>
      <c r="E502" s="150"/>
      <c r="F502" s="150"/>
      <c r="G502" s="15"/>
      <c r="H502"/>
      <c r="I502"/>
    </row>
    <row r="503" spans="2:9" s="111" customFormat="1">
      <c r="B503" s="37"/>
      <c r="E503" s="150"/>
      <c r="F503" s="150"/>
      <c r="G503" s="15"/>
      <c r="H503"/>
      <c r="I503"/>
    </row>
    <row r="504" spans="2:9" s="111" customFormat="1">
      <c r="B504" s="37"/>
      <c r="E504" s="150"/>
      <c r="F504" s="150"/>
      <c r="G504" s="15"/>
      <c r="H504"/>
      <c r="I504"/>
    </row>
    <row r="505" spans="2:9" s="111" customFormat="1">
      <c r="B505" s="37"/>
      <c r="E505" s="150"/>
      <c r="F505" s="150"/>
      <c r="G505" s="15"/>
      <c r="H505"/>
      <c r="I505"/>
    </row>
    <row r="506" spans="2:9" s="111" customFormat="1">
      <c r="B506" s="37"/>
      <c r="E506" s="150"/>
      <c r="F506" s="150"/>
      <c r="G506" s="15"/>
      <c r="H506"/>
      <c r="I506"/>
    </row>
    <row r="507" spans="2:9" s="111" customFormat="1">
      <c r="B507" s="37"/>
      <c r="E507" s="150"/>
      <c r="F507" s="150"/>
      <c r="G507" s="15"/>
      <c r="H507"/>
      <c r="I507"/>
    </row>
    <row r="508" spans="2:9" s="111" customFormat="1">
      <c r="B508" s="37"/>
      <c r="E508" s="150"/>
      <c r="F508" s="150"/>
      <c r="G508" s="15"/>
      <c r="H508"/>
      <c r="I508"/>
    </row>
    <row r="509" spans="2:9" s="111" customFormat="1">
      <c r="B509" s="37"/>
      <c r="E509" s="150"/>
      <c r="F509" s="150"/>
      <c r="G509" s="15"/>
      <c r="H509"/>
      <c r="I509"/>
    </row>
    <row r="510" spans="2:9" s="111" customFormat="1">
      <c r="B510" s="37"/>
      <c r="E510" s="150"/>
      <c r="F510" s="150"/>
      <c r="G510" s="15"/>
      <c r="H510"/>
      <c r="I510"/>
    </row>
    <row r="511" spans="2:9" s="111" customFormat="1">
      <c r="B511" s="37"/>
      <c r="E511" s="150"/>
      <c r="F511" s="150"/>
      <c r="G511" s="15"/>
      <c r="H511"/>
      <c r="I511"/>
    </row>
    <row r="512" spans="2:9" s="111" customFormat="1">
      <c r="B512" s="37"/>
      <c r="E512" s="150"/>
      <c r="F512" s="150"/>
      <c r="G512" s="15"/>
      <c r="H512"/>
      <c r="I512"/>
    </row>
    <row r="513" spans="2:9" s="111" customFormat="1">
      <c r="B513" s="37"/>
      <c r="E513" s="150"/>
      <c r="F513" s="150"/>
      <c r="G513" s="15"/>
      <c r="H513"/>
      <c r="I513"/>
    </row>
    <row r="514" spans="2:9" s="111" customFormat="1">
      <c r="B514" s="37"/>
      <c r="E514" s="150"/>
      <c r="F514" s="150"/>
      <c r="G514" s="15"/>
      <c r="H514"/>
      <c r="I514"/>
    </row>
    <row r="515" spans="2:9" s="111" customFormat="1">
      <c r="B515" s="37"/>
      <c r="E515" s="150"/>
      <c r="F515" s="150"/>
      <c r="G515" s="15"/>
      <c r="H515"/>
      <c r="I515"/>
    </row>
    <row r="516" spans="2:9" s="111" customFormat="1">
      <c r="B516" s="37"/>
      <c r="E516" s="150"/>
      <c r="F516" s="150"/>
      <c r="G516" s="15"/>
      <c r="H516"/>
      <c r="I516"/>
    </row>
    <row r="517" spans="2:9" s="111" customFormat="1">
      <c r="B517" s="37"/>
      <c r="E517" s="150"/>
      <c r="F517" s="150"/>
      <c r="G517" s="15"/>
      <c r="H517"/>
      <c r="I517"/>
    </row>
    <row r="518" spans="2:9" s="111" customFormat="1">
      <c r="B518" s="37"/>
      <c r="E518" s="150"/>
      <c r="F518" s="150"/>
      <c r="G518" s="15"/>
      <c r="H518"/>
      <c r="I518"/>
    </row>
    <row r="519" spans="2:9" s="111" customFormat="1">
      <c r="B519" s="37"/>
      <c r="E519" s="150"/>
      <c r="F519" s="150"/>
      <c r="G519" s="15"/>
      <c r="H519"/>
      <c r="I519"/>
    </row>
    <row r="520" spans="2:9" s="111" customFormat="1">
      <c r="B520" s="37"/>
      <c r="E520" s="150"/>
      <c r="F520" s="150"/>
      <c r="G520" s="15"/>
      <c r="H520"/>
      <c r="I520"/>
    </row>
    <row r="521" spans="2:9" s="111" customFormat="1">
      <c r="B521" s="37"/>
      <c r="E521" s="150"/>
      <c r="F521" s="150"/>
      <c r="G521" s="15"/>
      <c r="H521"/>
      <c r="I521"/>
    </row>
    <row r="522" spans="2:9" s="111" customFormat="1">
      <c r="B522" s="37"/>
      <c r="E522" s="150"/>
      <c r="F522" s="150"/>
      <c r="G522" s="15"/>
      <c r="H522"/>
      <c r="I522"/>
    </row>
  </sheetData>
  <sortState ref="A212:I246">
    <sortCondition ref="A212:A24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1"/>
  <sheetViews>
    <sheetView workbookViewId="0"/>
  </sheetViews>
  <sheetFormatPr baseColWidth="10" defaultColWidth="9" defaultRowHeight="10" x14ac:dyDescent="0"/>
  <cols>
    <col min="1" max="2" width="13.19921875" style="317" customWidth="1"/>
    <col min="3" max="4" width="9" style="111"/>
    <col min="5" max="6" width="9" style="150"/>
    <col min="7" max="7" width="9" style="15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190" t="s">
        <v>31</v>
      </c>
      <c r="H1" s="53" t="s">
        <v>27</v>
      </c>
      <c r="I1" s="53" t="s">
        <v>89</v>
      </c>
    </row>
    <row r="2" spans="1:9" ht="11">
      <c r="A2" s="3" t="s">
        <v>1346</v>
      </c>
      <c r="B2" s="340">
        <v>40716</v>
      </c>
      <c r="C2" s="112" t="s">
        <v>3</v>
      </c>
      <c r="D2" s="345">
        <v>157</v>
      </c>
      <c r="E2" s="346">
        <v>25.666666666666668</v>
      </c>
      <c r="F2" s="346">
        <v>3.1111111111111112</v>
      </c>
      <c r="G2" s="15">
        <v>1</v>
      </c>
      <c r="H2" s="112">
        <v>0</v>
      </c>
      <c r="I2" s="112">
        <v>0</v>
      </c>
    </row>
    <row r="3" spans="1:9" ht="11">
      <c r="A3" s="3" t="s">
        <v>1346</v>
      </c>
      <c r="B3" s="340">
        <v>40716</v>
      </c>
      <c r="C3" s="112" t="s">
        <v>3</v>
      </c>
      <c r="D3" s="345">
        <v>157</v>
      </c>
      <c r="E3" s="346">
        <v>25.666666666666668</v>
      </c>
      <c r="F3" s="346">
        <v>3.1111111111111112</v>
      </c>
      <c r="G3" s="15">
        <v>2</v>
      </c>
      <c r="H3" s="112">
        <v>0</v>
      </c>
      <c r="I3" s="112">
        <v>0</v>
      </c>
    </row>
    <row r="4" spans="1:9" ht="11">
      <c r="A4" s="3" t="s">
        <v>1346</v>
      </c>
      <c r="B4" s="340">
        <v>40716</v>
      </c>
      <c r="C4" s="112" t="s">
        <v>3</v>
      </c>
      <c r="D4" s="345">
        <v>157</v>
      </c>
      <c r="E4" s="346">
        <v>25.666666666666668</v>
      </c>
      <c r="F4" s="346">
        <v>3.1111111111111112</v>
      </c>
      <c r="G4" s="15">
        <v>3</v>
      </c>
      <c r="H4" s="112">
        <v>0</v>
      </c>
      <c r="I4" s="112">
        <v>0</v>
      </c>
    </row>
    <row r="5" spans="1:9" ht="11">
      <c r="A5" s="3" t="s">
        <v>1346</v>
      </c>
      <c r="B5" s="340">
        <v>40716</v>
      </c>
      <c r="C5" s="112" t="s">
        <v>3</v>
      </c>
      <c r="D5" s="345">
        <v>157</v>
      </c>
      <c r="E5" s="346">
        <v>25.666666666666668</v>
      </c>
      <c r="F5" s="346">
        <v>3.1111111111111112</v>
      </c>
      <c r="G5" s="15">
        <v>4</v>
      </c>
      <c r="H5" s="112" t="s">
        <v>2217</v>
      </c>
      <c r="I5" s="112"/>
    </row>
    <row r="6" spans="1:9" ht="11">
      <c r="A6" s="3" t="s">
        <v>1346</v>
      </c>
      <c r="B6" s="340">
        <v>40716</v>
      </c>
      <c r="C6" s="112" t="s">
        <v>3</v>
      </c>
      <c r="D6" s="345">
        <v>157</v>
      </c>
      <c r="E6" s="346">
        <v>25.666666666666668</v>
      </c>
      <c r="F6" s="346">
        <v>3.1111111111111112</v>
      </c>
      <c r="G6" s="1" t="s">
        <v>32</v>
      </c>
      <c r="H6" s="112">
        <v>0</v>
      </c>
      <c r="I6" s="112">
        <v>0</v>
      </c>
    </row>
    <row r="7" spans="1:9" ht="11">
      <c r="A7" s="3" t="s">
        <v>1350</v>
      </c>
      <c r="B7" s="340">
        <v>40716</v>
      </c>
      <c r="C7" s="112" t="s">
        <v>3</v>
      </c>
      <c r="D7" s="345">
        <v>491</v>
      </c>
      <c r="E7" s="346">
        <v>74.666666666666671</v>
      </c>
      <c r="F7" s="346">
        <v>2.6555555555555559</v>
      </c>
      <c r="G7" s="15">
        <v>1</v>
      </c>
      <c r="H7" s="112">
        <v>0</v>
      </c>
      <c r="I7" s="112">
        <v>1</v>
      </c>
    </row>
    <row r="8" spans="1:9" ht="11">
      <c r="A8" s="3" t="s">
        <v>1350</v>
      </c>
      <c r="B8" s="340">
        <v>40716</v>
      </c>
      <c r="C8" s="112" t="s">
        <v>3</v>
      </c>
      <c r="D8" s="345">
        <v>491</v>
      </c>
      <c r="E8" s="346">
        <v>74.666666666666671</v>
      </c>
      <c r="F8" s="346">
        <v>2.6555555555555559</v>
      </c>
      <c r="G8" s="15">
        <v>2</v>
      </c>
      <c r="H8" s="112">
        <v>0</v>
      </c>
      <c r="I8" s="112">
        <v>0</v>
      </c>
    </row>
    <row r="9" spans="1:9" ht="11">
      <c r="A9" s="3" t="s">
        <v>1350</v>
      </c>
      <c r="B9" s="340">
        <v>40716</v>
      </c>
      <c r="C9" s="112" t="s">
        <v>3</v>
      </c>
      <c r="D9" s="345">
        <v>491</v>
      </c>
      <c r="E9" s="346">
        <v>74.666666666666671</v>
      </c>
      <c r="F9" s="346">
        <v>2.6555555555555559</v>
      </c>
      <c r="G9" s="15">
        <v>3</v>
      </c>
      <c r="H9" s="112">
        <v>0</v>
      </c>
      <c r="I9" s="112">
        <v>0</v>
      </c>
    </row>
    <row r="10" spans="1:9" ht="11">
      <c r="A10" s="3" t="s">
        <v>1350</v>
      </c>
      <c r="B10" s="340">
        <v>40716</v>
      </c>
      <c r="C10" s="112" t="s">
        <v>3</v>
      </c>
      <c r="D10" s="345">
        <v>491</v>
      </c>
      <c r="E10" s="346">
        <v>74.666666666666671</v>
      </c>
      <c r="F10" s="346">
        <v>2.6555555555555559</v>
      </c>
      <c r="G10" s="15">
        <v>4</v>
      </c>
      <c r="H10" s="112">
        <v>0</v>
      </c>
      <c r="I10" s="112">
        <v>0</v>
      </c>
    </row>
    <row r="11" spans="1:9" ht="11">
      <c r="A11" s="3" t="s">
        <v>1350</v>
      </c>
      <c r="B11" s="340">
        <v>40716</v>
      </c>
      <c r="C11" s="112" t="s">
        <v>3</v>
      </c>
      <c r="D11" s="345">
        <v>491</v>
      </c>
      <c r="E11" s="346">
        <v>74.666666666666671</v>
      </c>
      <c r="F11" s="346">
        <v>2.6555555555555559</v>
      </c>
      <c r="G11" s="1" t="s">
        <v>32</v>
      </c>
      <c r="H11" s="112">
        <v>0</v>
      </c>
      <c r="I11" s="112">
        <v>2</v>
      </c>
    </row>
    <row r="12" spans="1:9" ht="11">
      <c r="A12" s="3" t="s">
        <v>1357</v>
      </c>
      <c r="B12" s="340">
        <v>40716</v>
      </c>
      <c r="C12" s="112" t="s">
        <v>3</v>
      </c>
      <c r="D12" s="345">
        <v>126</v>
      </c>
      <c r="E12" s="346">
        <v>26</v>
      </c>
      <c r="F12" s="346">
        <v>2.1111111111111107</v>
      </c>
      <c r="G12" s="15">
        <v>1</v>
      </c>
      <c r="H12" s="112">
        <v>0</v>
      </c>
      <c r="I12" s="112">
        <v>0</v>
      </c>
    </row>
    <row r="13" spans="1:9" ht="11">
      <c r="A13" s="3" t="s">
        <v>1357</v>
      </c>
      <c r="B13" s="340">
        <v>40716</v>
      </c>
      <c r="C13" s="112" t="s">
        <v>3</v>
      </c>
      <c r="D13" s="345">
        <v>126</v>
      </c>
      <c r="E13" s="346">
        <v>26</v>
      </c>
      <c r="F13" s="346">
        <v>2.1111111111111107</v>
      </c>
      <c r="G13" s="15">
        <v>2</v>
      </c>
      <c r="H13" s="112">
        <v>0</v>
      </c>
      <c r="I13" s="112">
        <v>0</v>
      </c>
    </row>
    <row r="14" spans="1:9" ht="11">
      <c r="A14" s="3" t="s">
        <v>1357</v>
      </c>
      <c r="B14" s="340">
        <v>40716</v>
      </c>
      <c r="C14" s="112" t="s">
        <v>3</v>
      </c>
      <c r="D14" s="345">
        <v>126</v>
      </c>
      <c r="E14" s="346">
        <v>26</v>
      </c>
      <c r="F14" s="346">
        <v>2.1111111111111107</v>
      </c>
      <c r="G14" s="15">
        <v>3</v>
      </c>
      <c r="H14" s="112" t="s">
        <v>2217</v>
      </c>
      <c r="I14" s="112"/>
    </row>
    <row r="15" spans="1:9" ht="11">
      <c r="A15" s="3" t="s">
        <v>1357</v>
      </c>
      <c r="B15" s="340">
        <v>40716</v>
      </c>
      <c r="C15" s="112" t="s">
        <v>3</v>
      </c>
      <c r="D15" s="345">
        <v>126</v>
      </c>
      <c r="E15" s="346">
        <v>26</v>
      </c>
      <c r="F15" s="346">
        <v>2.1111111111111107</v>
      </c>
      <c r="G15" s="15">
        <v>4</v>
      </c>
      <c r="H15" s="112" t="s">
        <v>2217</v>
      </c>
      <c r="I15" s="112"/>
    </row>
    <row r="16" spans="1:9" ht="11">
      <c r="A16" s="3" t="s">
        <v>1357</v>
      </c>
      <c r="B16" s="340">
        <v>40716</v>
      </c>
      <c r="C16" s="112" t="s">
        <v>3</v>
      </c>
      <c r="D16" s="345">
        <v>126</v>
      </c>
      <c r="E16" s="346">
        <v>26</v>
      </c>
      <c r="F16" s="346">
        <v>2.1111111111111107</v>
      </c>
      <c r="G16" s="1" t="s">
        <v>32</v>
      </c>
      <c r="H16" s="112">
        <v>0</v>
      </c>
      <c r="I16" s="112">
        <v>0</v>
      </c>
    </row>
    <row r="17" spans="1:9" ht="11">
      <c r="A17" s="3" t="s">
        <v>1362</v>
      </c>
      <c r="B17" s="340">
        <v>40716</v>
      </c>
      <c r="C17" s="112" t="s">
        <v>3</v>
      </c>
      <c r="D17" s="345">
        <v>191</v>
      </c>
      <c r="E17" s="346">
        <v>55.666666666666664</v>
      </c>
      <c r="F17" s="346">
        <v>3.4777777777777774</v>
      </c>
      <c r="G17" s="15">
        <v>1</v>
      </c>
      <c r="H17" s="112">
        <v>0</v>
      </c>
      <c r="I17" s="112">
        <v>0</v>
      </c>
    </row>
    <row r="18" spans="1:9" ht="11">
      <c r="A18" s="3" t="s">
        <v>1362</v>
      </c>
      <c r="B18" s="340">
        <v>40716</v>
      </c>
      <c r="C18" s="112" t="s">
        <v>3</v>
      </c>
      <c r="D18" s="345">
        <v>191</v>
      </c>
      <c r="E18" s="346">
        <v>55.666666666666664</v>
      </c>
      <c r="F18" s="346">
        <v>3.4777777777777774</v>
      </c>
      <c r="G18" s="15">
        <v>2</v>
      </c>
      <c r="H18" s="112">
        <v>0</v>
      </c>
      <c r="I18" s="112">
        <v>0</v>
      </c>
    </row>
    <row r="19" spans="1:9" ht="11">
      <c r="A19" s="3" t="s">
        <v>1362</v>
      </c>
      <c r="B19" s="340">
        <v>40716</v>
      </c>
      <c r="C19" s="112" t="s">
        <v>3</v>
      </c>
      <c r="D19" s="345">
        <v>191</v>
      </c>
      <c r="E19" s="346">
        <v>55.666666666666664</v>
      </c>
      <c r="F19" s="346">
        <v>3.4777777777777774</v>
      </c>
      <c r="G19" s="15">
        <v>3</v>
      </c>
      <c r="H19" s="112">
        <v>0</v>
      </c>
      <c r="I19" s="112">
        <v>0</v>
      </c>
    </row>
    <row r="20" spans="1:9" ht="11">
      <c r="A20" s="3" t="s">
        <v>1362</v>
      </c>
      <c r="B20" s="340">
        <v>40716</v>
      </c>
      <c r="C20" s="112" t="s">
        <v>3</v>
      </c>
      <c r="D20" s="345">
        <v>191</v>
      </c>
      <c r="E20" s="346">
        <v>55.666666666666664</v>
      </c>
      <c r="F20" s="346">
        <v>3.4777777777777774</v>
      </c>
      <c r="G20" s="15">
        <v>4</v>
      </c>
      <c r="H20" s="112" t="s">
        <v>2217</v>
      </c>
      <c r="I20" s="112"/>
    </row>
    <row r="21" spans="1:9" ht="11">
      <c r="A21" s="3" t="s">
        <v>1362</v>
      </c>
      <c r="B21" s="340">
        <v>40716</v>
      </c>
      <c r="C21" s="112" t="s">
        <v>3</v>
      </c>
      <c r="D21" s="345">
        <v>191</v>
      </c>
      <c r="E21" s="346">
        <v>55.666666666666664</v>
      </c>
      <c r="F21" s="346">
        <v>3.4777777777777774</v>
      </c>
      <c r="G21" s="1" t="s">
        <v>32</v>
      </c>
      <c r="H21" s="112">
        <v>0</v>
      </c>
      <c r="I21" s="112">
        <v>0</v>
      </c>
    </row>
    <row r="22" spans="1:9" ht="11">
      <c r="A22" s="3" t="s">
        <v>1372</v>
      </c>
      <c r="B22" s="340">
        <v>40716</v>
      </c>
      <c r="C22" s="112" t="s">
        <v>3</v>
      </c>
      <c r="D22" s="345">
        <v>111</v>
      </c>
      <c r="E22" s="346">
        <v>37</v>
      </c>
      <c r="F22" s="346">
        <v>1.9444444444444444</v>
      </c>
      <c r="G22" s="15">
        <v>1</v>
      </c>
      <c r="H22" s="112">
        <v>0</v>
      </c>
      <c r="I22" s="112">
        <v>0</v>
      </c>
    </row>
    <row r="23" spans="1:9" ht="11">
      <c r="A23" s="3" t="s">
        <v>1372</v>
      </c>
      <c r="B23" s="340">
        <v>40716</v>
      </c>
      <c r="C23" s="112" t="s">
        <v>3</v>
      </c>
      <c r="D23" s="345">
        <v>111</v>
      </c>
      <c r="E23" s="346">
        <v>37</v>
      </c>
      <c r="F23" s="346">
        <v>1.9444444444444444</v>
      </c>
      <c r="G23" s="15">
        <v>2</v>
      </c>
      <c r="H23" s="112">
        <v>0</v>
      </c>
      <c r="I23" s="112">
        <v>0</v>
      </c>
    </row>
    <row r="24" spans="1:9" ht="11">
      <c r="A24" s="3" t="s">
        <v>1372</v>
      </c>
      <c r="B24" s="340">
        <v>40716</v>
      </c>
      <c r="C24" s="112" t="s">
        <v>3</v>
      </c>
      <c r="D24" s="345">
        <v>111</v>
      </c>
      <c r="E24" s="346">
        <v>37</v>
      </c>
      <c r="F24" s="346">
        <v>1.9444444444444444</v>
      </c>
      <c r="G24" s="15">
        <v>3</v>
      </c>
      <c r="H24" s="112">
        <v>0</v>
      </c>
      <c r="I24" s="112">
        <v>0</v>
      </c>
    </row>
    <row r="25" spans="1:9" ht="11">
      <c r="A25" s="3" t="s">
        <v>1372</v>
      </c>
      <c r="B25" s="340">
        <v>40716</v>
      </c>
      <c r="C25" s="112" t="s">
        <v>3</v>
      </c>
      <c r="D25" s="345">
        <v>111</v>
      </c>
      <c r="E25" s="346">
        <v>37</v>
      </c>
      <c r="F25" s="346">
        <v>1.9444444444444444</v>
      </c>
      <c r="G25" s="15">
        <v>4</v>
      </c>
      <c r="H25" s="112" t="s">
        <v>2217</v>
      </c>
      <c r="I25" s="112"/>
    </row>
    <row r="26" spans="1:9" ht="11">
      <c r="A26" s="3" t="s">
        <v>1372</v>
      </c>
      <c r="B26" s="340">
        <v>40716</v>
      </c>
      <c r="C26" s="112" t="s">
        <v>3</v>
      </c>
      <c r="D26" s="345">
        <v>111</v>
      </c>
      <c r="E26" s="346">
        <v>37</v>
      </c>
      <c r="F26" s="346">
        <v>1.9444444444444444</v>
      </c>
      <c r="G26" s="1" t="s">
        <v>32</v>
      </c>
      <c r="H26" s="112">
        <v>0</v>
      </c>
      <c r="I26" s="112">
        <v>0</v>
      </c>
    </row>
    <row r="27" spans="1:9" ht="11">
      <c r="A27" s="3" t="s">
        <v>1329</v>
      </c>
      <c r="B27" s="340">
        <v>40716</v>
      </c>
      <c r="C27" s="112" t="s">
        <v>3</v>
      </c>
      <c r="D27" s="345">
        <v>48</v>
      </c>
      <c r="E27" s="346">
        <v>24.333333333333332</v>
      </c>
      <c r="F27" s="346">
        <v>2.5666666666666669</v>
      </c>
      <c r="G27" s="15">
        <v>1</v>
      </c>
      <c r="H27" s="112">
        <v>0</v>
      </c>
      <c r="I27" s="112">
        <v>0</v>
      </c>
    </row>
    <row r="28" spans="1:9" ht="11">
      <c r="A28" s="3" t="s">
        <v>1329</v>
      </c>
      <c r="B28" s="340">
        <v>40716</v>
      </c>
      <c r="C28" s="112" t="s">
        <v>3</v>
      </c>
      <c r="D28" s="345">
        <v>48</v>
      </c>
      <c r="E28" s="346">
        <v>24.333333333333332</v>
      </c>
      <c r="F28" s="346">
        <v>2.5666666666666669</v>
      </c>
      <c r="G28" s="15">
        <v>2</v>
      </c>
      <c r="H28" s="112"/>
      <c r="I28" s="112"/>
    </row>
    <row r="29" spans="1:9" ht="11">
      <c r="A29" s="3" t="s">
        <v>1329</v>
      </c>
      <c r="B29" s="340">
        <v>40716</v>
      </c>
      <c r="C29" s="112" t="s">
        <v>3</v>
      </c>
      <c r="D29" s="345">
        <v>48</v>
      </c>
      <c r="E29" s="346">
        <v>24.333333333333332</v>
      </c>
      <c r="F29" s="346">
        <v>2.5666666666666669</v>
      </c>
      <c r="G29" s="15">
        <v>3</v>
      </c>
      <c r="H29" s="112"/>
      <c r="I29" s="112"/>
    </row>
    <row r="30" spans="1:9" ht="11">
      <c r="A30" s="3" t="s">
        <v>1329</v>
      </c>
      <c r="B30" s="340">
        <v>40716</v>
      </c>
      <c r="C30" s="112" t="s">
        <v>3</v>
      </c>
      <c r="D30" s="345">
        <v>48</v>
      </c>
      <c r="E30" s="346">
        <v>24.333333333333332</v>
      </c>
      <c r="F30" s="346">
        <v>2.5666666666666669</v>
      </c>
      <c r="G30" s="15">
        <v>4</v>
      </c>
      <c r="H30" s="112"/>
      <c r="I30" s="112"/>
    </row>
    <row r="31" spans="1:9" ht="11">
      <c r="A31" s="3" t="s">
        <v>1329</v>
      </c>
      <c r="B31" s="340">
        <v>40716</v>
      </c>
      <c r="C31" s="112" t="s">
        <v>3</v>
      </c>
      <c r="D31" s="345">
        <v>48</v>
      </c>
      <c r="E31" s="346">
        <v>24.333333333333332</v>
      </c>
      <c r="F31" s="346">
        <v>2.5666666666666669</v>
      </c>
      <c r="G31" s="1" t="s">
        <v>32</v>
      </c>
      <c r="H31" s="112"/>
      <c r="I31" s="112"/>
    </row>
    <row r="32" spans="1:9" ht="11">
      <c r="A32" s="3" t="s">
        <v>1360</v>
      </c>
      <c r="B32" s="340">
        <v>40716</v>
      </c>
      <c r="C32" s="112" t="s">
        <v>3</v>
      </c>
      <c r="D32" s="345">
        <v>298</v>
      </c>
      <c r="E32" s="346">
        <v>41</v>
      </c>
      <c r="F32" s="346">
        <v>2.588888888888889</v>
      </c>
      <c r="G32" s="15">
        <v>1</v>
      </c>
      <c r="H32" s="112">
        <v>0</v>
      </c>
      <c r="I32" s="112">
        <v>0</v>
      </c>
    </row>
    <row r="33" spans="1:9" ht="11">
      <c r="A33" s="3" t="s">
        <v>1360</v>
      </c>
      <c r="B33" s="340">
        <v>40716</v>
      </c>
      <c r="C33" s="112" t="s">
        <v>3</v>
      </c>
      <c r="D33" s="345">
        <v>298</v>
      </c>
      <c r="E33" s="346">
        <v>41</v>
      </c>
      <c r="F33" s="346">
        <v>2.588888888888889</v>
      </c>
      <c r="G33" s="15">
        <v>2</v>
      </c>
      <c r="H33" s="112"/>
      <c r="I33" s="112"/>
    </row>
    <row r="34" spans="1:9" ht="11">
      <c r="A34" s="3" t="s">
        <v>1360</v>
      </c>
      <c r="B34" s="340">
        <v>40716</v>
      </c>
      <c r="C34" s="112" t="s">
        <v>3</v>
      </c>
      <c r="D34" s="345">
        <v>298</v>
      </c>
      <c r="E34" s="346">
        <v>41</v>
      </c>
      <c r="F34" s="346">
        <v>2.588888888888889</v>
      </c>
      <c r="G34" s="15">
        <v>3</v>
      </c>
      <c r="H34" s="112"/>
      <c r="I34" s="112"/>
    </row>
    <row r="35" spans="1:9" ht="11">
      <c r="A35" s="3" t="s">
        <v>1360</v>
      </c>
      <c r="B35" s="340">
        <v>40716</v>
      </c>
      <c r="C35" s="112" t="s">
        <v>3</v>
      </c>
      <c r="D35" s="345">
        <v>298</v>
      </c>
      <c r="E35" s="346">
        <v>41</v>
      </c>
      <c r="F35" s="346">
        <v>2.588888888888889</v>
      </c>
      <c r="G35" s="15">
        <v>4</v>
      </c>
      <c r="H35" s="112"/>
      <c r="I35" s="112"/>
    </row>
    <row r="36" spans="1:9" ht="11">
      <c r="A36" s="3" t="s">
        <v>1360</v>
      </c>
      <c r="B36" s="340">
        <v>40716</v>
      </c>
      <c r="C36" s="112" t="s">
        <v>3</v>
      </c>
      <c r="D36" s="345">
        <v>298</v>
      </c>
      <c r="E36" s="346">
        <v>41</v>
      </c>
      <c r="F36" s="346">
        <v>2.588888888888889</v>
      </c>
      <c r="G36" s="1" t="s">
        <v>32</v>
      </c>
      <c r="H36" s="112"/>
      <c r="I36" s="112"/>
    </row>
    <row r="37" spans="1:9" ht="11">
      <c r="A37" s="3" t="s">
        <v>1337</v>
      </c>
      <c r="B37" s="340">
        <v>40716</v>
      </c>
      <c r="C37" s="110" t="s">
        <v>1</v>
      </c>
      <c r="D37" s="345">
        <v>82</v>
      </c>
      <c r="E37" s="346">
        <v>16.666666666666668</v>
      </c>
      <c r="F37" s="346">
        <v>1.5888888888888888</v>
      </c>
      <c r="G37" s="15">
        <v>1</v>
      </c>
      <c r="H37" s="112">
        <v>0</v>
      </c>
      <c r="I37" s="112">
        <v>1</v>
      </c>
    </row>
    <row r="38" spans="1:9" ht="11">
      <c r="A38" s="3" t="s">
        <v>1337</v>
      </c>
      <c r="B38" s="340">
        <v>40716</v>
      </c>
      <c r="C38" s="110" t="s">
        <v>1</v>
      </c>
      <c r="D38" s="345">
        <v>82</v>
      </c>
      <c r="E38" s="346">
        <v>16.666666666666668</v>
      </c>
      <c r="F38" s="346">
        <v>1.5888888888888888</v>
      </c>
      <c r="G38" s="15">
        <v>2</v>
      </c>
      <c r="H38" s="112">
        <v>0</v>
      </c>
      <c r="I38" s="112">
        <v>1</v>
      </c>
    </row>
    <row r="39" spans="1:9" ht="11">
      <c r="A39" s="3" t="s">
        <v>1337</v>
      </c>
      <c r="B39" s="340">
        <v>40716</v>
      </c>
      <c r="C39" s="110" t="s">
        <v>1</v>
      </c>
      <c r="D39" s="345">
        <v>82</v>
      </c>
      <c r="E39" s="346">
        <v>16.666666666666668</v>
      </c>
      <c r="F39" s="346">
        <v>1.5888888888888888</v>
      </c>
      <c r="G39" s="15">
        <v>3</v>
      </c>
      <c r="H39" s="112">
        <v>0</v>
      </c>
      <c r="I39" s="112">
        <v>1</v>
      </c>
    </row>
    <row r="40" spans="1:9" ht="11">
      <c r="A40" s="3" t="s">
        <v>1337</v>
      </c>
      <c r="B40" s="340">
        <v>40716</v>
      </c>
      <c r="C40" s="110" t="s">
        <v>1</v>
      </c>
      <c r="D40" s="345">
        <v>82</v>
      </c>
      <c r="E40" s="346">
        <v>16.666666666666668</v>
      </c>
      <c r="F40" s="346">
        <v>1.5888888888888888</v>
      </c>
      <c r="G40" s="15">
        <v>4</v>
      </c>
      <c r="H40" s="112">
        <v>0</v>
      </c>
      <c r="I40" s="112">
        <v>1</v>
      </c>
    </row>
    <row r="41" spans="1:9" ht="11">
      <c r="A41" s="3" t="s">
        <v>1337</v>
      </c>
      <c r="B41" s="340">
        <v>40716</v>
      </c>
      <c r="C41" s="110" t="s">
        <v>1</v>
      </c>
      <c r="D41" s="345">
        <v>82</v>
      </c>
      <c r="E41" s="346">
        <v>16.666666666666668</v>
      </c>
      <c r="F41" s="346">
        <v>1.5888888888888888</v>
      </c>
      <c r="G41" s="1" t="s">
        <v>32</v>
      </c>
      <c r="H41" s="112">
        <v>0</v>
      </c>
      <c r="I41" s="112">
        <v>1</v>
      </c>
    </row>
    <row r="42" spans="1:9" ht="11">
      <c r="A42" s="3" t="s">
        <v>1340</v>
      </c>
      <c r="B42" s="340">
        <v>40716</v>
      </c>
      <c r="C42" s="110" t="s">
        <v>1</v>
      </c>
      <c r="D42" s="345">
        <v>94</v>
      </c>
      <c r="E42" s="346">
        <v>25</v>
      </c>
      <c r="F42" s="346">
        <v>1.4555555555555555</v>
      </c>
      <c r="G42" s="15">
        <v>1</v>
      </c>
      <c r="H42" s="112">
        <v>0</v>
      </c>
      <c r="I42" s="112">
        <v>0</v>
      </c>
    </row>
    <row r="43" spans="1:9" ht="11">
      <c r="A43" s="3" t="s">
        <v>1340</v>
      </c>
      <c r="B43" s="340">
        <v>40716</v>
      </c>
      <c r="C43" s="110" t="s">
        <v>1</v>
      </c>
      <c r="D43" s="345">
        <v>94</v>
      </c>
      <c r="E43" s="346">
        <v>25</v>
      </c>
      <c r="F43" s="346">
        <v>1.4555555555555555</v>
      </c>
      <c r="G43" s="15">
        <v>2</v>
      </c>
      <c r="H43" s="112">
        <v>0</v>
      </c>
      <c r="I43" s="112">
        <v>0</v>
      </c>
    </row>
    <row r="44" spans="1:9" ht="11">
      <c r="A44" s="3" t="s">
        <v>1340</v>
      </c>
      <c r="B44" s="340">
        <v>40716</v>
      </c>
      <c r="C44" s="110" t="s">
        <v>1</v>
      </c>
      <c r="D44" s="345">
        <v>94</v>
      </c>
      <c r="E44" s="346">
        <v>25</v>
      </c>
      <c r="F44" s="346">
        <v>1.4555555555555555</v>
      </c>
      <c r="G44" s="15">
        <v>3</v>
      </c>
      <c r="H44" s="112">
        <v>0</v>
      </c>
      <c r="I44" s="112">
        <v>0</v>
      </c>
    </row>
    <row r="45" spans="1:9" ht="11">
      <c r="A45" s="3" t="s">
        <v>1340</v>
      </c>
      <c r="B45" s="340">
        <v>40716</v>
      </c>
      <c r="C45" s="110" t="s">
        <v>1</v>
      </c>
      <c r="D45" s="345">
        <v>94</v>
      </c>
      <c r="E45" s="346">
        <v>25</v>
      </c>
      <c r="F45" s="346">
        <v>1.4555555555555555</v>
      </c>
      <c r="G45" s="15">
        <v>4</v>
      </c>
      <c r="H45" s="112" t="s">
        <v>2217</v>
      </c>
      <c r="I45" s="112"/>
    </row>
    <row r="46" spans="1:9" ht="11">
      <c r="A46" s="3" t="s">
        <v>1340</v>
      </c>
      <c r="B46" s="340">
        <v>40716</v>
      </c>
      <c r="C46" s="110" t="s">
        <v>1</v>
      </c>
      <c r="D46" s="345">
        <v>94</v>
      </c>
      <c r="E46" s="346">
        <v>25</v>
      </c>
      <c r="F46" s="346">
        <v>1.4555555555555555</v>
      </c>
      <c r="G46" s="1" t="s">
        <v>32</v>
      </c>
      <c r="H46" s="112">
        <v>0</v>
      </c>
      <c r="I46" s="112">
        <v>0</v>
      </c>
    </row>
    <row r="47" spans="1:9" ht="11">
      <c r="A47" s="3" t="s">
        <v>1344</v>
      </c>
      <c r="B47" s="340">
        <v>40716</v>
      </c>
      <c r="C47" s="110" t="s">
        <v>1</v>
      </c>
      <c r="D47" s="345">
        <v>142</v>
      </c>
      <c r="E47" s="346">
        <v>29</v>
      </c>
      <c r="F47" s="346">
        <v>1.4111111111111108</v>
      </c>
      <c r="G47" s="15">
        <v>1</v>
      </c>
      <c r="H47" s="112">
        <v>0</v>
      </c>
      <c r="I47" s="112">
        <v>0</v>
      </c>
    </row>
    <row r="48" spans="1:9" ht="11">
      <c r="A48" s="3" t="s">
        <v>1344</v>
      </c>
      <c r="B48" s="340">
        <v>40716</v>
      </c>
      <c r="C48" s="110" t="s">
        <v>1</v>
      </c>
      <c r="D48" s="345">
        <v>142</v>
      </c>
      <c r="E48" s="346">
        <v>29</v>
      </c>
      <c r="F48" s="346">
        <v>1.4111111111111108</v>
      </c>
      <c r="G48" s="15">
        <v>2</v>
      </c>
      <c r="H48" s="112">
        <v>0</v>
      </c>
      <c r="I48" s="112">
        <v>0</v>
      </c>
    </row>
    <row r="49" spans="1:9" ht="11">
      <c r="A49" s="3" t="s">
        <v>1344</v>
      </c>
      <c r="B49" s="340">
        <v>40716</v>
      </c>
      <c r="C49" s="110" t="s">
        <v>1</v>
      </c>
      <c r="D49" s="345">
        <v>142</v>
      </c>
      <c r="E49" s="346">
        <v>29</v>
      </c>
      <c r="F49" s="346">
        <v>1.4111111111111108</v>
      </c>
      <c r="G49" s="15">
        <v>3</v>
      </c>
      <c r="H49" s="112">
        <v>0</v>
      </c>
      <c r="I49" s="112">
        <v>0</v>
      </c>
    </row>
    <row r="50" spans="1:9" ht="11">
      <c r="A50" s="3" t="s">
        <v>1344</v>
      </c>
      <c r="B50" s="340">
        <v>40716</v>
      </c>
      <c r="C50" s="110" t="s">
        <v>1</v>
      </c>
      <c r="D50" s="345">
        <v>142</v>
      </c>
      <c r="E50" s="346">
        <v>29</v>
      </c>
      <c r="F50" s="346">
        <v>1.4111111111111108</v>
      </c>
      <c r="G50" s="15">
        <v>4</v>
      </c>
      <c r="H50" s="112" t="s">
        <v>2217</v>
      </c>
      <c r="I50" s="112"/>
    </row>
    <row r="51" spans="1:9" ht="11">
      <c r="A51" s="3" t="s">
        <v>1344</v>
      </c>
      <c r="B51" s="340">
        <v>40716</v>
      </c>
      <c r="C51" s="110" t="s">
        <v>1</v>
      </c>
      <c r="D51" s="345">
        <v>142</v>
      </c>
      <c r="E51" s="346">
        <v>29</v>
      </c>
      <c r="F51" s="346">
        <v>1.4111111111111108</v>
      </c>
      <c r="G51" s="1" t="s">
        <v>32</v>
      </c>
      <c r="H51" s="112">
        <v>0</v>
      </c>
      <c r="I51" s="112">
        <v>0</v>
      </c>
    </row>
    <row r="52" spans="1:9" ht="11">
      <c r="A52" s="3" t="s">
        <v>1347</v>
      </c>
      <c r="B52" s="340">
        <v>40716</v>
      </c>
      <c r="C52" s="110" t="s">
        <v>1</v>
      </c>
      <c r="D52" s="345">
        <v>90</v>
      </c>
      <c r="E52" s="346">
        <v>26.333333333333332</v>
      </c>
      <c r="F52" s="346">
        <v>1.8666666666666667</v>
      </c>
      <c r="G52" s="15">
        <v>1</v>
      </c>
      <c r="H52" s="112">
        <v>0</v>
      </c>
      <c r="I52" s="112">
        <v>0</v>
      </c>
    </row>
    <row r="53" spans="1:9" ht="11">
      <c r="A53" s="3" t="s">
        <v>1347</v>
      </c>
      <c r="B53" s="340">
        <v>40716</v>
      </c>
      <c r="C53" s="110" t="s">
        <v>1</v>
      </c>
      <c r="D53" s="345">
        <v>90</v>
      </c>
      <c r="E53" s="346">
        <v>26.333333333333332</v>
      </c>
      <c r="F53" s="346">
        <v>1.8666666666666667</v>
      </c>
      <c r="G53" s="15">
        <v>2</v>
      </c>
      <c r="H53" s="112">
        <v>0</v>
      </c>
      <c r="I53" s="112">
        <v>0</v>
      </c>
    </row>
    <row r="54" spans="1:9" ht="11">
      <c r="A54" s="3" t="s">
        <v>1347</v>
      </c>
      <c r="B54" s="340">
        <v>40716</v>
      </c>
      <c r="C54" s="110" t="s">
        <v>1</v>
      </c>
      <c r="D54" s="345">
        <v>90</v>
      </c>
      <c r="E54" s="346">
        <v>26.333333333333332</v>
      </c>
      <c r="F54" s="346">
        <v>1.8666666666666667</v>
      </c>
      <c r="G54" s="15">
        <v>3</v>
      </c>
      <c r="H54" s="112">
        <v>0</v>
      </c>
      <c r="I54" s="112">
        <v>0</v>
      </c>
    </row>
    <row r="55" spans="1:9" ht="11">
      <c r="A55" s="3" t="s">
        <v>1347</v>
      </c>
      <c r="B55" s="340">
        <v>40716</v>
      </c>
      <c r="C55" s="110" t="s">
        <v>1</v>
      </c>
      <c r="D55" s="345">
        <v>90</v>
      </c>
      <c r="E55" s="346">
        <v>26.333333333333332</v>
      </c>
      <c r="F55" s="346">
        <v>1.8666666666666667</v>
      </c>
      <c r="G55" s="15">
        <v>4</v>
      </c>
      <c r="H55" s="112" t="s">
        <v>2217</v>
      </c>
      <c r="I55" s="112"/>
    </row>
    <row r="56" spans="1:9" ht="11">
      <c r="A56" s="3" t="s">
        <v>1347</v>
      </c>
      <c r="B56" s="340">
        <v>40716</v>
      </c>
      <c r="C56" s="110" t="s">
        <v>1</v>
      </c>
      <c r="D56" s="345">
        <v>90</v>
      </c>
      <c r="E56" s="346">
        <v>26.333333333333332</v>
      </c>
      <c r="F56" s="346">
        <v>1.8666666666666667</v>
      </c>
      <c r="G56" s="1" t="s">
        <v>32</v>
      </c>
      <c r="H56" s="112">
        <v>0</v>
      </c>
      <c r="I56" s="112">
        <v>0</v>
      </c>
    </row>
    <row r="57" spans="1:9" ht="11">
      <c r="A57" s="3" t="s">
        <v>1364</v>
      </c>
      <c r="B57" s="340">
        <v>40716</v>
      </c>
      <c r="C57" s="110" t="s">
        <v>1</v>
      </c>
      <c r="D57" s="345">
        <v>186</v>
      </c>
      <c r="E57" s="346">
        <v>30</v>
      </c>
      <c r="F57" s="346">
        <v>1.6888888888888889</v>
      </c>
      <c r="G57" s="15">
        <v>1</v>
      </c>
      <c r="H57" s="112">
        <v>0</v>
      </c>
      <c r="I57" s="112">
        <v>0</v>
      </c>
    </row>
    <row r="58" spans="1:9" ht="11">
      <c r="A58" s="3" t="s">
        <v>1364</v>
      </c>
      <c r="B58" s="340">
        <v>40716</v>
      </c>
      <c r="C58" s="110" t="s">
        <v>1</v>
      </c>
      <c r="D58" s="345">
        <v>186</v>
      </c>
      <c r="E58" s="346">
        <v>30</v>
      </c>
      <c r="F58" s="346">
        <v>1.6888888888888889</v>
      </c>
      <c r="G58" s="15">
        <v>2</v>
      </c>
      <c r="H58" s="112">
        <v>0</v>
      </c>
      <c r="I58" s="112">
        <v>0</v>
      </c>
    </row>
    <row r="59" spans="1:9" ht="11">
      <c r="A59" s="3" t="s">
        <v>1364</v>
      </c>
      <c r="B59" s="340">
        <v>40716</v>
      </c>
      <c r="C59" s="110" t="s">
        <v>1</v>
      </c>
      <c r="D59" s="345">
        <v>186</v>
      </c>
      <c r="E59" s="346">
        <v>30</v>
      </c>
      <c r="F59" s="346">
        <v>1.6888888888888889</v>
      </c>
      <c r="G59" s="15">
        <v>3</v>
      </c>
      <c r="H59" s="112">
        <v>0</v>
      </c>
      <c r="I59" s="112">
        <v>0</v>
      </c>
    </row>
    <row r="60" spans="1:9" ht="11">
      <c r="A60" s="3" t="s">
        <v>1364</v>
      </c>
      <c r="B60" s="340">
        <v>40716</v>
      </c>
      <c r="C60" s="110" t="s">
        <v>1</v>
      </c>
      <c r="D60" s="345">
        <v>186</v>
      </c>
      <c r="E60" s="346">
        <v>30</v>
      </c>
      <c r="F60" s="346">
        <v>1.6888888888888889</v>
      </c>
      <c r="G60" s="15">
        <v>4</v>
      </c>
      <c r="H60" s="112" t="s">
        <v>2217</v>
      </c>
      <c r="I60" s="112"/>
    </row>
    <row r="61" spans="1:9" ht="11">
      <c r="A61" s="3" t="s">
        <v>1364</v>
      </c>
      <c r="B61" s="340">
        <v>40716</v>
      </c>
      <c r="C61" s="110" t="s">
        <v>1</v>
      </c>
      <c r="D61" s="345">
        <v>186</v>
      </c>
      <c r="E61" s="346">
        <v>30</v>
      </c>
      <c r="F61" s="346">
        <v>1.6888888888888889</v>
      </c>
      <c r="G61" s="1" t="s">
        <v>32</v>
      </c>
      <c r="H61" s="112">
        <v>0</v>
      </c>
      <c r="I61" s="112">
        <v>0</v>
      </c>
    </row>
    <row r="62" spans="1:9" ht="11">
      <c r="A62" s="3" t="s">
        <v>1328</v>
      </c>
      <c r="B62" s="340">
        <v>40716</v>
      </c>
      <c r="C62" s="110" t="s">
        <v>1</v>
      </c>
      <c r="D62" s="345">
        <v>127</v>
      </c>
      <c r="E62" s="346">
        <v>31.666666666666668</v>
      </c>
      <c r="F62" s="346">
        <v>2.1666666666666665</v>
      </c>
      <c r="G62" s="15">
        <v>1</v>
      </c>
      <c r="H62" s="112">
        <v>0</v>
      </c>
      <c r="I62" s="112">
        <v>0</v>
      </c>
    </row>
    <row r="63" spans="1:9" ht="11">
      <c r="A63" s="3" t="s">
        <v>1328</v>
      </c>
      <c r="B63" s="340">
        <v>40716</v>
      </c>
      <c r="C63" s="110" t="s">
        <v>1</v>
      </c>
      <c r="D63" s="345">
        <v>127</v>
      </c>
      <c r="E63" s="346">
        <v>31.666666666666668</v>
      </c>
      <c r="F63" s="346">
        <v>2.1666666666666665</v>
      </c>
      <c r="G63" s="15">
        <v>2</v>
      </c>
      <c r="H63" s="112"/>
      <c r="I63" s="112"/>
    </row>
    <row r="64" spans="1:9" ht="11">
      <c r="A64" s="3" t="s">
        <v>1328</v>
      </c>
      <c r="B64" s="340">
        <v>40716</v>
      </c>
      <c r="C64" s="110" t="s">
        <v>1</v>
      </c>
      <c r="D64" s="345">
        <v>127</v>
      </c>
      <c r="E64" s="346">
        <v>31.666666666666668</v>
      </c>
      <c r="F64" s="346">
        <v>2.1666666666666665</v>
      </c>
      <c r="G64" s="15">
        <v>3</v>
      </c>
      <c r="H64" s="112"/>
      <c r="I64" s="112"/>
    </row>
    <row r="65" spans="1:9" ht="11">
      <c r="A65" s="3" t="s">
        <v>1328</v>
      </c>
      <c r="B65" s="340">
        <v>40716</v>
      </c>
      <c r="C65" s="110" t="s">
        <v>1</v>
      </c>
      <c r="D65" s="345">
        <v>127</v>
      </c>
      <c r="E65" s="346">
        <v>31.666666666666668</v>
      </c>
      <c r="F65" s="346">
        <v>2.1666666666666665</v>
      </c>
      <c r="G65" s="15">
        <v>4</v>
      </c>
      <c r="H65" s="112"/>
      <c r="I65" s="112"/>
    </row>
    <row r="66" spans="1:9" ht="11">
      <c r="A66" s="3" t="s">
        <v>1328</v>
      </c>
      <c r="B66" s="340">
        <v>40716</v>
      </c>
      <c r="C66" s="110" t="s">
        <v>1</v>
      </c>
      <c r="D66" s="345">
        <v>127</v>
      </c>
      <c r="E66" s="346">
        <v>31.666666666666668</v>
      </c>
      <c r="F66" s="346">
        <v>2.1666666666666665</v>
      </c>
      <c r="G66" s="1" t="s">
        <v>32</v>
      </c>
      <c r="H66" s="112"/>
      <c r="I66" s="112"/>
    </row>
    <row r="67" spans="1:9" ht="11">
      <c r="A67" s="3" t="s">
        <v>1342</v>
      </c>
      <c r="B67" s="340">
        <v>40716</v>
      </c>
      <c r="C67" s="110" t="s">
        <v>1</v>
      </c>
      <c r="D67" s="345">
        <v>78</v>
      </c>
      <c r="E67" s="346">
        <v>32</v>
      </c>
      <c r="F67" s="346">
        <v>2.0777777777777775</v>
      </c>
      <c r="G67" s="15">
        <v>1</v>
      </c>
      <c r="H67" s="112">
        <v>0</v>
      </c>
      <c r="I67" s="112">
        <v>2</v>
      </c>
    </row>
    <row r="68" spans="1:9" ht="11">
      <c r="A68" s="3" t="s">
        <v>1342</v>
      </c>
      <c r="B68" s="340">
        <v>40716</v>
      </c>
      <c r="C68" s="110" t="s">
        <v>1</v>
      </c>
      <c r="D68" s="345">
        <v>78</v>
      </c>
      <c r="E68" s="346">
        <v>32</v>
      </c>
      <c r="F68" s="346">
        <v>2.0777777777777775</v>
      </c>
      <c r="G68" s="15">
        <v>2</v>
      </c>
      <c r="H68" s="112"/>
      <c r="I68" s="112"/>
    </row>
    <row r="69" spans="1:9" ht="11">
      <c r="A69" s="3" t="s">
        <v>1342</v>
      </c>
      <c r="B69" s="340">
        <v>40716</v>
      </c>
      <c r="C69" s="110" t="s">
        <v>1</v>
      </c>
      <c r="D69" s="345">
        <v>78</v>
      </c>
      <c r="E69" s="346">
        <v>32</v>
      </c>
      <c r="F69" s="346">
        <v>2.0777777777777775</v>
      </c>
      <c r="G69" s="15">
        <v>3</v>
      </c>
      <c r="H69" s="112"/>
      <c r="I69" s="112"/>
    </row>
    <row r="70" spans="1:9" ht="11">
      <c r="A70" s="3" t="s">
        <v>1342</v>
      </c>
      <c r="B70" s="340">
        <v>40716</v>
      </c>
      <c r="C70" s="110" t="s">
        <v>1</v>
      </c>
      <c r="D70" s="345">
        <v>78</v>
      </c>
      <c r="E70" s="346">
        <v>32</v>
      </c>
      <c r="F70" s="346">
        <v>2.0777777777777775</v>
      </c>
      <c r="G70" s="15">
        <v>4</v>
      </c>
      <c r="H70" s="112"/>
      <c r="I70" s="112"/>
    </row>
    <row r="71" spans="1:9" ht="11">
      <c r="A71" s="3" t="s">
        <v>1342</v>
      </c>
      <c r="B71" s="340">
        <v>40716</v>
      </c>
      <c r="C71" s="110" t="s">
        <v>1</v>
      </c>
      <c r="D71" s="345">
        <v>78</v>
      </c>
      <c r="E71" s="346">
        <v>32</v>
      </c>
      <c r="F71" s="346">
        <v>2.0777777777777775</v>
      </c>
      <c r="G71" s="1" t="s">
        <v>32</v>
      </c>
      <c r="H71" s="112"/>
      <c r="I71" s="112"/>
    </row>
    <row r="72" spans="1:9" ht="11">
      <c r="A72" s="3" t="s">
        <v>1366</v>
      </c>
      <c r="B72" s="340">
        <v>40716</v>
      </c>
      <c r="C72" s="110" t="s">
        <v>1</v>
      </c>
      <c r="D72" s="345">
        <v>58</v>
      </c>
      <c r="E72" s="346">
        <v>31</v>
      </c>
      <c r="F72" s="346">
        <v>1.4444444444444442</v>
      </c>
      <c r="G72" s="15">
        <v>1</v>
      </c>
      <c r="H72" s="112">
        <v>1</v>
      </c>
      <c r="I72" s="112">
        <v>0</v>
      </c>
    </row>
    <row r="73" spans="1:9" ht="11">
      <c r="A73" s="3" t="s">
        <v>1366</v>
      </c>
      <c r="B73" s="340">
        <v>40716</v>
      </c>
      <c r="C73" s="110" t="s">
        <v>1</v>
      </c>
      <c r="D73" s="345">
        <v>58</v>
      </c>
      <c r="E73" s="346">
        <v>31</v>
      </c>
      <c r="F73" s="346">
        <v>1.4444444444444442</v>
      </c>
      <c r="G73" s="15">
        <v>2</v>
      </c>
      <c r="H73" s="112"/>
      <c r="I73" s="112"/>
    </row>
    <row r="74" spans="1:9" ht="11">
      <c r="A74" s="3" t="s">
        <v>1366</v>
      </c>
      <c r="B74" s="340">
        <v>40716</v>
      </c>
      <c r="C74" s="110" t="s">
        <v>1</v>
      </c>
      <c r="D74" s="345">
        <v>58</v>
      </c>
      <c r="E74" s="346">
        <v>31</v>
      </c>
      <c r="F74" s="346">
        <v>1.4444444444444442</v>
      </c>
      <c r="G74" s="15">
        <v>3</v>
      </c>
      <c r="H74" s="112"/>
      <c r="I74" s="112"/>
    </row>
    <row r="75" spans="1:9" ht="11">
      <c r="A75" s="3" t="s">
        <v>1366</v>
      </c>
      <c r="B75" s="340">
        <v>40716</v>
      </c>
      <c r="C75" s="110" t="s">
        <v>1</v>
      </c>
      <c r="D75" s="345">
        <v>58</v>
      </c>
      <c r="E75" s="346">
        <v>31</v>
      </c>
      <c r="F75" s="346">
        <v>1.4444444444444442</v>
      </c>
      <c r="G75" s="15">
        <v>4</v>
      </c>
      <c r="H75" s="112"/>
      <c r="I75" s="112"/>
    </row>
    <row r="76" spans="1:9" ht="11">
      <c r="A76" s="3" t="s">
        <v>1366</v>
      </c>
      <c r="B76" s="340">
        <v>40716</v>
      </c>
      <c r="C76" s="110" t="s">
        <v>1</v>
      </c>
      <c r="D76" s="345">
        <v>58</v>
      </c>
      <c r="E76" s="346">
        <v>31</v>
      </c>
      <c r="F76" s="346">
        <v>1.4444444444444442</v>
      </c>
      <c r="G76" s="1" t="s">
        <v>32</v>
      </c>
      <c r="H76" s="112"/>
      <c r="I76" s="112"/>
    </row>
    <row r="77" spans="1:9">
      <c r="A77" s="3" t="s">
        <v>1382</v>
      </c>
      <c r="B77" s="341">
        <v>40717</v>
      </c>
      <c r="C77" s="112" t="s">
        <v>3</v>
      </c>
      <c r="D77" s="116">
        <v>165</v>
      </c>
      <c r="E77" s="133">
        <v>32.200000000000003</v>
      </c>
      <c r="F77" s="133">
        <v>2.94</v>
      </c>
      <c r="G77" s="15">
        <v>1</v>
      </c>
      <c r="H77" s="112">
        <v>0</v>
      </c>
      <c r="I77" s="112">
        <v>4</v>
      </c>
    </row>
    <row r="78" spans="1:9">
      <c r="A78" s="3" t="s">
        <v>1382</v>
      </c>
      <c r="B78" s="341">
        <v>40717</v>
      </c>
      <c r="C78" s="112" t="s">
        <v>3</v>
      </c>
      <c r="D78" s="116">
        <v>165</v>
      </c>
      <c r="E78" s="133">
        <v>32.200000000000003</v>
      </c>
      <c r="F78" s="133">
        <v>2.94</v>
      </c>
      <c r="G78" s="15">
        <v>2</v>
      </c>
      <c r="H78" s="112">
        <v>0</v>
      </c>
      <c r="I78" s="112">
        <v>3</v>
      </c>
    </row>
    <row r="79" spans="1:9">
      <c r="A79" s="3" t="s">
        <v>1382</v>
      </c>
      <c r="B79" s="341">
        <v>40717</v>
      </c>
      <c r="C79" s="112" t="s">
        <v>3</v>
      </c>
      <c r="D79" s="116">
        <v>165</v>
      </c>
      <c r="E79" s="133">
        <v>32.200000000000003</v>
      </c>
      <c r="F79" s="133">
        <v>2.94</v>
      </c>
      <c r="G79" s="15">
        <v>3</v>
      </c>
      <c r="H79" s="112">
        <v>0</v>
      </c>
      <c r="I79" s="112">
        <v>2</v>
      </c>
    </row>
    <row r="80" spans="1:9">
      <c r="A80" s="3" t="s">
        <v>1382</v>
      </c>
      <c r="B80" s="341">
        <v>40717</v>
      </c>
      <c r="C80" s="112" t="s">
        <v>3</v>
      </c>
      <c r="D80" s="116">
        <v>165</v>
      </c>
      <c r="E80" s="133">
        <v>32.200000000000003</v>
      </c>
      <c r="F80" s="133">
        <v>2.94</v>
      </c>
      <c r="G80" s="15">
        <v>4</v>
      </c>
      <c r="H80" s="112">
        <v>0</v>
      </c>
      <c r="I80" s="112">
        <v>3</v>
      </c>
    </row>
    <row r="81" spans="1:9">
      <c r="A81" s="3" t="s">
        <v>1382</v>
      </c>
      <c r="B81" s="341">
        <v>40717</v>
      </c>
      <c r="C81" s="112" t="s">
        <v>3</v>
      </c>
      <c r="D81" s="116">
        <v>165</v>
      </c>
      <c r="E81" s="133">
        <v>32.200000000000003</v>
      </c>
      <c r="F81" s="133">
        <v>2.94</v>
      </c>
      <c r="G81" s="1" t="s">
        <v>32</v>
      </c>
      <c r="H81" s="112">
        <v>0</v>
      </c>
      <c r="I81" s="112">
        <v>8</v>
      </c>
    </row>
    <row r="82" spans="1:9">
      <c r="A82" s="3" t="s">
        <v>1388</v>
      </c>
      <c r="B82" s="341">
        <v>40717</v>
      </c>
      <c r="C82" s="112" t="s">
        <v>3</v>
      </c>
      <c r="D82" s="116">
        <v>140</v>
      </c>
      <c r="E82" s="133">
        <v>46</v>
      </c>
      <c r="F82" s="133">
        <v>1.8</v>
      </c>
      <c r="G82" s="15">
        <v>1</v>
      </c>
      <c r="H82" s="112">
        <v>0</v>
      </c>
      <c r="I82" s="112">
        <v>2</v>
      </c>
    </row>
    <row r="83" spans="1:9">
      <c r="A83" s="3" t="s">
        <v>1388</v>
      </c>
      <c r="B83" s="341">
        <v>40717</v>
      </c>
      <c r="C83" s="112" t="s">
        <v>3</v>
      </c>
      <c r="D83" s="116">
        <v>140</v>
      </c>
      <c r="E83" s="133">
        <v>46</v>
      </c>
      <c r="F83" s="133">
        <v>1.8</v>
      </c>
      <c r="G83" s="15">
        <v>2</v>
      </c>
      <c r="H83" s="112">
        <v>0</v>
      </c>
      <c r="I83" s="112">
        <v>2</v>
      </c>
    </row>
    <row r="84" spans="1:9">
      <c r="A84" s="3" t="s">
        <v>1388</v>
      </c>
      <c r="B84" s="341">
        <v>40717</v>
      </c>
      <c r="C84" s="112" t="s">
        <v>3</v>
      </c>
      <c r="D84" s="116">
        <v>140</v>
      </c>
      <c r="E84" s="133">
        <v>46</v>
      </c>
      <c r="F84" s="133">
        <v>1.8</v>
      </c>
      <c r="G84" s="15">
        <v>3</v>
      </c>
      <c r="H84" s="112">
        <v>0</v>
      </c>
      <c r="I84" s="112">
        <v>2</v>
      </c>
    </row>
    <row r="85" spans="1:9">
      <c r="A85" s="3" t="s">
        <v>1388</v>
      </c>
      <c r="B85" s="341">
        <v>40717</v>
      </c>
      <c r="C85" s="112" t="s">
        <v>3</v>
      </c>
      <c r="D85" s="116">
        <v>140</v>
      </c>
      <c r="E85" s="133">
        <v>46</v>
      </c>
      <c r="F85" s="133">
        <v>1.8</v>
      </c>
      <c r="G85" s="15">
        <v>4</v>
      </c>
      <c r="H85" s="112">
        <v>0</v>
      </c>
      <c r="I85" s="112">
        <v>2</v>
      </c>
    </row>
    <row r="86" spans="1:9">
      <c r="A86" s="3" t="s">
        <v>1388</v>
      </c>
      <c r="B86" s="341">
        <v>40717</v>
      </c>
      <c r="C86" s="112" t="s">
        <v>3</v>
      </c>
      <c r="D86" s="116">
        <v>140</v>
      </c>
      <c r="E86" s="133">
        <v>46</v>
      </c>
      <c r="F86" s="133">
        <v>1.8</v>
      </c>
      <c r="G86" s="1" t="s">
        <v>32</v>
      </c>
      <c r="H86" s="112">
        <v>0</v>
      </c>
      <c r="I86" s="112">
        <v>2</v>
      </c>
    </row>
    <row r="87" spans="1:9">
      <c r="A87" s="3" t="s">
        <v>1398</v>
      </c>
      <c r="B87" s="341">
        <v>40717</v>
      </c>
      <c r="C87" s="112" t="s">
        <v>3</v>
      </c>
      <c r="D87" s="116">
        <v>99</v>
      </c>
      <c r="E87" s="133">
        <v>27.5</v>
      </c>
      <c r="F87" s="133">
        <v>2.98</v>
      </c>
      <c r="G87" s="15">
        <v>1</v>
      </c>
      <c r="H87" s="112">
        <v>0</v>
      </c>
      <c r="I87" s="112">
        <v>6</v>
      </c>
    </row>
    <row r="88" spans="1:9">
      <c r="A88" s="3" t="s">
        <v>1398</v>
      </c>
      <c r="B88" s="341">
        <v>40717</v>
      </c>
      <c r="C88" s="112" t="s">
        <v>3</v>
      </c>
      <c r="D88" s="116">
        <v>99</v>
      </c>
      <c r="E88" s="133">
        <v>27.5</v>
      </c>
      <c r="F88" s="133">
        <v>2.98</v>
      </c>
      <c r="G88" s="15">
        <v>2</v>
      </c>
      <c r="H88" s="112">
        <v>0</v>
      </c>
      <c r="I88" s="112">
        <v>4</v>
      </c>
    </row>
    <row r="89" spans="1:9">
      <c r="A89" s="3" t="s">
        <v>1398</v>
      </c>
      <c r="B89" s="341">
        <v>40717</v>
      </c>
      <c r="C89" s="112" t="s">
        <v>3</v>
      </c>
      <c r="D89" s="116">
        <v>99</v>
      </c>
      <c r="E89" s="133">
        <v>27.5</v>
      </c>
      <c r="F89" s="133">
        <v>2.98</v>
      </c>
      <c r="G89" s="15">
        <v>3</v>
      </c>
      <c r="H89" s="112">
        <v>0</v>
      </c>
      <c r="I89" s="112">
        <v>3</v>
      </c>
    </row>
    <row r="90" spans="1:9">
      <c r="A90" s="3" t="s">
        <v>1398</v>
      </c>
      <c r="B90" s="341">
        <v>40717</v>
      </c>
      <c r="C90" s="112" t="s">
        <v>3</v>
      </c>
      <c r="D90" s="116">
        <v>99</v>
      </c>
      <c r="E90" s="133">
        <v>27.5</v>
      </c>
      <c r="F90" s="133">
        <v>2.98</v>
      </c>
      <c r="G90" s="15">
        <v>4</v>
      </c>
      <c r="H90" s="112">
        <v>0</v>
      </c>
      <c r="I90" s="112">
        <v>2</v>
      </c>
    </row>
    <row r="91" spans="1:9">
      <c r="A91" s="3" t="s">
        <v>1398</v>
      </c>
      <c r="B91" s="341">
        <v>40717</v>
      </c>
      <c r="C91" s="112" t="s">
        <v>3</v>
      </c>
      <c r="D91" s="116">
        <v>99</v>
      </c>
      <c r="E91" s="133">
        <v>27.5</v>
      </c>
      <c r="F91" s="133">
        <v>2.98</v>
      </c>
      <c r="G91" s="1" t="s">
        <v>32</v>
      </c>
      <c r="H91" s="112">
        <v>0</v>
      </c>
      <c r="I91" s="112">
        <v>10</v>
      </c>
    </row>
    <row r="92" spans="1:9">
      <c r="A92" s="3" t="s">
        <v>1410</v>
      </c>
      <c r="B92" s="341">
        <v>40717</v>
      </c>
      <c r="C92" s="112" t="s">
        <v>3</v>
      </c>
      <c r="D92" s="116">
        <v>209</v>
      </c>
      <c r="E92" s="133">
        <v>55</v>
      </c>
      <c r="F92" s="133">
        <v>2.37</v>
      </c>
      <c r="G92" s="15">
        <v>1</v>
      </c>
      <c r="H92" s="112">
        <v>0</v>
      </c>
      <c r="I92" s="112">
        <v>3</v>
      </c>
    </row>
    <row r="93" spans="1:9">
      <c r="A93" s="3" t="s">
        <v>1410</v>
      </c>
      <c r="B93" s="341">
        <v>40717</v>
      </c>
      <c r="C93" s="112" t="s">
        <v>3</v>
      </c>
      <c r="D93" s="116">
        <v>209</v>
      </c>
      <c r="E93" s="133">
        <v>55</v>
      </c>
      <c r="F93" s="133">
        <v>2.37</v>
      </c>
      <c r="G93" s="15">
        <v>2</v>
      </c>
      <c r="H93" s="112">
        <v>0</v>
      </c>
      <c r="I93" s="112">
        <v>2</v>
      </c>
    </row>
    <row r="94" spans="1:9">
      <c r="A94" s="3" t="s">
        <v>1410</v>
      </c>
      <c r="B94" s="341">
        <v>40717</v>
      </c>
      <c r="C94" s="112" t="s">
        <v>3</v>
      </c>
      <c r="D94" s="116">
        <v>209</v>
      </c>
      <c r="E94" s="133">
        <v>55</v>
      </c>
      <c r="F94" s="133">
        <v>2.37</v>
      </c>
      <c r="G94" s="15">
        <v>3</v>
      </c>
      <c r="H94" s="112">
        <v>0</v>
      </c>
      <c r="I94" s="112">
        <v>2</v>
      </c>
    </row>
    <row r="95" spans="1:9">
      <c r="A95" s="3" t="s">
        <v>1410</v>
      </c>
      <c r="B95" s="341">
        <v>40717</v>
      </c>
      <c r="C95" s="112" t="s">
        <v>3</v>
      </c>
      <c r="D95" s="116">
        <v>209</v>
      </c>
      <c r="E95" s="133">
        <v>55</v>
      </c>
      <c r="F95" s="133">
        <v>2.37</v>
      </c>
      <c r="G95" s="15">
        <v>4</v>
      </c>
      <c r="H95" s="112">
        <v>0</v>
      </c>
      <c r="I95" s="112">
        <v>2</v>
      </c>
    </row>
    <row r="96" spans="1:9">
      <c r="A96" s="3" t="s">
        <v>1410</v>
      </c>
      <c r="B96" s="341">
        <v>40717</v>
      </c>
      <c r="C96" s="112" t="s">
        <v>3</v>
      </c>
      <c r="D96" s="116">
        <v>209</v>
      </c>
      <c r="E96" s="133">
        <v>55</v>
      </c>
      <c r="F96" s="133">
        <v>2.37</v>
      </c>
      <c r="G96" s="1" t="s">
        <v>32</v>
      </c>
      <c r="H96" s="112">
        <v>0</v>
      </c>
      <c r="I96" s="112">
        <v>4</v>
      </c>
    </row>
    <row r="97" spans="1:9">
      <c r="A97" s="3" t="s">
        <v>1413</v>
      </c>
      <c r="B97" s="341">
        <v>40717</v>
      </c>
      <c r="C97" s="112" t="s">
        <v>3</v>
      </c>
      <c r="D97" s="116">
        <v>322</v>
      </c>
      <c r="E97" s="133">
        <v>46</v>
      </c>
      <c r="F97" s="133">
        <v>3.33</v>
      </c>
      <c r="G97" s="15">
        <v>1</v>
      </c>
      <c r="H97" s="112">
        <v>0</v>
      </c>
      <c r="I97" s="112">
        <v>6</v>
      </c>
    </row>
    <row r="98" spans="1:9">
      <c r="A98" s="3" t="s">
        <v>1413</v>
      </c>
      <c r="B98" s="341">
        <v>40717</v>
      </c>
      <c r="C98" s="112" t="s">
        <v>3</v>
      </c>
      <c r="D98" s="116">
        <v>322</v>
      </c>
      <c r="E98" s="133">
        <v>46</v>
      </c>
      <c r="F98" s="133">
        <v>3.33</v>
      </c>
      <c r="G98" s="15">
        <v>2</v>
      </c>
      <c r="H98" s="112">
        <v>0</v>
      </c>
      <c r="I98" s="112">
        <v>6</v>
      </c>
    </row>
    <row r="99" spans="1:9">
      <c r="A99" s="3" t="s">
        <v>1413</v>
      </c>
      <c r="B99" s="341">
        <v>40717</v>
      </c>
      <c r="C99" s="112" t="s">
        <v>3</v>
      </c>
      <c r="D99" s="116">
        <v>322</v>
      </c>
      <c r="E99" s="133">
        <v>46</v>
      </c>
      <c r="F99" s="133">
        <v>3.33</v>
      </c>
      <c r="G99" s="15">
        <v>3</v>
      </c>
      <c r="H99" s="112">
        <v>0</v>
      </c>
      <c r="I99" s="112">
        <v>8</v>
      </c>
    </row>
    <row r="100" spans="1:9">
      <c r="A100" s="3" t="s">
        <v>1413</v>
      </c>
      <c r="B100" s="341">
        <v>40717</v>
      </c>
      <c r="C100" s="112" t="s">
        <v>3</v>
      </c>
      <c r="D100" s="116">
        <v>322</v>
      </c>
      <c r="E100" s="133">
        <v>46</v>
      </c>
      <c r="F100" s="133">
        <v>3.33</v>
      </c>
      <c r="G100" s="15">
        <v>4</v>
      </c>
      <c r="H100" s="112">
        <v>0</v>
      </c>
      <c r="I100" s="112">
        <v>6</v>
      </c>
    </row>
    <row r="101" spans="1:9">
      <c r="A101" s="3" t="s">
        <v>1413</v>
      </c>
      <c r="B101" s="341">
        <v>40717</v>
      </c>
      <c r="C101" s="112" t="s">
        <v>3</v>
      </c>
      <c r="D101" s="116">
        <v>322</v>
      </c>
      <c r="E101" s="133">
        <v>46</v>
      </c>
      <c r="F101" s="133">
        <v>3.33</v>
      </c>
      <c r="G101" s="1" t="s">
        <v>32</v>
      </c>
      <c r="H101" s="112">
        <v>0</v>
      </c>
      <c r="I101" s="112">
        <v>12</v>
      </c>
    </row>
    <row r="102" spans="1:9">
      <c r="A102" s="3" t="s">
        <v>1377</v>
      </c>
      <c r="B102" s="341">
        <v>40717</v>
      </c>
      <c r="C102" s="112" t="s">
        <v>3</v>
      </c>
      <c r="D102" s="116">
        <v>67</v>
      </c>
      <c r="E102" s="133">
        <v>37.1</v>
      </c>
      <c r="F102" s="133">
        <v>1.6</v>
      </c>
      <c r="G102" s="15">
        <v>1</v>
      </c>
      <c r="H102" s="112">
        <v>0</v>
      </c>
      <c r="I102" s="112">
        <v>2</v>
      </c>
    </row>
    <row r="103" spans="1:9">
      <c r="A103" s="3" t="s">
        <v>1377</v>
      </c>
      <c r="B103" s="341">
        <v>40717</v>
      </c>
      <c r="C103" s="112" t="s">
        <v>3</v>
      </c>
      <c r="D103" s="116">
        <v>67</v>
      </c>
      <c r="E103" s="133">
        <v>37.1</v>
      </c>
      <c r="F103" s="133">
        <v>1.6</v>
      </c>
      <c r="G103" s="15">
        <v>2</v>
      </c>
      <c r="H103" s="112"/>
      <c r="I103" s="112"/>
    </row>
    <row r="104" spans="1:9">
      <c r="A104" s="3" t="s">
        <v>1377</v>
      </c>
      <c r="B104" s="341">
        <v>40717</v>
      </c>
      <c r="C104" s="112" t="s">
        <v>3</v>
      </c>
      <c r="D104" s="116">
        <v>67</v>
      </c>
      <c r="E104" s="133">
        <v>37.1</v>
      </c>
      <c r="F104" s="133">
        <v>1.6</v>
      </c>
      <c r="G104" s="15">
        <v>3</v>
      </c>
      <c r="H104" s="112"/>
      <c r="I104" s="112"/>
    </row>
    <row r="105" spans="1:9">
      <c r="A105" s="3" t="s">
        <v>1377</v>
      </c>
      <c r="B105" s="341">
        <v>40717</v>
      </c>
      <c r="C105" s="112" t="s">
        <v>3</v>
      </c>
      <c r="D105" s="116">
        <v>67</v>
      </c>
      <c r="E105" s="133">
        <v>37.1</v>
      </c>
      <c r="F105" s="133">
        <v>1.6</v>
      </c>
      <c r="G105" s="15">
        <v>4</v>
      </c>
      <c r="H105" s="112"/>
      <c r="I105" s="112"/>
    </row>
    <row r="106" spans="1:9">
      <c r="A106" s="3" t="s">
        <v>1377</v>
      </c>
      <c r="B106" s="341">
        <v>40717</v>
      </c>
      <c r="C106" s="112" t="s">
        <v>3</v>
      </c>
      <c r="D106" s="116">
        <v>67</v>
      </c>
      <c r="E106" s="133">
        <v>37.1</v>
      </c>
      <c r="F106" s="133">
        <v>1.6</v>
      </c>
      <c r="G106" s="1" t="s">
        <v>32</v>
      </c>
      <c r="H106" s="112"/>
      <c r="I106" s="112"/>
    </row>
    <row r="107" spans="1:9">
      <c r="A107" s="3" t="s">
        <v>1379</v>
      </c>
      <c r="B107" s="341">
        <v>40717</v>
      </c>
      <c r="C107" s="112" t="s">
        <v>3</v>
      </c>
      <c r="D107" s="116">
        <v>56</v>
      </c>
      <c r="E107" s="133">
        <v>34.5</v>
      </c>
      <c r="F107" s="133">
        <v>2.13</v>
      </c>
      <c r="G107" s="15">
        <v>1</v>
      </c>
      <c r="H107" s="112">
        <v>0</v>
      </c>
      <c r="I107" s="112">
        <v>2</v>
      </c>
    </row>
    <row r="108" spans="1:9">
      <c r="A108" s="3" t="s">
        <v>1379</v>
      </c>
      <c r="B108" s="341">
        <v>40717</v>
      </c>
      <c r="C108" s="112" t="s">
        <v>3</v>
      </c>
      <c r="D108" s="116">
        <v>56</v>
      </c>
      <c r="E108" s="133">
        <v>34.5</v>
      </c>
      <c r="F108" s="133">
        <v>2.13</v>
      </c>
      <c r="G108" s="15">
        <v>2</v>
      </c>
      <c r="H108" s="112"/>
      <c r="I108" s="112"/>
    </row>
    <row r="109" spans="1:9">
      <c r="A109" s="3" t="s">
        <v>1379</v>
      </c>
      <c r="B109" s="341">
        <v>40717</v>
      </c>
      <c r="C109" s="112" t="s">
        <v>3</v>
      </c>
      <c r="D109" s="116">
        <v>56</v>
      </c>
      <c r="E109" s="133">
        <v>34.5</v>
      </c>
      <c r="F109" s="133">
        <v>2.13</v>
      </c>
      <c r="G109" s="15">
        <v>3</v>
      </c>
      <c r="H109" s="112"/>
      <c r="I109" s="112"/>
    </row>
    <row r="110" spans="1:9">
      <c r="A110" s="3" t="s">
        <v>1379</v>
      </c>
      <c r="B110" s="341">
        <v>40717</v>
      </c>
      <c r="C110" s="112" t="s">
        <v>3</v>
      </c>
      <c r="D110" s="116">
        <v>56</v>
      </c>
      <c r="E110" s="133">
        <v>34.5</v>
      </c>
      <c r="F110" s="133">
        <v>2.13</v>
      </c>
      <c r="G110" s="15">
        <v>4</v>
      </c>
      <c r="H110" s="112"/>
      <c r="I110" s="112"/>
    </row>
    <row r="111" spans="1:9">
      <c r="A111" s="3" t="s">
        <v>1379</v>
      </c>
      <c r="B111" s="341">
        <v>40717</v>
      </c>
      <c r="C111" s="112" t="s">
        <v>3</v>
      </c>
      <c r="D111" s="116">
        <v>56</v>
      </c>
      <c r="E111" s="133">
        <v>34.5</v>
      </c>
      <c r="F111" s="133">
        <v>2.13</v>
      </c>
      <c r="G111" s="1" t="s">
        <v>32</v>
      </c>
      <c r="H111" s="112"/>
      <c r="I111" s="112"/>
    </row>
    <row r="112" spans="1:9">
      <c r="A112" s="3" t="s">
        <v>1374</v>
      </c>
      <c r="B112" s="341">
        <v>40717</v>
      </c>
      <c r="C112" s="110" t="s">
        <v>1</v>
      </c>
      <c r="D112">
        <v>160</v>
      </c>
      <c r="E112" s="43">
        <v>39</v>
      </c>
      <c r="F112" s="43">
        <v>1.6</v>
      </c>
      <c r="G112" s="15">
        <v>1</v>
      </c>
      <c r="H112" s="112">
        <v>0</v>
      </c>
      <c r="I112" s="112">
        <v>0</v>
      </c>
    </row>
    <row r="113" spans="1:9">
      <c r="A113" s="3" t="s">
        <v>1374</v>
      </c>
      <c r="B113" s="341">
        <v>40717</v>
      </c>
      <c r="C113" s="110" t="s">
        <v>1</v>
      </c>
      <c r="D113">
        <v>160</v>
      </c>
      <c r="E113" s="43">
        <v>39</v>
      </c>
      <c r="F113" s="43">
        <v>1.6</v>
      </c>
      <c r="G113" s="15">
        <v>2</v>
      </c>
      <c r="H113" s="112">
        <v>0</v>
      </c>
      <c r="I113" s="112">
        <v>0</v>
      </c>
    </row>
    <row r="114" spans="1:9">
      <c r="A114" s="3" t="s">
        <v>1374</v>
      </c>
      <c r="B114" s="341">
        <v>40717</v>
      </c>
      <c r="C114" s="110" t="s">
        <v>1</v>
      </c>
      <c r="D114">
        <v>160</v>
      </c>
      <c r="E114" s="43">
        <v>39</v>
      </c>
      <c r="F114" s="43">
        <v>1.6</v>
      </c>
      <c r="G114" s="15">
        <v>3</v>
      </c>
      <c r="H114" s="112">
        <v>0</v>
      </c>
      <c r="I114" s="112">
        <v>0</v>
      </c>
    </row>
    <row r="115" spans="1:9">
      <c r="A115" s="3" t="s">
        <v>1374</v>
      </c>
      <c r="B115" s="341">
        <v>40717</v>
      </c>
      <c r="C115" s="110" t="s">
        <v>1</v>
      </c>
      <c r="D115">
        <v>160</v>
      </c>
      <c r="E115" s="43">
        <v>39</v>
      </c>
      <c r="F115" s="43">
        <v>1.6</v>
      </c>
      <c r="G115" s="15">
        <v>4</v>
      </c>
      <c r="H115" s="112">
        <v>0</v>
      </c>
      <c r="I115" s="112">
        <v>0</v>
      </c>
    </row>
    <row r="116" spans="1:9">
      <c r="A116" s="3" t="s">
        <v>1374</v>
      </c>
      <c r="B116" s="341">
        <v>40717</v>
      </c>
      <c r="C116" s="110" t="s">
        <v>1</v>
      </c>
      <c r="D116">
        <v>160</v>
      </c>
      <c r="E116" s="43">
        <v>39</v>
      </c>
      <c r="F116" s="43">
        <v>1.6</v>
      </c>
      <c r="G116" s="1" t="s">
        <v>32</v>
      </c>
      <c r="H116" s="112">
        <v>0</v>
      </c>
      <c r="I116" s="112">
        <v>0</v>
      </c>
    </row>
    <row r="117" spans="1:9">
      <c r="A117" s="3" t="s">
        <v>1389</v>
      </c>
      <c r="B117" s="341">
        <v>40717</v>
      </c>
      <c r="C117" s="110" t="s">
        <v>1</v>
      </c>
      <c r="D117">
        <v>170</v>
      </c>
      <c r="E117" s="43">
        <v>30.666666666666668</v>
      </c>
      <c r="F117" s="43">
        <v>2.0666666666666669</v>
      </c>
      <c r="G117" s="15">
        <v>1</v>
      </c>
      <c r="H117" s="112">
        <v>0</v>
      </c>
      <c r="I117" s="112">
        <v>2</v>
      </c>
    </row>
    <row r="118" spans="1:9">
      <c r="A118" s="3" t="s">
        <v>1389</v>
      </c>
      <c r="B118" s="341">
        <v>40717</v>
      </c>
      <c r="C118" s="110" t="s">
        <v>1</v>
      </c>
      <c r="D118">
        <v>170</v>
      </c>
      <c r="E118" s="43">
        <v>30.666666666666668</v>
      </c>
      <c r="F118" s="43">
        <v>2.0666666666666669</v>
      </c>
      <c r="G118" s="15">
        <v>2</v>
      </c>
      <c r="H118" s="112">
        <v>0</v>
      </c>
      <c r="I118" s="112">
        <v>0</v>
      </c>
    </row>
    <row r="119" spans="1:9">
      <c r="A119" s="3" t="s">
        <v>1389</v>
      </c>
      <c r="B119" s="341">
        <v>40717</v>
      </c>
      <c r="C119" s="110" t="s">
        <v>1</v>
      </c>
      <c r="D119">
        <v>170</v>
      </c>
      <c r="E119" s="43">
        <v>30.666666666666668</v>
      </c>
      <c r="F119" s="43">
        <v>2.0666666666666669</v>
      </c>
      <c r="G119" s="15">
        <v>3</v>
      </c>
      <c r="H119" s="112">
        <v>0</v>
      </c>
      <c r="I119" s="112">
        <v>0</v>
      </c>
    </row>
    <row r="120" spans="1:9">
      <c r="A120" s="3" t="s">
        <v>1389</v>
      </c>
      <c r="B120" s="341">
        <v>40717</v>
      </c>
      <c r="C120" s="110" t="s">
        <v>1</v>
      </c>
      <c r="D120">
        <v>170</v>
      </c>
      <c r="E120" s="43">
        <v>30.666666666666668</v>
      </c>
      <c r="F120" s="43">
        <v>2.0666666666666669</v>
      </c>
      <c r="G120" s="15">
        <v>4</v>
      </c>
      <c r="H120" s="112">
        <v>0</v>
      </c>
      <c r="I120" s="112">
        <v>1</v>
      </c>
    </row>
    <row r="121" spans="1:9">
      <c r="A121" s="3" t="s">
        <v>1389</v>
      </c>
      <c r="B121" s="341">
        <v>40717</v>
      </c>
      <c r="C121" s="110" t="s">
        <v>1</v>
      </c>
      <c r="D121">
        <v>170</v>
      </c>
      <c r="E121" s="43">
        <v>30.666666666666668</v>
      </c>
      <c r="F121" s="43">
        <v>2.0666666666666669</v>
      </c>
      <c r="G121" s="1" t="s">
        <v>32</v>
      </c>
      <c r="H121" s="112">
        <v>0</v>
      </c>
      <c r="I121" s="112">
        <v>3</v>
      </c>
    </row>
    <row r="122" spans="1:9">
      <c r="A122" s="3" t="s">
        <v>1392</v>
      </c>
      <c r="B122" s="341">
        <v>40717</v>
      </c>
      <c r="C122" s="110" t="s">
        <v>1</v>
      </c>
      <c r="D122">
        <v>120</v>
      </c>
      <c r="E122" s="43">
        <v>62.333333333333336</v>
      </c>
      <c r="F122" s="43">
        <v>1.177777777777778</v>
      </c>
      <c r="G122" s="15">
        <v>1</v>
      </c>
      <c r="H122" s="112">
        <v>0</v>
      </c>
      <c r="I122" s="112">
        <v>0</v>
      </c>
    </row>
    <row r="123" spans="1:9">
      <c r="A123" s="3" t="s">
        <v>1392</v>
      </c>
      <c r="B123" s="341">
        <v>40717</v>
      </c>
      <c r="C123" s="110" t="s">
        <v>1</v>
      </c>
      <c r="D123">
        <v>120</v>
      </c>
      <c r="E123" s="43">
        <v>62.333333333333336</v>
      </c>
      <c r="F123" s="43">
        <v>1.177777777777778</v>
      </c>
      <c r="G123" s="15">
        <v>2</v>
      </c>
      <c r="H123" s="112">
        <v>0</v>
      </c>
      <c r="I123" s="112">
        <v>0</v>
      </c>
    </row>
    <row r="124" spans="1:9">
      <c r="A124" s="3" t="s">
        <v>1392</v>
      </c>
      <c r="B124" s="341">
        <v>40717</v>
      </c>
      <c r="C124" s="110" t="s">
        <v>1</v>
      </c>
      <c r="D124">
        <v>120</v>
      </c>
      <c r="E124" s="43">
        <v>62.333333333333336</v>
      </c>
      <c r="F124" s="43">
        <v>1.177777777777778</v>
      </c>
      <c r="G124" s="15">
        <v>3</v>
      </c>
      <c r="H124" s="112">
        <v>0</v>
      </c>
      <c r="I124" s="112">
        <v>0</v>
      </c>
    </row>
    <row r="125" spans="1:9">
      <c r="A125" s="3" t="s">
        <v>1392</v>
      </c>
      <c r="B125" s="341">
        <v>40717</v>
      </c>
      <c r="C125" s="110" t="s">
        <v>1</v>
      </c>
      <c r="D125">
        <v>120</v>
      </c>
      <c r="E125" s="43">
        <v>62.333333333333336</v>
      </c>
      <c r="F125" s="43">
        <v>1.177777777777778</v>
      </c>
      <c r="G125" s="15">
        <v>4</v>
      </c>
      <c r="H125" s="112" t="s">
        <v>2217</v>
      </c>
      <c r="I125" s="112"/>
    </row>
    <row r="126" spans="1:9">
      <c r="A126" s="3" t="s">
        <v>1392</v>
      </c>
      <c r="B126" s="341">
        <v>40717</v>
      </c>
      <c r="C126" s="110" t="s">
        <v>1</v>
      </c>
      <c r="D126">
        <v>120</v>
      </c>
      <c r="E126" s="43">
        <v>62.333333333333336</v>
      </c>
      <c r="F126" s="43">
        <v>1.177777777777778</v>
      </c>
      <c r="G126" s="1" t="s">
        <v>32</v>
      </c>
      <c r="H126" s="112">
        <v>0</v>
      </c>
      <c r="I126" s="112">
        <v>0</v>
      </c>
    </row>
    <row r="127" spans="1:9">
      <c r="A127" s="3" t="s">
        <v>1393</v>
      </c>
      <c r="B127" s="341">
        <v>40717</v>
      </c>
      <c r="C127" s="110" t="s">
        <v>1</v>
      </c>
      <c r="D127">
        <v>138</v>
      </c>
      <c r="E127" s="43">
        <v>74.666666666666671</v>
      </c>
      <c r="F127" s="43">
        <v>1.6888888888888889</v>
      </c>
      <c r="G127" s="15">
        <v>1</v>
      </c>
      <c r="H127" s="112">
        <v>0</v>
      </c>
      <c r="I127" s="112">
        <v>0</v>
      </c>
    </row>
    <row r="128" spans="1:9">
      <c r="A128" s="3" t="s">
        <v>1393</v>
      </c>
      <c r="B128" s="341">
        <v>40717</v>
      </c>
      <c r="C128" s="110" t="s">
        <v>1</v>
      </c>
      <c r="D128">
        <v>138</v>
      </c>
      <c r="E128" s="43">
        <v>74.666666666666671</v>
      </c>
      <c r="F128" s="43">
        <v>1.6888888888888889</v>
      </c>
      <c r="G128" s="15">
        <v>2</v>
      </c>
      <c r="H128" s="112">
        <v>0</v>
      </c>
      <c r="I128" s="112">
        <v>0</v>
      </c>
    </row>
    <row r="129" spans="1:9">
      <c r="A129" s="3" t="s">
        <v>1393</v>
      </c>
      <c r="B129" s="341">
        <v>40717</v>
      </c>
      <c r="C129" s="110" t="s">
        <v>1</v>
      </c>
      <c r="D129">
        <v>138</v>
      </c>
      <c r="E129" s="43">
        <v>74.666666666666671</v>
      </c>
      <c r="F129" s="43">
        <v>1.6888888888888889</v>
      </c>
      <c r="G129" s="15">
        <v>3</v>
      </c>
      <c r="H129" s="112">
        <v>0</v>
      </c>
      <c r="I129" s="112">
        <v>0</v>
      </c>
    </row>
    <row r="130" spans="1:9">
      <c r="A130" s="3" t="s">
        <v>1393</v>
      </c>
      <c r="B130" s="341">
        <v>40717</v>
      </c>
      <c r="C130" s="110" t="s">
        <v>1</v>
      </c>
      <c r="D130">
        <v>138</v>
      </c>
      <c r="E130" s="43">
        <v>74.666666666666671</v>
      </c>
      <c r="F130" s="43">
        <v>1.6888888888888889</v>
      </c>
      <c r="G130" s="15">
        <v>4</v>
      </c>
      <c r="H130" s="112" t="s">
        <v>2217</v>
      </c>
      <c r="I130" s="112"/>
    </row>
    <row r="131" spans="1:9">
      <c r="A131" s="3" t="s">
        <v>1393</v>
      </c>
      <c r="B131" s="341">
        <v>40717</v>
      </c>
      <c r="C131" s="110" t="s">
        <v>1</v>
      </c>
      <c r="D131">
        <v>138</v>
      </c>
      <c r="E131" s="43">
        <v>74.666666666666671</v>
      </c>
      <c r="F131" s="43">
        <v>1.6888888888888889</v>
      </c>
      <c r="G131" s="1" t="s">
        <v>32</v>
      </c>
      <c r="H131" s="112">
        <v>0</v>
      </c>
      <c r="I131" s="112">
        <v>0</v>
      </c>
    </row>
    <row r="132" spans="1:9">
      <c r="A132" s="3" t="s">
        <v>1395</v>
      </c>
      <c r="B132" s="341">
        <v>40717</v>
      </c>
      <c r="C132" s="110" t="s">
        <v>1</v>
      </c>
      <c r="D132">
        <v>193</v>
      </c>
      <c r="E132" s="43">
        <v>34.666666666666664</v>
      </c>
      <c r="F132" s="43">
        <v>1.9888888888888887</v>
      </c>
      <c r="G132" s="15">
        <v>1</v>
      </c>
      <c r="H132" s="112">
        <v>0</v>
      </c>
      <c r="I132" s="112">
        <v>0</v>
      </c>
    </row>
    <row r="133" spans="1:9">
      <c r="A133" s="3" t="s">
        <v>1395</v>
      </c>
      <c r="B133" s="341">
        <v>40717</v>
      </c>
      <c r="C133" s="110" t="s">
        <v>1</v>
      </c>
      <c r="D133">
        <v>193</v>
      </c>
      <c r="E133" s="43">
        <v>34.666666666666664</v>
      </c>
      <c r="F133" s="43">
        <v>1.9888888888888887</v>
      </c>
      <c r="G133" s="15">
        <v>2</v>
      </c>
      <c r="H133" s="112">
        <v>0</v>
      </c>
      <c r="I133" s="112">
        <v>0</v>
      </c>
    </row>
    <row r="134" spans="1:9">
      <c r="A134" s="3" t="s">
        <v>1395</v>
      </c>
      <c r="B134" s="341">
        <v>40717</v>
      </c>
      <c r="C134" s="110" t="s">
        <v>1</v>
      </c>
      <c r="D134">
        <v>193</v>
      </c>
      <c r="E134" s="43">
        <v>34.666666666666664</v>
      </c>
      <c r="F134" s="43">
        <v>1.9888888888888887</v>
      </c>
      <c r="G134" s="15">
        <v>3</v>
      </c>
      <c r="H134" s="112">
        <v>0</v>
      </c>
      <c r="I134" s="112">
        <v>0</v>
      </c>
    </row>
    <row r="135" spans="1:9">
      <c r="A135" s="3" t="s">
        <v>1395</v>
      </c>
      <c r="B135" s="341">
        <v>40717</v>
      </c>
      <c r="C135" s="110" t="s">
        <v>1</v>
      </c>
      <c r="D135">
        <v>193</v>
      </c>
      <c r="E135" s="43">
        <v>34.666666666666664</v>
      </c>
      <c r="F135" s="43">
        <v>1.9888888888888887</v>
      </c>
      <c r="G135" s="15">
        <v>4</v>
      </c>
      <c r="H135" s="112" t="s">
        <v>2217</v>
      </c>
      <c r="I135" s="112"/>
    </row>
    <row r="136" spans="1:9">
      <c r="A136" s="3" t="s">
        <v>1395</v>
      </c>
      <c r="B136" s="341">
        <v>40717</v>
      </c>
      <c r="C136" s="110" t="s">
        <v>1</v>
      </c>
      <c r="D136">
        <v>193</v>
      </c>
      <c r="E136" s="43">
        <v>34.666666666666664</v>
      </c>
      <c r="F136" s="43">
        <v>1.9888888888888887</v>
      </c>
      <c r="G136" s="1" t="s">
        <v>32</v>
      </c>
      <c r="H136" s="112">
        <v>0</v>
      </c>
      <c r="I136" s="112">
        <v>0</v>
      </c>
    </row>
    <row r="137" spans="1:9">
      <c r="A137" s="3" t="s">
        <v>1402</v>
      </c>
      <c r="B137" s="341">
        <v>40717</v>
      </c>
      <c r="C137" s="110" t="s">
        <v>1</v>
      </c>
      <c r="D137">
        <v>142</v>
      </c>
      <c r="E137" s="43">
        <v>36</v>
      </c>
      <c r="F137" s="43">
        <v>1.3777777777777778</v>
      </c>
      <c r="G137" s="15">
        <v>1</v>
      </c>
      <c r="H137" s="112">
        <v>0</v>
      </c>
      <c r="I137" s="112">
        <v>0</v>
      </c>
    </row>
    <row r="138" spans="1:9">
      <c r="A138" s="3" t="s">
        <v>1402</v>
      </c>
      <c r="B138" s="341">
        <v>40717</v>
      </c>
      <c r="C138" s="110" t="s">
        <v>1</v>
      </c>
      <c r="D138">
        <v>142</v>
      </c>
      <c r="E138" s="43">
        <v>36</v>
      </c>
      <c r="F138" s="43">
        <v>1.3777777777777778</v>
      </c>
      <c r="G138" s="15">
        <v>2</v>
      </c>
      <c r="H138" s="112">
        <v>0</v>
      </c>
      <c r="I138" s="112">
        <v>0</v>
      </c>
    </row>
    <row r="139" spans="1:9">
      <c r="A139" s="3" t="s">
        <v>1402</v>
      </c>
      <c r="B139" s="341">
        <v>40717</v>
      </c>
      <c r="C139" s="110" t="s">
        <v>1</v>
      </c>
      <c r="D139">
        <v>142</v>
      </c>
      <c r="E139" s="43">
        <v>36</v>
      </c>
      <c r="F139" s="43">
        <v>1.3777777777777778</v>
      </c>
      <c r="G139" s="15">
        <v>3</v>
      </c>
      <c r="H139" s="112"/>
      <c r="I139" s="112"/>
    </row>
    <row r="140" spans="1:9">
      <c r="A140" s="3" t="s">
        <v>1402</v>
      </c>
      <c r="B140" s="341">
        <v>40717</v>
      </c>
      <c r="C140" s="110" t="s">
        <v>1</v>
      </c>
      <c r="D140">
        <v>142</v>
      </c>
      <c r="E140" s="43">
        <v>36</v>
      </c>
      <c r="F140" s="43">
        <v>1.3777777777777778</v>
      </c>
      <c r="G140" s="15">
        <v>4</v>
      </c>
      <c r="H140" s="112"/>
      <c r="I140" s="112"/>
    </row>
    <row r="141" spans="1:9">
      <c r="A141" s="3" t="s">
        <v>1402</v>
      </c>
      <c r="B141" s="341">
        <v>40717</v>
      </c>
      <c r="C141" s="110" t="s">
        <v>1</v>
      </c>
      <c r="D141">
        <v>142</v>
      </c>
      <c r="E141" s="43">
        <v>36</v>
      </c>
      <c r="F141" s="43">
        <v>1.3777777777777778</v>
      </c>
      <c r="G141" s="1" t="s">
        <v>32</v>
      </c>
      <c r="H141" s="112">
        <v>0</v>
      </c>
      <c r="I141" s="112">
        <v>0</v>
      </c>
    </row>
    <row r="142" spans="1:9">
      <c r="A142" s="3" t="s">
        <v>1394</v>
      </c>
      <c r="B142" s="341">
        <v>40717</v>
      </c>
      <c r="C142" s="110" t="s">
        <v>1</v>
      </c>
      <c r="D142">
        <v>176</v>
      </c>
      <c r="E142" s="43">
        <v>55</v>
      </c>
      <c r="F142" s="43">
        <v>1.5444444444444447</v>
      </c>
      <c r="G142" s="15">
        <v>1</v>
      </c>
      <c r="H142" s="112">
        <v>0</v>
      </c>
      <c r="I142" s="112">
        <v>0</v>
      </c>
    </row>
    <row r="143" spans="1:9">
      <c r="A143" s="3" t="s">
        <v>1394</v>
      </c>
      <c r="B143" s="341">
        <v>40717</v>
      </c>
      <c r="C143" s="110" t="s">
        <v>1</v>
      </c>
      <c r="D143">
        <v>176</v>
      </c>
      <c r="E143" s="43">
        <v>55</v>
      </c>
      <c r="F143" s="43">
        <v>1.5444444444444447</v>
      </c>
      <c r="G143" s="15">
        <v>2</v>
      </c>
      <c r="H143" s="112"/>
      <c r="I143" s="112"/>
    </row>
    <row r="144" spans="1:9">
      <c r="A144" s="3" t="s">
        <v>1394</v>
      </c>
      <c r="B144" s="341">
        <v>40717</v>
      </c>
      <c r="C144" s="110" t="s">
        <v>1</v>
      </c>
      <c r="D144">
        <v>176</v>
      </c>
      <c r="E144" s="43">
        <v>55</v>
      </c>
      <c r="F144" s="43">
        <v>1.5444444444444447</v>
      </c>
      <c r="G144" s="15">
        <v>3</v>
      </c>
      <c r="H144" s="112"/>
      <c r="I144" s="112"/>
    </row>
    <row r="145" spans="1:9">
      <c r="A145" s="3" t="s">
        <v>1394</v>
      </c>
      <c r="B145" s="341">
        <v>40717</v>
      </c>
      <c r="C145" s="110" t="s">
        <v>1</v>
      </c>
      <c r="D145">
        <v>176</v>
      </c>
      <c r="E145" s="43">
        <v>55</v>
      </c>
      <c r="F145" s="43">
        <v>1.5444444444444447</v>
      </c>
      <c r="G145" s="15">
        <v>4</v>
      </c>
      <c r="H145" s="112"/>
      <c r="I145" s="112"/>
    </row>
    <row r="146" spans="1:9">
      <c r="A146" s="3" t="s">
        <v>1394</v>
      </c>
      <c r="B146" s="341">
        <v>40717</v>
      </c>
      <c r="C146" s="110" t="s">
        <v>1</v>
      </c>
      <c r="D146">
        <v>176</v>
      </c>
      <c r="E146" s="43">
        <v>55</v>
      </c>
      <c r="F146" s="43">
        <v>1.5444444444444447</v>
      </c>
      <c r="G146" s="1" t="s">
        <v>32</v>
      </c>
      <c r="H146" s="112"/>
      <c r="I146" s="112"/>
    </row>
    <row r="147" spans="1:9">
      <c r="A147" s="3" t="s">
        <v>1405</v>
      </c>
      <c r="B147" s="341">
        <v>40717</v>
      </c>
      <c r="C147" s="110" t="s">
        <v>1</v>
      </c>
      <c r="D147">
        <v>148</v>
      </c>
      <c r="E147" s="43">
        <v>59.333333333333336</v>
      </c>
      <c r="F147" s="43">
        <v>1.7777777777777777</v>
      </c>
      <c r="G147" s="15">
        <v>1</v>
      </c>
      <c r="H147" s="112">
        <v>0</v>
      </c>
      <c r="I147" s="112">
        <v>1</v>
      </c>
    </row>
    <row r="148" spans="1:9">
      <c r="A148" s="3" t="s">
        <v>1405</v>
      </c>
      <c r="B148" s="341">
        <v>40717</v>
      </c>
      <c r="C148" s="110" t="s">
        <v>1</v>
      </c>
      <c r="D148">
        <v>148</v>
      </c>
      <c r="E148" s="43">
        <v>59.333333333333336</v>
      </c>
      <c r="F148" s="43">
        <v>1.7777777777777777</v>
      </c>
      <c r="G148" s="15">
        <v>2</v>
      </c>
      <c r="H148" s="112"/>
      <c r="I148" s="112"/>
    </row>
    <row r="149" spans="1:9">
      <c r="A149" s="3" t="s">
        <v>1405</v>
      </c>
      <c r="B149" s="341">
        <v>40717</v>
      </c>
      <c r="C149" s="110" t="s">
        <v>1</v>
      </c>
      <c r="D149">
        <v>148</v>
      </c>
      <c r="E149" s="43">
        <v>59.333333333333336</v>
      </c>
      <c r="F149" s="43">
        <v>1.7777777777777777</v>
      </c>
      <c r="G149" s="15">
        <v>3</v>
      </c>
      <c r="H149" s="112"/>
      <c r="I149" s="112"/>
    </row>
    <row r="150" spans="1:9">
      <c r="A150" s="3" t="s">
        <v>1405</v>
      </c>
      <c r="B150" s="341">
        <v>40717</v>
      </c>
      <c r="C150" s="110" t="s">
        <v>1</v>
      </c>
      <c r="D150">
        <v>148</v>
      </c>
      <c r="E150" s="43">
        <v>59.333333333333336</v>
      </c>
      <c r="F150" s="43">
        <v>1.7777777777777777</v>
      </c>
      <c r="G150" s="15">
        <v>4</v>
      </c>
      <c r="H150" s="112"/>
      <c r="I150" s="112"/>
    </row>
    <row r="151" spans="1:9">
      <c r="A151" s="3" t="s">
        <v>1405</v>
      </c>
      <c r="B151" s="341">
        <v>40717</v>
      </c>
      <c r="C151" s="110" t="s">
        <v>1</v>
      </c>
      <c r="D151">
        <v>148</v>
      </c>
      <c r="E151" s="43">
        <v>59.333333333333336</v>
      </c>
      <c r="F151" s="43">
        <v>1.7777777777777777</v>
      </c>
      <c r="G151" s="1" t="s">
        <v>32</v>
      </c>
      <c r="H151" s="112"/>
      <c r="I151" s="112"/>
    </row>
    <row r="152" spans="1:9">
      <c r="A152" s="3" t="s">
        <v>1435</v>
      </c>
      <c r="B152" s="341">
        <v>40722</v>
      </c>
      <c r="C152" s="112" t="s">
        <v>3</v>
      </c>
      <c r="D152">
        <v>111</v>
      </c>
      <c r="E152" s="43">
        <v>22.666666666666668</v>
      </c>
      <c r="F152" s="43">
        <v>1.7333333333333334</v>
      </c>
      <c r="G152" s="15">
        <v>1</v>
      </c>
      <c r="H152" s="112">
        <v>0</v>
      </c>
      <c r="I152" s="112">
        <v>4</v>
      </c>
    </row>
    <row r="153" spans="1:9">
      <c r="A153" s="3" t="s">
        <v>1435</v>
      </c>
      <c r="B153" s="341">
        <v>40722</v>
      </c>
      <c r="C153" s="112" t="s">
        <v>3</v>
      </c>
      <c r="D153">
        <v>111</v>
      </c>
      <c r="E153" s="43">
        <v>22.666666666666668</v>
      </c>
      <c r="F153" s="43">
        <v>1.7333333333333334</v>
      </c>
      <c r="G153" s="15">
        <v>2</v>
      </c>
      <c r="H153" s="112">
        <v>0</v>
      </c>
      <c r="I153" s="112">
        <v>8</v>
      </c>
    </row>
    <row r="154" spans="1:9">
      <c r="A154" s="3" t="s">
        <v>1435</v>
      </c>
      <c r="B154" s="341">
        <v>40722</v>
      </c>
      <c r="C154" s="112" t="s">
        <v>3</v>
      </c>
      <c r="D154">
        <v>111</v>
      </c>
      <c r="E154" s="43">
        <v>22.666666666666668</v>
      </c>
      <c r="F154" s="43">
        <v>1.7333333333333334</v>
      </c>
      <c r="G154" s="15">
        <v>3</v>
      </c>
      <c r="H154" s="112">
        <v>0</v>
      </c>
      <c r="I154" s="112">
        <v>4</v>
      </c>
    </row>
    <row r="155" spans="1:9">
      <c r="A155" s="3" t="s">
        <v>1435</v>
      </c>
      <c r="B155" s="341">
        <v>40722</v>
      </c>
      <c r="C155" s="112" t="s">
        <v>3</v>
      </c>
      <c r="D155">
        <v>111</v>
      </c>
      <c r="E155" s="43">
        <v>22.666666666666668</v>
      </c>
      <c r="F155" s="43">
        <v>1.7333333333333334</v>
      </c>
      <c r="G155" s="15">
        <v>4</v>
      </c>
      <c r="H155" s="112">
        <v>0</v>
      </c>
      <c r="I155" s="112">
        <v>4</v>
      </c>
    </row>
    <row r="156" spans="1:9">
      <c r="A156" s="3" t="s">
        <v>1435</v>
      </c>
      <c r="B156" s="341">
        <v>40722</v>
      </c>
      <c r="C156" s="112" t="s">
        <v>3</v>
      </c>
      <c r="D156">
        <v>111</v>
      </c>
      <c r="E156" s="43">
        <v>22.666666666666668</v>
      </c>
      <c r="F156" s="43">
        <v>1.7333333333333334</v>
      </c>
      <c r="G156" s="1" t="s">
        <v>32</v>
      </c>
      <c r="H156" s="112">
        <v>0</v>
      </c>
      <c r="I156" s="112">
        <v>15</v>
      </c>
    </row>
    <row r="157" spans="1:9">
      <c r="A157" s="3" t="s">
        <v>1449</v>
      </c>
      <c r="B157" s="341">
        <v>40722</v>
      </c>
      <c r="C157" s="112" t="s">
        <v>3</v>
      </c>
      <c r="D157">
        <v>164</v>
      </c>
      <c r="E157" s="43">
        <v>54</v>
      </c>
      <c r="F157" s="43">
        <v>4.3</v>
      </c>
      <c r="G157" s="15">
        <v>1</v>
      </c>
      <c r="H157" s="112">
        <v>0</v>
      </c>
      <c r="I157" s="112">
        <v>112</v>
      </c>
    </row>
    <row r="158" spans="1:9">
      <c r="A158" s="3" t="s">
        <v>1449</v>
      </c>
      <c r="B158" s="341">
        <v>40722</v>
      </c>
      <c r="C158" s="112" t="s">
        <v>3</v>
      </c>
      <c r="D158">
        <v>164</v>
      </c>
      <c r="E158" s="43">
        <v>54</v>
      </c>
      <c r="F158" s="43">
        <v>4.3</v>
      </c>
      <c r="G158" s="15">
        <v>2</v>
      </c>
      <c r="H158" s="112">
        <v>0</v>
      </c>
      <c r="I158" s="112">
        <v>152</v>
      </c>
    </row>
    <row r="159" spans="1:9">
      <c r="A159" s="3" t="s">
        <v>1449</v>
      </c>
      <c r="B159" s="341">
        <v>40722</v>
      </c>
      <c r="C159" s="112" t="s">
        <v>3</v>
      </c>
      <c r="D159">
        <v>164</v>
      </c>
      <c r="E159" s="43">
        <v>54</v>
      </c>
      <c r="F159" s="43">
        <v>4.3</v>
      </c>
      <c r="G159" s="15">
        <v>3</v>
      </c>
      <c r="H159" s="112">
        <v>0</v>
      </c>
      <c r="I159" s="112">
        <v>152</v>
      </c>
    </row>
    <row r="160" spans="1:9">
      <c r="A160" s="3" t="s">
        <v>1449</v>
      </c>
      <c r="B160" s="341">
        <v>40722</v>
      </c>
      <c r="C160" s="112" t="s">
        <v>3</v>
      </c>
      <c r="D160">
        <v>164</v>
      </c>
      <c r="E160" s="43">
        <v>54</v>
      </c>
      <c r="F160" s="43">
        <v>4.3</v>
      </c>
      <c r="G160" s="15">
        <v>4</v>
      </c>
      <c r="H160" s="112">
        <v>0</v>
      </c>
      <c r="I160" s="112">
        <v>162</v>
      </c>
    </row>
    <row r="161" spans="1:9">
      <c r="A161" s="3" t="s">
        <v>1449</v>
      </c>
      <c r="B161" s="341">
        <v>40722</v>
      </c>
      <c r="C161" s="112" t="s">
        <v>3</v>
      </c>
      <c r="D161">
        <v>164</v>
      </c>
      <c r="E161" s="43">
        <v>54</v>
      </c>
      <c r="F161" s="43">
        <v>4.3</v>
      </c>
      <c r="G161" s="1" t="s">
        <v>32</v>
      </c>
      <c r="H161" s="112">
        <v>0</v>
      </c>
      <c r="I161" s="112">
        <v>172</v>
      </c>
    </row>
    <row r="162" spans="1:9">
      <c r="A162" s="3" t="s">
        <v>1457</v>
      </c>
      <c r="B162" s="341">
        <v>40722</v>
      </c>
      <c r="C162" s="112" t="s">
        <v>3</v>
      </c>
      <c r="D162">
        <v>155</v>
      </c>
      <c r="E162" s="43">
        <v>29.666666666666668</v>
      </c>
      <c r="F162" s="43">
        <v>2.4999999999999996</v>
      </c>
      <c r="G162" s="15">
        <v>1</v>
      </c>
      <c r="H162" s="112">
        <v>0</v>
      </c>
      <c r="I162" s="112">
        <v>8</v>
      </c>
    </row>
    <row r="163" spans="1:9">
      <c r="A163" s="3" t="s">
        <v>1457</v>
      </c>
      <c r="B163" s="341">
        <v>40722</v>
      </c>
      <c r="C163" s="112" t="s">
        <v>3</v>
      </c>
      <c r="D163">
        <v>155</v>
      </c>
      <c r="E163" s="43">
        <v>29.666666666666668</v>
      </c>
      <c r="F163" s="43">
        <v>2.4999999999999996</v>
      </c>
      <c r="G163" s="15">
        <v>2</v>
      </c>
      <c r="H163" s="112">
        <v>0</v>
      </c>
      <c r="I163" s="112">
        <v>5</v>
      </c>
    </row>
    <row r="164" spans="1:9">
      <c r="A164" s="3" t="s">
        <v>1457</v>
      </c>
      <c r="B164" s="341">
        <v>40722</v>
      </c>
      <c r="C164" s="112" t="s">
        <v>3</v>
      </c>
      <c r="D164">
        <v>155</v>
      </c>
      <c r="E164" s="43">
        <v>29.666666666666668</v>
      </c>
      <c r="F164" s="43">
        <v>2.4999999999999996</v>
      </c>
      <c r="G164" s="15">
        <v>3</v>
      </c>
      <c r="H164" s="112">
        <v>0</v>
      </c>
      <c r="I164" s="112">
        <v>4</v>
      </c>
    </row>
    <row r="165" spans="1:9">
      <c r="A165" s="3" t="s">
        <v>1457</v>
      </c>
      <c r="B165" s="341">
        <v>40722</v>
      </c>
      <c r="C165" s="112" t="s">
        <v>3</v>
      </c>
      <c r="D165">
        <v>155</v>
      </c>
      <c r="E165" s="43">
        <v>29.666666666666668</v>
      </c>
      <c r="F165" s="43">
        <v>2.4999999999999996</v>
      </c>
      <c r="G165" s="15">
        <v>4</v>
      </c>
      <c r="H165" s="112">
        <v>0</v>
      </c>
      <c r="I165" s="112">
        <v>9</v>
      </c>
    </row>
    <row r="166" spans="1:9">
      <c r="A166" s="3" t="s">
        <v>1457</v>
      </c>
      <c r="B166" s="341">
        <v>40722</v>
      </c>
      <c r="C166" s="112" t="s">
        <v>3</v>
      </c>
      <c r="D166">
        <v>155</v>
      </c>
      <c r="E166" s="43">
        <v>29.666666666666668</v>
      </c>
      <c r="F166" s="43">
        <v>2.4999999999999996</v>
      </c>
      <c r="G166" s="1" t="s">
        <v>32</v>
      </c>
      <c r="H166" s="112">
        <v>0</v>
      </c>
      <c r="I166" s="112">
        <v>11</v>
      </c>
    </row>
    <row r="167" spans="1:9">
      <c r="A167" s="3" t="s">
        <v>1459</v>
      </c>
      <c r="B167" s="341">
        <v>40722</v>
      </c>
      <c r="C167" s="112" t="s">
        <v>3</v>
      </c>
      <c r="D167">
        <v>112</v>
      </c>
      <c r="E167" s="43">
        <v>31</v>
      </c>
      <c r="F167" s="43">
        <v>1.966666666666667</v>
      </c>
      <c r="G167" s="15">
        <v>1</v>
      </c>
      <c r="H167" s="112">
        <v>0</v>
      </c>
      <c r="I167" s="112">
        <v>10</v>
      </c>
    </row>
    <row r="168" spans="1:9">
      <c r="A168" s="3" t="s">
        <v>1459</v>
      </c>
      <c r="B168" s="341">
        <v>40722</v>
      </c>
      <c r="C168" s="112" t="s">
        <v>3</v>
      </c>
      <c r="D168">
        <v>112</v>
      </c>
      <c r="E168" s="43">
        <v>31</v>
      </c>
      <c r="F168" s="43">
        <v>1.966666666666667</v>
      </c>
      <c r="G168" s="15">
        <v>2</v>
      </c>
      <c r="H168" s="112">
        <v>0</v>
      </c>
      <c r="I168" s="112">
        <v>12</v>
      </c>
    </row>
    <row r="169" spans="1:9">
      <c r="A169" s="3" t="s">
        <v>1459</v>
      </c>
      <c r="B169" s="341">
        <v>40722</v>
      </c>
      <c r="C169" s="112" t="s">
        <v>3</v>
      </c>
      <c r="D169">
        <v>112</v>
      </c>
      <c r="E169" s="43">
        <v>31</v>
      </c>
      <c r="F169" s="43">
        <v>1.966666666666667</v>
      </c>
      <c r="G169" s="15">
        <v>3</v>
      </c>
      <c r="H169" s="112">
        <v>0</v>
      </c>
      <c r="I169" s="112">
        <v>6</v>
      </c>
    </row>
    <row r="170" spans="1:9">
      <c r="A170" s="3" t="s">
        <v>1459</v>
      </c>
      <c r="B170" s="341">
        <v>40722</v>
      </c>
      <c r="C170" s="112" t="s">
        <v>3</v>
      </c>
      <c r="D170">
        <v>112</v>
      </c>
      <c r="E170" s="43">
        <v>31</v>
      </c>
      <c r="F170" s="43">
        <v>1.966666666666667</v>
      </c>
      <c r="G170" s="15">
        <v>4</v>
      </c>
      <c r="H170" s="112">
        <v>0</v>
      </c>
      <c r="I170" s="112">
        <v>6</v>
      </c>
    </row>
    <row r="171" spans="1:9">
      <c r="A171" s="3" t="s">
        <v>1459</v>
      </c>
      <c r="B171" s="341">
        <v>40722</v>
      </c>
      <c r="C171" s="112" t="s">
        <v>3</v>
      </c>
      <c r="D171">
        <v>112</v>
      </c>
      <c r="E171" s="43">
        <v>31</v>
      </c>
      <c r="F171" s="43">
        <v>1.966666666666667</v>
      </c>
      <c r="G171" s="1" t="s">
        <v>32</v>
      </c>
      <c r="H171" s="112">
        <v>0</v>
      </c>
      <c r="I171" s="112">
        <v>16</v>
      </c>
    </row>
    <row r="172" spans="1:9">
      <c r="A172" s="3" t="s">
        <v>1446</v>
      </c>
      <c r="B172" s="341">
        <v>40722</v>
      </c>
      <c r="C172" s="112" t="s">
        <v>3</v>
      </c>
      <c r="D172">
        <v>187</v>
      </c>
      <c r="E172" s="43">
        <v>48</v>
      </c>
      <c r="F172" s="43">
        <v>2.1333333333333329</v>
      </c>
      <c r="G172" s="15">
        <v>1</v>
      </c>
      <c r="H172" s="112">
        <v>0</v>
      </c>
      <c r="I172" s="112">
        <v>10</v>
      </c>
    </row>
    <row r="173" spans="1:9">
      <c r="A173" s="3" t="s">
        <v>1446</v>
      </c>
      <c r="B173" s="341">
        <v>40722</v>
      </c>
      <c r="C173" s="112" t="s">
        <v>3</v>
      </c>
      <c r="D173">
        <v>187</v>
      </c>
      <c r="E173" s="43">
        <v>48</v>
      </c>
      <c r="F173" s="43">
        <v>2.1333333333333329</v>
      </c>
      <c r="G173" s="15">
        <v>2</v>
      </c>
      <c r="H173" s="112">
        <v>0</v>
      </c>
      <c r="I173" s="112">
        <v>9</v>
      </c>
    </row>
    <row r="174" spans="1:9">
      <c r="A174" s="3" t="s">
        <v>1446</v>
      </c>
      <c r="B174" s="341">
        <v>40722</v>
      </c>
      <c r="C174" s="112" t="s">
        <v>3</v>
      </c>
      <c r="D174">
        <v>187</v>
      </c>
      <c r="E174" s="43">
        <v>48</v>
      </c>
      <c r="F174" s="43">
        <v>2.1333333333333329</v>
      </c>
      <c r="G174" s="15">
        <v>3</v>
      </c>
      <c r="H174" s="112">
        <v>0</v>
      </c>
      <c r="I174" s="112">
        <v>7</v>
      </c>
    </row>
    <row r="175" spans="1:9">
      <c r="A175" s="3" t="s">
        <v>1446</v>
      </c>
      <c r="B175" s="341">
        <v>40722</v>
      </c>
      <c r="C175" s="112" t="s">
        <v>3</v>
      </c>
      <c r="D175">
        <v>187</v>
      </c>
      <c r="E175" s="43">
        <v>48</v>
      </c>
      <c r="F175" s="43">
        <v>2.1333333333333329</v>
      </c>
      <c r="G175" s="15">
        <v>4</v>
      </c>
      <c r="H175" s="112">
        <v>0</v>
      </c>
      <c r="I175" s="112">
        <v>6</v>
      </c>
    </row>
    <row r="176" spans="1:9">
      <c r="A176" s="3" t="s">
        <v>1446</v>
      </c>
      <c r="B176" s="341">
        <v>40722</v>
      </c>
      <c r="C176" s="112" t="s">
        <v>3</v>
      </c>
      <c r="D176">
        <v>187</v>
      </c>
      <c r="E176" s="43">
        <v>48</v>
      </c>
      <c r="F176" s="43">
        <v>2.1333333333333329</v>
      </c>
      <c r="G176" s="1" t="s">
        <v>32</v>
      </c>
      <c r="H176" s="112">
        <v>0</v>
      </c>
      <c r="I176" s="112">
        <v>14</v>
      </c>
    </row>
    <row r="177" spans="1:9">
      <c r="A177" s="3" t="s">
        <v>1420</v>
      </c>
      <c r="B177" s="341">
        <v>40722</v>
      </c>
      <c r="C177" s="112" t="s">
        <v>3</v>
      </c>
      <c r="D177">
        <v>166</v>
      </c>
      <c r="E177" s="43">
        <v>34</v>
      </c>
      <c r="F177" s="43">
        <v>1.4</v>
      </c>
      <c r="G177" s="15">
        <v>1</v>
      </c>
      <c r="H177" s="112">
        <v>0</v>
      </c>
      <c r="I177" s="112">
        <v>4</v>
      </c>
    </row>
    <row r="178" spans="1:9">
      <c r="A178" s="3" t="s">
        <v>1420</v>
      </c>
      <c r="B178" s="341">
        <v>40722</v>
      </c>
      <c r="C178" s="112" t="s">
        <v>3</v>
      </c>
      <c r="D178">
        <v>166</v>
      </c>
      <c r="E178" s="43">
        <v>34</v>
      </c>
      <c r="F178" s="43">
        <v>1.4</v>
      </c>
      <c r="G178" s="15">
        <v>2</v>
      </c>
      <c r="H178" s="112"/>
      <c r="I178" s="112"/>
    </row>
    <row r="179" spans="1:9">
      <c r="A179" s="3" t="s">
        <v>1420</v>
      </c>
      <c r="B179" s="341">
        <v>40722</v>
      </c>
      <c r="C179" s="112" t="s">
        <v>3</v>
      </c>
      <c r="D179">
        <v>166</v>
      </c>
      <c r="E179" s="43">
        <v>34</v>
      </c>
      <c r="F179" s="43">
        <v>1.4</v>
      </c>
      <c r="G179" s="15">
        <v>3</v>
      </c>
      <c r="H179" s="112"/>
      <c r="I179" s="112"/>
    </row>
    <row r="180" spans="1:9">
      <c r="A180" s="3" t="s">
        <v>1420</v>
      </c>
      <c r="B180" s="341">
        <v>40722</v>
      </c>
      <c r="C180" s="112" t="s">
        <v>3</v>
      </c>
      <c r="D180">
        <v>166</v>
      </c>
      <c r="E180" s="43">
        <v>34</v>
      </c>
      <c r="F180" s="43">
        <v>1.4</v>
      </c>
      <c r="G180" s="15">
        <v>4</v>
      </c>
      <c r="H180" s="112"/>
      <c r="I180" s="112"/>
    </row>
    <row r="181" spans="1:9">
      <c r="A181" s="3" t="s">
        <v>1420</v>
      </c>
      <c r="B181" s="341">
        <v>40722</v>
      </c>
      <c r="C181" s="112" t="s">
        <v>3</v>
      </c>
      <c r="D181">
        <v>166</v>
      </c>
      <c r="E181" s="43">
        <v>34</v>
      </c>
      <c r="F181" s="43">
        <v>1.4</v>
      </c>
      <c r="G181" s="1" t="s">
        <v>32</v>
      </c>
      <c r="H181" s="112"/>
      <c r="I181" s="112"/>
    </row>
    <row r="182" spans="1:9">
      <c r="A182" s="3" t="s">
        <v>1425</v>
      </c>
      <c r="B182" s="341">
        <v>40722</v>
      </c>
      <c r="C182" s="112" t="s">
        <v>3</v>
      </c>
      <c r="D182">
        <v>132</v>
      </c>
      <c r="E182" s="43">
        <v>29</v>
      </c>
      <c r="F182" s="43">
        <v>2.8222222222222224</v>
      </c>
      <c r="G182" s="15">
        <v>1</v>
      </c>
      <c r="H182" s="112">
        <v>0</v>
      </c>
      <c r="I182" s="112">
        <v>12</v>
      </c>
    </row>
    <row r="183" spans="1:9">
      <c r="A183" s="3" t="s">
        <v>1425</v>
      </c>
      <c r="B183" s="341">
        <v>40722</v>
      </c>
      <c r="C183" s="112" t="s">
        <v>3</v>
      </c>
      <c r="D183">
        <v>132</v>
      </c>
      <c r="E183" s="43">
        <v>29</v>
      </c>
      <c r="F183" s="43">
        <v>2.8222222222222224</v>
      </c>
      <c r="G183" s="15">
        <v>2</v>
      </c>
      <c r="H183" s="112"/>
      <c r="I183" s="112"/>
    </row>
    <row r="184" spans="1:9">
      <c r="A184" s="3" t="s">
        <v>1425</v>
      </c>
      <c r="B184" s="341">
        <v>40722</v>
      </c>
      <c r="C184" s="112" t="s">
        <v>3</v>
      </c>
      <c r="D184">
        <v>132</v>
      </c>
      <c r="E184" s="43">
        <v>29</v>
      </c>
      <c r="F184" s="43">
        <v>2.8222222222222224</v>
      </c>
      <c r="G184" s="15">
        <v>3</v>
      </c>
      <c r="H184" s="112"/>
      <c r="I184" s="112"/>
    </row>
    <row r="185" spans="1:9">
      <c r="A185" s="3" t="s">
        <v>1425</v>
      </c>
      <c r="B185" s="341">
        <v>40722</v>
      </c>
      <c r="C185" s="112" t="s">
        <v>3</v>
      </c>
      <c r="D185">
        <v>132</v>
      </c>
      <c r="E185" s="43">
        <v>29</v>
      </c>
      <c r="F185" s="43">
        <v>2.8222222222222224</v>
      </c>
      <c r="G185" s="15">
        <v>4</v>
      </c>
      <c r="H185" s="112"/>
      <c r="I185" s="112"/>
    </row>
    <row r="186" spans="1:9">
      <c r="A186" s="3" t="s">
        <v>1425</v>
      </c>
      <c r="B186" s="341">
        <v>40722</v>
      </c>
      <c r="C186" s="112" t="s">
        <v>3</v>
      </c>
      <c r="D186">
        <v>132</v>
      </c>
      <c r="E186" s="43">
        <v>29</v>
      </c>
      <c r="F186" s="43">
        <v>2.8222222222222224</v>
      </c>
      <c r="G186" s="1" t="s">
        <v>32</v>
      </c>
      <c r="H186" s="112"/>
      <c r="I186" s="112"/>
    </row>
    <row r="187" spans="1:9">
      <c r="A187" s="3" t="s">
        <v>1428</v>
      </c>
      <c r="B187" s="341">
        <v>40722</v>
      </c>
      <c r="C187" s="112" t="s">
        <v>3</v>
      </c>
      <c r="D187">
        <v>976</v>
      </c>
      <c r="E187" s="43">
        <v>76.2</v>
      </c>
      <c r="F187" s="43">
        <v>3.45</v>
      </c>
      <c r="G187" s="15">
        <v>1</v>
      </c>
      <c r="H187" s="112">
        <v>0</v>
      </c>
      <c r="I187" s="112">
        <v>158</v>
      </c>
    </row>
    <row r="188" spans="1:9">
      <c r="A188" s="3" t="s">
        <v>1428</v>
      </c>
      <c r="B188" s="341">
        <v>40722</v>
      </c>
      <c r="C188" s="112" t="s">
        <v>3</v>
      </c>
      <c r="D188">
        <v>976</v>
      </c>
      <c r="E188" s="43">
        <v>76.2</v>
      </c>
      <c r="F188" s="43">
        <v>3.45</v>
      </c>
      <c r="G188" s="15">
        <v>2</v>
      </c>
      <c r="H188" s="112"/>
      <c r="I188" s="112"/>
    </row>
    <row r="189" spans="1:9">
      <c r="A189" s="3" t="s">
        <v>1428</v>
      </c>
      <c r="B189" s="341">
        <v>40722</v>
      </c>
      <c r="C189" s="112" t="s">
        <v>3</v>
      </c>
      <c r="D189">
        <v>976</v>
      </c>
      <c r="E189" s="43">
        <v>76.2</v>
      </c>
      <c r="F189" s="43">
        <v>3.45</v>
      </c>
      <c r="G189" s="15">
        <v>3</v>
      </c>
      <c r="H189" s="112"/>
      <c r="I189" s="112"/>
    </row>
    <row r="190" spans="1:9">
      <c r="A190" s="3" t="s">
        <v>1428</v>
      </c>
      <c r="B190" s="341">
        <v>40722</v>
      </c>
      <c r="C190" s="112" t="s">
        <v>3</v>
      </c>
      <c r="D190">
        <v>976</v>
      </c>
      <c r="E190" s="43">
        <v>76.2</v>
      </c>
      <c r="F190" s="43">
        <v>3.45</v>
      </c>
      <c r="G190" s="15">
        <v>4</v>
      </c>
      <c r="H190" s="112"/>
      <c r="I190" s="112"/>
    </row>
    <row r="191" spans="1:9">
      <c r="A191" s="3" t="s">
        <v>1428</v>
      </c>
      <c r="B191" s="341">
        <v>40722</v>
      </c>
      <c r="C191" s="112" t="s">
        <v>3</v>
      </c>
      <c r="D191">
        <v>976</v>
      </c>
      <c r="E191" s="43">
        <v>76.2</v>
      </c>
      <c r="F191" s="43">
        <v>3.45</v>
      </c>
      <c r="G191" s="1" t="s">
        <v>32</v>
      </c>
      <c r="H191" s="112"/>
      <c r="I191" s="112"/>
    </row>
    <row r="192" spans="1:9" ht="11">
      <c r="A192" s="3" t="s">
        <v>1417</v>
      </c>
      <c r="B192" s="341">
        <v>40722</v>
      </c>
      <c r="C192" s="110" t="s">
        <v>1</v>
      </c>
      <c r="D192" s="345">
        <v>100</v>
      </c>
      <c r="E192" s="43">
        <v>37.666666666666664</v>
      </c>
      <c r="F192" s="43">
        <v>0.84444444444444444</v>
      </c>
      <c r="G192" s="15">
        <v>1</v>
      </c>
      <c r="H192" s="112">
        <v>0</v>
      </c>
      <c r="I192" s="112">
        <v>0</v>
      </c>
    </row>
    <row r="193" spans="1:9" ht="11">
      <c r="A193" s="3" t="s">
        <v>1417</v>
      </c>
      <c r="B193" s="341">
        <v>40722</v>
      </c>
      <c r="C193" s="110" t="s">
        <v>1</v>
      </c>
      <c r="D193" s="345">
        <v>100</v>
      </c>
      <c r="E193" s="43">
        <v>37.666666666666664</v>
      </c>
      <c r="F193" s="43">
        <v>0.84444444444444444</v>
      </c>
      <c r="G193" s="15">
        <v>2</v>
      </c>
      <c r="H193" s="112">
        <v>0</v>
      </c>
      <c r="I193" s="112">
        <v>0</v>
      </c>
    </row>
    <row r="194" spans="1:9" ht="11">
      <c r="A194" s="3" t="s">
        <v>1417</v>
      </c>
      <c r="B194" s="341">
        <v>40722</v>
      </c>
      <c r="C194" s="110" t="s">
        <v>1</v>
      </c>
      <c r="D194" s="345">
        <v>100</v>
      </c>
      <c r="E194" s="43">
        <v>37.666666666666664</v>
      </c>
      <c r="F194" s="43">
        <v>0.84444444444444444</v>
      </c>
      <c r="G194" s="15">
        <v>3</v>
      </c>
      <c r="H194" s="112">
        <v>0</v>
      </c>
      <c r="I194" s="112">
        <v>0</v>
      </c>
    </row>
    <row r="195" spans="1:9" ht="11">
      <c r="A195" s="3" t="s">
        <v>1417</v>
      </c>
      <c r="B195" s="341">
        <v>40722</v>
      </c>
      <c r="C195" s="110" t="s">
        <v>1</v>
      </c>
      <c r="D195" s="345">
        <v>100</v>
      </c>
      <c r="E195" s="43">
        <v>37.666666666666664</v>
      </c>
      <c r="F195" s="43">
        <v>0.84444444444444444</v>
      </c>
      <c r="G195" s="15">
        <v>4</v>
      </c>
      <c r="H195" s="112" t="s">
        <v>2217</v>
      </c>
      <c r="I195" s="112"/>
    </row>
    <row r="196" spans="1:9" ht="11">
      <c r="A196" s="3" t="s">
        <v>1417</v>
      </c>
      <c r="B196" s="341">
        <v>40722</v>
      </c>
      <c r="C196" s="110" t="s">
        <v>1</v>
      </c>
      <c r="D196" s="345">
        <v>100</v>
      </c>
      <c r="E196" s="43">
        <v>37.666666666666664</v>
      </c>
      <c r="F196" s="43">
        <v>0.84444444444444444</v>
      </c>
      <c r="G196" s="1" t="s">
        <v>32</v>
      </c>
      <c r="H196" s="112">
        <v>0</v>
      </c>
      <c r="I196" s="112">
        <v>0</v>
      </c>
    </row>
    <row r="197" spans="1:9" ht="11">
      <c r="A197" s="3" t="s">
        <v>1430</v>
      </c>
      <c r="B197" s="341">
        <v>40722</v>
      </c>
      <c r="C197" s="110" t="s">
        <v>1</v>
      </c>
      <c r="D197" s="345">
        <v>54</v>
      </c>
      <c r="E197" s="43">
        <v>23</v>
      </c>
      <c r="F197" s="43">
        <v>1.6555555555555557</v>
      </c>
      <c r="G197" s="15">
        <v>1</v>
      </c>
      <c r="H197" s="112">
        <v>0</v>
      </c>
      <c r="I197" s="112">
        <v>1</v>
      </c>
    </row>
    <row r="198" spans="1:9" ht="11">
      <c r="A198" s="3" t="s">
        <v>1430</v>
      </c>
      <c r="B198" s="341">
        <v>40722</v>
      </c>
      <c r="C198" s="110" t="s">
        <v>1</v>
      </c>
      <c r="D198" s="345">
        <v>54</v>
      </c>
      <c r="E198" s="43">
        <v>23</v>
      </c>
      <c r="F198" s="43">
        <v>1.6555555555555557</v>
      </c>
      <c r="G198" s="15">
        <v>2</v>
      </c>
      <c r="H198" s="112">
        <v>0</v>
      </c>
      <c r="I198" s="112">
        <v>1</v>
      </c>
    </row>
    <row r="199" spans="1:9" ht="11">
      <c r="A199" s="3" t="s">
        <v>1430</v>
      </c>
      <c r="B199" s="341">
        <v>40722</v>
      </c>
      <c r="C199" s="110" t="s">
        <v>1</v>
      </c>
      <c r="D199" s="345">
        <v>54</v>
      </c>
      <c r="E199" s="43">
        <v>23</v>
      </c>
      <c r="F199" s="43">
        <v>1.6555555555555557</v>
      </c>
      <c r="G199" s="15">
        <v>3</v>
      </c>
      <c r="H199" s="112">
        <v>0</v>
      </c>
      <c r="I199" s="112">
        <v>1</v>
      </c>
    </row>
    <row r="200" spans="1:9" ht="11">
      <c r="A200" s="3" t="s">
        <v>1430</v>
      </c>
      <c r="B200" s="341">
        <v>40722</v>
      </c>
      <c r="C200" s="110" t="s">
        <v>1</v>
      </c>
      <c r="D200" s="345">
        <v>54</v>
      </c>
      <c r="E200" s="43">
        <v>23</v>
      </c>
      <c r="F200" s="43">
        <v>1.6555555555555557</v>
      </c>
      <c r="G200" s="15">
        <v>4</v>
      </c>
      <c r="H200" s="112">
        <v>0</v>
      </c>
      <c r="I200" s="112">
        <v>0</v>
      </c>
    </row>
    <row r="201" spans="1:9" ht="11">
      <c r="A201" s="3" t="s">
        <v>1430</v>
      </c>
      <c r="B201" s="341">
        <v>40722</v>
      </c>
      <c r="C201" s="110" t="s">
        <v>1</v>
      </c>
      <c r="D201" s="345">
        <v>54</v>
      </c>
      <c r="E201" s="43">
        <v>23</v>
      </c>
      <c r="F201" s="43">
        <v>1.6555555555555557</v>
      </c>
      <c r="G201" s="1" t="s">
        <v>32</v>
      </c>
      <c r="H201" s="112">
        <v>0</v>
      </c>
      <c r="I201" s="112">
        <v>1</v>
      </c>
    </row>
    <row r="202" spans="1:9" ht="11">
      <c r="A202" s="3" t="s">
        <v>1444</v>
      </c>
      <c r="B202" s="341">
        <v>40722</v>
      </c>
      <c r="C202" s="110" t="s">
        <v>1</v>
      </c>
      <c r="D202" s="345">
        <v>75</v>
      </c>
      <c r="E202" s="43">
        <v>19.333333333333332</v>
      </c>
      <c r="F202" s="43">
        <v>1.1333333333333333</v>
      </c>
      <c r="G202" s="15">
        <v>1</v>
      </c>
      <c r="H202" s="112">
        <v>0</v>
      </c>
      <c r="I202" s="112">
        <v>2</v>
      </c>
    </row>
    <row r="203" spans="1:9" ht="11">
      <c r="A203" s="3" t="s">
        <v>1444</v>
      </c>
      <c r="B203" s="341">
        <v>40722</v>
      </c>
      <c r="C203" s="110" t="s">
        <v>1</v>
      </c>
      <c r="D203" s="345">
        <v>75</v>
      </c>
      <c r="E203" s="43">
        <v>19.333333333333332</v>
      </c>
      <c r="F203" s="43">
        <v>1.1333333333333333</v>
      </c>
      <c r="G203" s="15">
        <v>2</v>
      </c>
      <c r="H203" s="112">
        <v>0</v>
      </c>
      <c r="I203" s="112">
        <v>0</v>
      </c>
    </row>
    <row r="204" spans="1:9" ht="11">
      <c r="A204" s="3" t="s">
        <v>1444</v>
      </c>
      <c r="B204" s="341">
        <v>40722</v>
      </c>
      <c r="C204" s="110" t="s">
        <v>1</v>
      </c>
      <c r="D204" s="345">
        <v>75</v>
      </c>
      <c r="E204" s="43">
        <v>19.333333333333332</v>
      </c>
      <c r="F204" s="43">
        <v>1.1333333333333333</v>
      </c>
      <c r="G204" s="15">
        <v>3</v>
      </c>
      <c r="H204" s="112">
        <v>0</v>
      </c>
      <c r="I204" s="112">
        <v>3</v>
      </c>
    </row>
    <row r="205" spans="1:9" ht="11">
      <c r="A205" s="3" t="s">
        <v>1444</v>
      </c>
      <c r="B205" s="341">
        <v>40722</v>
      </c>
      <c r="C205" s="110" t="s">
        <v>1</v>
      </c>
      <c r="D205" s="345">
        <v>75</v>
      </c>
      <c r="E205" s="43">
        <v>19.333333333333332</v>
      </c>
      <c r="F205" s="43">
        <v>1.1333333333333333</v>
      </c>
      <c r="G205" s="15">
        <v>4</v>
      </c>
      <c r="H205" s="112">
        <v>0</v>
      </c>
      <c r="I205" s="112">
        <v>2</v>
      </c>
    </row>
    <row r="206" spans="1:9" ht="11">
      <c r="A206" s="3" t="s">
        <v>1444</v>
      </c>
      <c r="B206" s="341">
        <v>40722</v>
      </c>
      <c r="C206" s="110" t="s">
        <v>1</v>
      </c>
      <c r="D206" s="345">
        <v>75</v>
      </c>
      <c r="E206" s="43">
        <v>19.333333333333332</v>
      </c>
      <c r="F206" s="43">
        <v>1.1333333333333333</v>
      </c>
      <c r="G206" s="1" t="s">
        <v>32</v>
      </c>
      <c r="H206" s="112">
        <v>0</v>
      </c>
      <c r="I206" s="112">
        <v>4</v>
      </c>
    </row>
    <row r="207" spans="1:9" ht="11">
      <c r="A207" s="3" t="s">
        <v>1451</v>
      </c>
      <c r="B207" s="341">
        <v>40722</v>
      </c>
      <c r="C207" s="110" t="s">
        <v>1</v>
      </c>
      <c r="D207" s="345">
        <v>75</v>
      </c>
      <c r="E207" s="43">
        <v>29.333333333333332</v>
      </c>
      <c r="F207" s="43">
        <v>1.4888888888888889</v>
      </c>
      <c r="G207" s="15">
        <v>1</v>
      </c>
      <c r="H207" s="112">
        <v>0</v>
      </c>
      <c r="I207" s="112">
        <v>0</v>
      </c>
    </row>
    <row r="208" spans="1:9" ht="11">
      <c r="A208" s="3" t="s">
        <v>1451</v>
      </c>
      <c r="B208" s="341">
        <v>40722</v>
      </c>
      <c r="C208" s="110" t="s">
        <v>1</v>
      </c>
      <c r="D208" s="345">
        <v>75</v>
      </c>
      <c r="E208" s="43">
        <v>29.333333333333332</v>
      </c>
      <c r="F208" s="43">
        <v>1.4888888888888889</v>
      </c>
      <c r="G208" s="15">
        <v>2</v>
      </c>
      <c r="H208" s="112">
        <v>0</v>
      </c>
      <c r="I208" s="112">
        <v>0</v>
      </c>
    </row>
    <row r="209" spans="1:9" ht="11">
      <c r="A209" s="3" t="s">
        <v>1451</v>
      </c>
      <c r="B209" s="341">
        <v>40722</v>
      </c>
      <c r="C209" s="110" t="s">
        <v>1</v>
      </c>
      <c r="D209" s="345">
        <v>75</v>
      </c>
      <c r="E209" s="43">
        <v>29.333333333333332</v>
      </c>
      <c r="F209" s="43">
        <v>1.4888888888888889</v>
      </c>
      <c r="G209" s="15">
        <v>3</v>
      </c>
      <c r="H209" s="112">
        <v>0</v>
      </c>
      <c r="I209" s="112">
        <v>0</v>
      </c>
    </row>
    <row r="210" spans="1:9" ht="11">
      <c r="A210" s="3" t="s">
        <v>1451</v>
      </c>
      <c r="B210" s="341">
        <v>40722</v>
      </c>
      <c r="C210" s="110" t="s">
        <v>1</v>
      </c>
      <c r="D210" s="345">
        <v>75</v>
      </c>
      <c r="E210" s="43">
        <v>29.333333333333332</v>
      </c>
      <c r="F210" s="43">
        <v>1.4888888888888889</v>
      </c>
      <c r="G210" s="15">
        <v>4</v>
      </c>
      <c r="H210" s="112" t="s">
        <v>2217</v>
      </c>
      <c r="I210" s="112"/>
    </row>
    <row r="211" spans="1:9" ht="11">
      <c r="A211" s="3" t="s">
        <v>1451</v>
      </c>
      <c r="B211" s="341">
        <v>40722</v>
      </c>
      <c r="C211" s="110" t="s">
        <v>1</v>
      </c>
      <c r="D211" s="345">
        <v>75</v>
      </c>
      <c r="E211" s="43">
        <v>29.333333333333332</v>
      </c>
      <c r="F211" s="43">
        <v>1.4888888888888889</v>
      </c>
      <c r="G211" s="1" t="s">
        <v>32</v>
      </c>
      <c r="H211" s="112">
        <v>0</v>
      </c>
      <c r="I211" s="112">
        <v>0</v>
      </c>
    </row>
    <row r="212" spans="1:9" ht="11">
      <c r="A212" s="3" t="s">
        <v>1452</v>
      </c>
      <c r="B212" s="341">
        <v>40722</v>
      </c>
      <c r="C212" s="110" t="s">
        <v>1</v>
      </c>
      <c r="D212" s="345">
        <v>79</v>
      </c>
      <c r="E212" s="43">
        <v>31</v>
      </c>
      <c r="F212" s="43">
        <v>1.2666666666666666</v>
      </c>
      <c r="G212" s="15">
        <v>1</v>
      </c>
      <c r="H212" s="112">
        <v>0</v>
      </c>
      <c r="I212" s="112">
        <v>0</v>
      </c>
    </row>
    <row r="213" spans="1:9" ht="11">
      <c r="A213" s="3" t="s">
        <v>1452</v>
      </c>
      <c r="B213" s="341">
        <v>40722</v>
      </c>
      <c r="C213" s="110" t="s">
        <v>1</v>
      </c>
      <c r="D213" s="345">
        <v>79</v>
      </c>
      <c r="E213" s="43">
        <v>31</v>
      </c>
      <c r="F213" s="43">
        <v>1.2666666666666666</v>
      </c>
      <c r="G213" s="15">
        <v>2</v>
      </c>
      <c r="H213" s="112">
        <v>0</v>
      </c>
      <c r="I213" s="112">
        <v>0</v>
      </c>
    </row>
    <row r="214" spans="1:9" ht="11">
      <c r="A214" s="3" t="s">
        <v>1452</v>
      </c>
      <c r="B214" s="341">
        <v>40722</v>
      </c>
      <c r="C214" s="110" t="s">
        <v>1</v>
      </c>
      <c r="D214" s="345">
        <v>79</v>
      </c>
      <c r="E214" s="43">
        <v>31</v>
      </c>
      <c r="F214" s="43">
        <v>1.2666666666666666</v>
      </c>
      <c r="G214" s="15">
        <v>3</v>
      </c>
      <c r="H214" s="112">
        <v>0</v>
      </c>
      <c r="I214" s="112">
        <v>0</v>
      </c>
    </row>
    <row r="215" spans="1:9" ht="11">
      <c r="A215" s="3" t="s">
        <v>1452</v>
      </c>
      <c r="B215" s="341">
        <v>40722</v>
      </c>
      <c r="C215" s="110" t="s">
        <v>1</v>
      </c>
      <c r="D215" s="345">
        <v>79</v>
      </c>
      <c r="E215" s="43">
        <v>31</v>
      </c>
      <c r="F215" s="43">
        <v>1.2666666666666666</v>
      </c>
      <c r="G215" s="15">
        <v>4</v>
      </c>
      <c r="H215" s="112" t="s">
        <v>2217</v>
      </c>
      <c r="I215" s="112"/>
    </row>
    <row r="216" spans="1:9" ht="11">
      <c r="A216" s="3" t="s">
        <v>1452</v>
      </c>
      <c r="B216" s="341">
        <v>40722</v>
      </c>
      <c r="C216" s="110" t="s">
        <v>1</v>
      </c>
      <c r="D216" s="345">
        <v>79</v>
      </c>
      <c r="E216" s="43">
        <v>31</v>
      </c>
      <c r="F216" s="43">
        <v>1.2666666666666666</v>
      </c>
      <c r="G216" s="1" t="s">
        <v>32</v>
      </c>
      <c r="H216" s="112">
        <v>0</v>
      </c>
      <c r="I216" s="112">
        <v>0</v>
      </c>
    </row>
    <row r="217" spans="1:9" ht="11">
      <c r="A217" s="3" t="s">
        <v>1423</v>
      </c>
      <c r="B217" s="341">
        <v>40722</v>
      </c>
      <c r="C217" s="110" t="s">
        <v>1</v>
      </c>
      <c r="D217" s="345">
        <v>174</v>
      </c>
      <c r="E217" s="43">
        <v>48.666666666666664</v>
      </c>
      <c r="F217" s="43">
        <v>1.1333333333333335</v>
      </c>
      <c r="G217" s="15">
        <v>1</v>
      </c>
      <c r="H217" s="112">
        <v>0</v>
      </c>
      <c r="I217" s="112">
        <v>0</v>
      </c>
    </row>
    <row r="218" spans="1:9" ht="11">
      <c r="A218" s="3" t="s">
        <v>1423</v>
      </c>
      <c r="B218" s="341">
        <v>40722</v>
      </c>
      <c r="C218" s="110" t="s">
        <v>1</v>
      </c>
      <c r="D218" s="345">
        <v>174</v>
      </c>
      <c r="E218" s="43">
        <v>48.666666666666664</v>
      </c>
      <c r="F218" s="43">
        <v>1.1333333333333335</v>
      </c>
      <c r="G218" s="15">
        <v>2</v>
      </c>
      <c r="H218" s="112"/>
      <c r="I218" s="112"/>
    </row>
    <row r="219" spans="1:9" ht="11">
      <c r="A219" s="3" t="s">
        <v>1423</v>
      </c>
      <c r="B219" s="341">
        <v>40722</v>
      </c>
      <c r="C219" s="110" t="s">
        <v>1</v>
      </c>
      <c r="D219" s="345">
        <v>174</v>
      </c>
      <c r="E219" s="43">
        <v>48.666666666666664</v>
      </c>
      <c r="F219" s="43">
        <v>1.1333333333333335</v>
      </c>
      <c r="G219" s="15">
        <v>3</v>
      </c>
      <c r="H219" s="112"/>
      <c r="I219" s="112"/>
    </row>
    <row r="220" spans="1:9" ht="11">
      <c r="A220" s="3" t="s">
        <v>1423</v>
      </c>
      <c r="B220" s="341">
        <v>40722</v>
      </c>
      <c r="C220" s="110" t="s">
        <v>1</v>
      </c>
      <c r="D220" s="345">
        <v>174</v>
      </c>
      <c r="E220" s="43">
        <v>48.666666666666664</v>
      </c>
      <c r="F220" s="43">
        <v>1.1333333333333335</v>
      </c>
      <c r="G220" s="15">
        <v>4</v>
      </c>
      <c r="H220" s="112"/>
      <c r="I220" s="112"/>
    </row>
    <row r="221" spans="1:9" ht="11">
      <c r="A221" s="3" t="s">
        <v>1423</v>
      </c>
      <c r="B221" s="341">
        <v>40722</v>
      </c>
      <c r="C221" s="110" t="s">
        <v>1</v>
      </c>
      <c r="D221" s="345">
        <v>174</v>
      </c>
      <c r="E221" s="43">
        <v>48.666666666666664</v>
      </c>
      <c r="F221" s="43">
        <v>1.1333333333333335</v>
      </c>
      <c r="G221" s="1" t="s">
        <v>32</v>
      </c>
      <c r="H221" s="112"/>
      <c r="I221" s="112"/>
    </row>
    <row r="222" spans="1:9" ht="11">
      <c r="A222" s="3" t="s">
        <v>1440</v>
      </c>
      <c r="B222" s="341">
        <v>40722</v>
      </c>
      <c r="C222" s="110" t="s">
        <v>1</v>
      </c>
      <c r="D222" s="345">
        <v>118</v>
      </c>
      <c r="E222" s="43">
        <v>30.333333333333332</v>
      </c>
      <c r="F222" s="43">
        <v>1.2444444444444445</v>
      </c>
      <c r="G222" s="15">
        <v>1</v>
      </c>
      <c r="H222" s="112">
        <v>1</v>
      </c>
      <c r="I222" s="112">
        <v>2</v>
      </c>
    </row>
    <row r="223" spans="1:9" ht="11">
      <c r="A223" s="3" t="s">
        <v>1440</v>
      </c>
      <c r="B223" s="341">
        <v>40722</v>
      </c>
      <c r="C223" s="110" t="s">
        <v>1</v>
      </c>
      <c r="D223" s="345">
        <v>118</v>
      </c>
      <c r="E223" s="43">
        <v>30.333333333333332</v>
      </c>
      <c r="F223" s="43">
        <v>1.2444444444444445</v>
      </c>
      <c r="G223" s="15">
        <v>2</v>
      </c>
      <c r="H223" s="112"/>
      <c r="I223" s="112"/>
    </row>
    <row r="224" spans="1:9" ht="11">
      <c r="A224" s="3" t="s">
        <v>1440</v>
      </c>
      <c r="B224" s="341">
        <v>40722</v>
      </c>
      <c r="C224" s="110" t="s">
        <v>1</v>
      </c>
      <c r="D224" s="345">
        <v>118</v>
      </c>
      <c r="E224" s="43">
        <v>30.333333333333332</v>
      </c>
      <c r="F224" s="43">
        <v>1.2444444444444445</v>
      </c>
      <c r="G224" s="15">
        <v>3</v>
      </c>
      <c r="H224" s="112"/>
      <c r="I224" s="112"/>
    </row>
    <row r="225" spans="1:9" ht="11">
      <c r="A225" s="3" t="s">
        <v>1440</v>
      </c>
      <c r="B225" s="341">
        <v>40722</v>
      </c>
      <c r="C225" s="110" t="s">
        <v>1</v>
      </c>
      <c r="D225" s="345">
        <v>118</v>
      </c>
      <c r="E225" s="43">
        <v>30.333333333333332</v>
      </c>
      <c r="F225" s="43">
        <v>1.2444444444444445</v>
      </c>
      <c r="G225" s="15">
        <v>4</v>
      </c>
      <c r="H225" s="112"/>
      <c r="I225" s="112"/>
    </row>
    <row r="226" spans="1:9" ht="11">
      <c r="A226" s="3" t="s">
        <v>1440</v>
      </c>
      <c r="B226" s="341">
        <v>40722</v>
      </c>
      <c r="C226" s="110" t="s">
        <v>1</v>
      </c>
      <c r="D226" s="345">
        <v>118</v>
      </c>
      <c r="E226" s="43">
        <v>30.333333333333332</v>
      </c>
      <c r="F226" s="43">
        <v>1.2444444444444445</v>
      </c>
      <c r="G226" s="1" t="s">
        <v>32</v>
      </c>
      <c r="H226" s="112"/>
      <c r="I226" s="112"/>
    </row>
    <row r="227" spans="1:9" ht="11">
      <c r="A227" s="3" t="s">
        <v>1448</v>
      </c>
      <c r="B227" s="341">
        <v>40722</v>
      </c>
      <c r="C227" s="110" t="s">
        <v>1</v>
      </c>
      <c r="D227" s="345">
        <v>88</v>
      </c>
      <c r="E227" s="43">
        <v>23</v>
      </c>
      <c r="F227" s="43">
        <v>1.7777777777777777</v>
      </c>
      <c r="G227" s="15">
        <v>1</v>
      </c>
      <c r="H227" s="112">
        <v>0</v>
      </c>
      <c r="I227" s="112">
        <v>1</v>
      </c>
    </row>
    <row r="228" spans="1:9" ht="11">
      <c r="A228" s="3" t="s">
        <v>1448</v>
      </c>
      <c r="B228" s="341">
        <v>40722</v>
      </c>
      <c r="C228" s="110" t="s">
        <v>1</v>
      </c>
      <c r="D228" s="345">
        <v>88</v>
      </c>
      <c r="E228" s="43">
        <v>23</v>
      </c>
      <c r="F228" s="43">
        <v>1.7777777777777777</v>
      </c>
      <c r="G228" s="15">
        <v>2</v>
      </c>
      <c r="H228" s="112"/>
      <c r="I228" s="112"/>
    </row>
    <row r="229" spans="1:9" ht="11">
      <c r="A229" s="3" t="s">
        <v>1448</v>
      </c>
      <c r="B229" s="341">
        <v>40722</v>
      </c>
      <c r="C229" s="110" t="s">
        <v>1</v>
      </c>
      <c r="D229" s="345">
        <v>88</v>
      </c>
      <c r="E229" s="43">
        <v>23</v>
      </c>
      <c r="F229" s="43">
        <v>1.7777777777777777</v>
      </c>
      <c r="G229" s="15">
        <v>3</v>
      </c>
      <c r="H229" s="112"/>
      <c r="I229" s="112"/>
    </row>
    <row r="230" spans="1:9" ht="11">
      <c r="A230" s="3" t="s">
        <v>1448</v>
      </c>
      <c r="B230" s="341">
        <v>40722</v>
      </c>
      <c r="C230" s="110" t="s">
        <v>1</v>
      </c>
      <c r="D230" s="345">
        <v>88</v>
      </c>
      <c r="E230" s="43">
        <v>23</v>
      </c>
      <c r="F230" s="43">
        <v>1.7777777777777777</v>
      </c>
      <c r="G230" s="15">
        <v>4</v>
      </c>
      <c r="H230" s="112"/>
      <c r="I230" s="112"/>
    </row>
    <row r="231" spans="1:9" ht="11">
      <c r="A231" s="3" t="s">
        <v>1448</v>
      </c>
      <c r="B231" s="341">
        <v>40722</v>
      </c>
      <c r="C231" s="110" t="s">
        <v>1</v>
      </c>
      <c r="D231" s="345">
        <v>88</v>
      </c>
      <c r="E231" s="43">
        <v>23</v>
      </c>
      <c r="F231" s="43">
        <v>1.7777777777777777</v>
      </c>
      <c r="G231" s="1" t="s">
        <v>32</v>
      </c>
      <c r="H231" s="112"/>
      <c r="I231" s="112"/>
    </row>
    <row r="232" spans="1:9">
      <c r="A232" s="3" t="s">
        <v>1565</v>
      </c>
      <c r="B232" s="340">
        <v>40744</v>
      </c>
      <c r="C232" s="112" t="s">
        <v>3</v>
      </c>
      <c r="D232" s="349">
        <v>49</v>
      </c>
      <c r="E232" s="43">
        <v>13</v>
      </c>
      <c r="F232" s="43">
        <v>1.2444444444444445</v>
      </c>
      <c r="G232" s="15">
        <v>1</v>
      </c>
      <c r="H232" s="112">
        <v>0</v>
      </c>
      <c r="I232" s="112">
        <v>0</v>
      </c>
    </row>
    <row r="233" spans="1:9">
      <c r="A233" s="3" t="s">
        <v>1565</v>
      </c>
      <c r="B233" s="340">
        <v>40744</v>
      </c>
      <c r="C233" s="112" t="s">
        <v>3</v>
      </c>
      <c r="D233" s="349">
        <v>49</v>
      </c>
      <c r="E233" s="43">
        <v>13</v>
      </c>
      <c r="F233" s="43">
        <v>1.2444444444444445</v>
      </c>
      <c r="G233" s="15">
        <v>2</v>
      </c>
      <c r="H233" s="112">
        <v>0</v>
      </c>
      <c r="I233" s="112">
        <v>0</v>
      </c>
    </row>
    <row r="234" spans="1:9">
      <c r="A234" s="3" t="s">
        <v>1565</v>
      </c>
      <c r="B234" s="340">
        <v>40744</v>
      </c>
      <c r="C234" s="112" t="s">
        <v>3</v>
      </c>
      <c r="D234" s="349">
        <v>49</v>
      </c>
      <c r="E234" s="43">
        <v>13</v>
      </c>
      <c r="F234" s="43">
        <v>1.2444444444444445</v>
      </c>
      <c r="G234" s="15">
        <v>3</v>
      </c>
      <c r="H234" s="112">
        <v>0</v>
      </c>
      <c r="I234" s="112">
        <v>0</v>
      </c>
    </row>
    <row r="235" spans="1:9">
      <c r="A235" s="3" t="s">
        <v>1565</v>
      </c>
      <c r="B235" s="340">
        <v>40744</v>
      </c>
      <c r="C235" s="112" t="s">
        <v>3</v>
      </c>
      <c r="D235" s="349">
        <v>49</v>
      </c>
      <c r="E235" s="43">
        <v>13</v>
      </c>
      <c r="F235" s="43">
        <v>1.2444444444444445</v>
      </c>
      <c r="G235" s="15">
        <v>4</v>
      </c>
      <c r="H235" s="112" t="s">
        <v>2217</v>
      </c>
      <c r="I235" s="112"/>
    </row>
    <row r="236" spans="1:9">
      <c r="A236" s="3" t="s">
        <v>1565</v>
      </c>
      <c r="B236" s="340">
        <v>40744</v>
      </c>
      <c r="C236" s="112" t="s">
        <v>3</v>
      </c>
      <c r="D236" s="349">
        <v>49</v>
      </c>
      <c r="E236" s="43">
        <v>13</v>
      </c>
      <c r="F236" s="43">
        <v>1.2444444444444445</v>
      </c>
      <c r="G236" s="1" t="s">
        <v>32</v>
      </c>
      <c r="H236" s="112">
        <v>0</v>
      </c>
      <c r="I236" s="112">
        <v>0</v>
      </c>
    </row>
    <row r="237" spans="1:9">
      <c r="A237" s="3" t="s">
        <v>1572</v>
      </c>
      <c r="B237" s="340">
        <v>40744</v>
      </c>
      <c r="C237" s="112" t="s">
        <v>3</v>
      </c>
      <c r="D237" s="349">
        <v>38</v>
      </c>
      <c r="E237" s="43">
        <v>12</v>
      </c>
      <c r="F237" s="43">
        <v>1.0222222222222224</v>
      </c>
      <c r="G237" s="15">
        <v>1</v>
      </c>
      <c r="H237" s="112">
        <v>0</v>
      </c>
      <c r="I237" s="112">
        <v>0</v>
      </c>
    </row>
    <row r="238" spans="1:9">
      <c r="A238" s="3" t="s">
        <v>1572</v>
      </c>
      <c r="B238" s="340">
        <v>40744</v>
      </c>
      <c r="C238" s="112" t="s">
        <v>3</v>
      </c>
      <c r="D238" s="349">
        <v>38</v>
      </c>
      <c r="E238" s="43">
        <v>12</v>
      </c>
      <c r="F238" s="43">
        <v>1.0222222222222224</v>
      </c>
      <c r="G238" s="15">
        <v>2</v>
      </c>
      <c r="H238" s="112">
        <v>0</v>
      </c>
      <c r="I238" s="112">
        <v>0</v>
      </c>
    </row>
    <row r="239" spans="1:9">
      <c r="A239" s="3" t="s">
        <v>1572</v>
      </c>
      <c r="B239" s="340">
        <v>40744</v>
      </c>
      <c r="C239" s="112" t="s">
        <v>3</v>
      </c>
      <c r="D239" s="349">
        <v>38</v>
      </c>
      <c r="E239" s="43">
        <v>12</v>
      </c>
      <c r="F239" s="43">
        <v>1.0222222222222224</v>
      </c>
      <c r="G239" s="15">
        <v>3</v>
      </c>
      <c r="H239" s="112">
        <v>0</v>
      </c>
      <c r="I239" s="112">
        <v>0</v>
      </c>
    </row>
    <row r="240" spans="1:9">
      <c r="A240" s="3" t="s">
        <v>1572</v>
      </c>
      <c r="B240" s="340">
        <v>40744</v>
      </c>
      <c r="C240" s="112" t="s">
        <v>3</v>
      </c>
      <c r="D240" s="349">
        <v>38</v>
      </c>
      <c r="E240" s="43">
        <v>12</v>
      </c>
      <c r="F240" s="43">
        <v>1.0222222222222224</v>
      </c>
      <c r="G240" s="15">
        <v>4</v>
      </c>
      <c r="H240" s="112" t="s">
        <v>2217</v>
      </c>
      <c r="I240" s="112"/>
    </row>
    <row r="241" spans="1:9">
      <c r="A241" s="3" t="s">
        <v>1572</v>
      </c>
      <c r="B241" s="340">
        <v>40744</v>
      </c>
      <c r="C241" s="112" t="s">
        <v>3</v>
      </c>
      <c r="D241" s="349">
        <v>38</v>
      </c>
      <c r="E241" s="43">
        <v>12</v>
      </c>
      <c r="F241" s="43">
        <v>1.0222222222222224</v>
      </c>
      <c r="G241" s="1" t="s">
        <v>32</v>
      </c>
      <c r="H241" s="112">
        <v>0</v>
      </c>
      <c r="I241" s="112">
        <v>0</v>
      </c>
    </row>
    <row r="242" spans="1:9">
      <c r="A242" s="3" t="s">
        <v>1591</v>
      </c>
      <c r="B242" s="340">
        <v>40744</v>
      </c>
      <c r="C242" s="112" t="s">
        <v>3</v>
      </c>
      <c r="D242" s="349">
        <v>75</v>
      </c>
      <c r="E242" s="43">
        <v>20.666666666666668</v>
      </c>
      <c r="F242" s="43">
        <v>1.4333333333333333</v>
      </c>
      <c r="G242" s="15">
        <v>1</v>
      </c>
      <c r="H242" s="112">
        <v>0</v>
      </c>
      <c r="I242" s="112">
        <v>3</v>
      </c>
    </row>
    <row r="243" spans="1:9">
      <c r="A243" s="3" t="s">
        <v>1591</v>
      </c>
      <c r="B243" s="340">
        <v>40744</v>
      </c>
      <c r="C243" s="112" t="s">
        <v>3</v>
      </c>
      <c r="D243" s="349">
        <v>75</v>
      </c>
      <c r="E243" s="43">
        <v>20.666666666666668</v>
      </c>
      <c r="F243" s="43">
        <v>1.4333333333333333</v>
      </c>
      <c r="G243" s="15">
        <v>2</v>
      </c>
      <c r="H243" s="112">
        <v>0</v>
      </c>
      <c r="I243" s="112">
        <v>4</v>
      </c>
    </row>
    <row r="244" spans="1:9">
      <c r="A244" s="3" t="s">
        <v>1591</v>
      </c>
      <c r="B244" s="340">
        <v>40744</v>
      </c>
      <c r="C244" s="112" t="s">
        <v>3</v>
      </c>
      <c r="D244" s="349">
        <v>75</v>
      </c>
      <c r="E244" s="43">
        <v>20.666666666666668</v>
      </c>
      <c r="F244" s="43">
        <v>1.4333333333333333</v>
      </c>
      <c r="G244" s="15">
        <v>3</v>
      </c>
      <c r="H244" s="112">
        <v>0</v>
      </c>
      <c r="I244" s="112">
        <v>5</v>
      </c>
    </row>
    <row r="245" spans="1:9">
      <c r="A245" s="3" t="s">
        <v>1591</v>
      </c>
      <c r="B245" s="340">
        <v>40744</v>
      </c>
      <c r="C245" s="112" t="s">
        <v>3</v>
      </c>
      <c r="D245" s="349">
        <v>75</v>
      </c>
      <c r="E245" s="43">
        <v>20.666666666666668</v>
      </c>
      <c r="F245" s="43">
        <v>1.4333333333333333</v>
      </c>
      <c r="G245" s="15">
        <v>4</v>
      </c>
      <c r="H245" s="112">
        <v>0</v>
      </c>
      <c r="I245" s="112">
        <v>5</v>
      </c>
    </row>
    <row r="246" spans="1:9">
      <c r="A246" s="3" t="s">
        <v>1591</v>
      </c>
      <c r="B246" s="340">
        <v>40744</v>
      </c>
      <c r="C246" s="112" t="s">
        <v>3</v>
      </c>
      <c r="D246" s="349">
        <v>75</v>
      </c>
      <c r="E246" s="43">
        <v>20.666666666666668</v>
      </c>
      <c r="F246" s="43">
        <v>1.4333333333333333</v>
      </c>
      <c r="G246" s="1" t="s">
        <v>32</v>
      </c>
      <c r="H246" s="112">
        <v>0</v>
      </c>
      <c r="I246" s="112">
        <v>6</v>
      </c>
    </row>
    <row r="247" spans="1:9">
      <c r="A247" s="3" t="s">
        <v>1578</v>
      </c>
      <c r="B247" s="340">
        <v>40744</v>
      </c>
      <c r="C247" s="112" t="s">
        <v>3</v>
      </c>
      <c r="D247" s="349">
        <v>147</v>
      </c>
      <c r="E247" s="43">
        <v>32</v>
      </c>
      <c r="F247" s="43">
        <v>0.95555555555555571</v>
      </c>
      <c r="G247" s="15">
        <v>1</v>
      </c>
      <c r="H247" s="112">
        <v>0</v>
      </c>
      <c r="I247" s="112">
        <v>0</v>
      </c>
    </row>
    <row r="248" spans="1:9">
      <c r="A248" s="3" t="s">
        <v>1578</v>
      </c>
      <c r="B248" s="340">
        <v>40744</v>
      </c>
      <c r="C248" s="112" t="s">
        <v>3</v>
      </c>
      <c r="D248" s="349">
        <v>147</v>
      </c>
      <c r="E248" s="43">
        <v>32</v>
      </c>
      <c r="F248" s="43">
        <v>0.95555555555555571</v>
      </c>
      <c r="G248" s="15">
        <v>2</v>
      </c>
      <c r="H248" s="112">
        <v>0</v>
      </c>
      <c r="I248" s="112">
        <v>0</v>
      </c>
    </row>
    <row r="249" spans="1:9">
      <c r="A249" s="3" t="s">
        <v>1578</v>
      </c>
      <c r="B249" s="340">
        <v>40744</v>
      </c>
      <c r="C249" s="112" t="s">
        <v>3</v>
      </c>
      <c r="D249" s="349">
        <v>147</v>
      </c>
      <c r="E249" s="43">
        <v>32</v>
      </c>
      <c r="F249" s="43">
        <v>0.95555555555555571</v>
      </c>
      <c r="G249" s="15">
        <v>3</v>
      </c>
      <c r="H249" s="112">
        <v>0</v>
      </c>
      <c r="I249" s="112">
        <v>0</v>
      </c>
    </row>
    <row r="250" spans="1:9">
      <c r="A250" s="3" t="s">
        <v>1578</v>
      </c>
      <c r="B250" s="340">
        <v>40744</v>
      </c>
      <c r="C250" s="112" t="s">
        <v>3</v>
      </c>
      <c r="D250" s="349">
        <v>147</v>
      </c>
      <c r="E250" s="43">
        <v>32</v>
      </c>
      <c r="F250" s="43">
        <v>0.95555555555555571</v>
      </c>
      <c r="G250" s="15">
        <v>4</v>
      </c>
      <c r="H250" s="112" t="s">
        <v>2217</v>
      </c>
      <c r="I250" s="112"/>
    </row>
    <row r="251" spans="1:9">
      <c r="A251" s="3" t="s">
        <v>1578</v>
      </c>
      <c r="B251" s="340">
        <v>40744</v>
      </c>
      <c r="C251" s="112" t="s">
        <v>3</v>
      </c>
      <c r="D251" s="349">
        <v>147</v>
      </c>
      <c r="E251" s="43">
        <v>32</v>
      </c>
      <c r="F251" s="43">
        <v>0.95555555555555571</v>
      </c>
      <c r="G251" s="1" t="s">
        <v>32</v>
      </c>
      <c r="H251" s="112">
        <v>0</v>
      </c>
      <c r="I251" s="112">
        <v>0</v>
      </c>
    </row>
    <row r="252" spans="1:9">
      <c r="A252" s="3" t="s">
        <v>1583</v>
      </c>
      <c r="B252" s="340">
        <v>40744</v>
      </c>
      <c r="C252" s="112" t="s">
        <v>3</v>
      </c>
      <c r="D252" s="349">
        <v>70</v>
      </c>
      <c r="E252" s="43">
        <v>23</v>
      </c>
      <c r="F252" s="43">
        <v>1.211111111111111</v>
      </c>
      <c r="G252" s="15">
        <v>1</v>
      </c>
      <c r="H252" s="112">
        <v>0</v>
      </c>
      <c r="I252" s="112">
        <v>0</v>
      </c>
    </row>
    <row r="253" spans="1:9">
      <c r="A253" s="3" t="s">
        <v>1583</v>
      </c>
      <c r="B253" s="340">
        <v>40744</v>
      </c>
      <c r="C253" s="112" t="s">
        <v>3</v>
      </c>
      <c r="D253" s="349">
        <v>70</v>
      </c>
      <c r="E253" s="43">
        <v>23</v>
      </c>
      <c r="F253" s="43">
        <v>1.211111111111111</v>
      </c>
      <c r="G253" s="15">
        <v>2</v>
      </c>
      <c r="H253" s="112">
        <v>0</v>
      </c>
      <c r="I253" s="112">
        <v>0</v>
      </c>
    </row>
    <row r="254" spans="1:9">
      <c r="A254" s="3" t="s">
        <v>1583</v>
      </c>
      <c r="B254" s="340">
        <v>40744</v>
      </c>
      <c r="C254" s="112" t="s">
        <v>3</v>
      </c>
      <c r="D254" s="349">
        <v>70</v>
      </c>
      <c r="E254" s="43">
        <v>23</v>
      </c>
      <c r="F254" s="43">
        <v>1.211111111111111</v>
      </c>
      <c r="G254" s="15">
        <v>3</v>
      </c>
      <c r="H254" s="112">
        <v>0</v>
      </c>
      <c r="I254" s="112">
        <v>0</v>
      </c>
    </row>
    <row r="255" spans="1:9">
      <c r="A255" s="3" t="s">
        <v>1583</v>
      </c>
      <c r="B255" s="340">
        <v>40744</v>
      </c>
      <c r="C255" s="112" t="s">
        <v>3</v>
      </c>
      <c r="D255" s="349">
        <v>70</v>
      </c>
      <c r="E255" s="43">
        <v>23</v>
      </c>
      <c r="F255" s="43">
        <v>1.211111111111111</v>
      </c>
      <c r="G255" s="15">
        <v>4</v>
      </c>
      <c r="H255" s="112" t="s">
        <v>2217</v>
      </c>
      <c r="I255" s="112"/>
    </row>
    <row r="256" spans="1:9">
      <c r="A256" s="3" t="s">
        <v>1583</v>
      </c>
      <c r="B256" s="340">
        <v>40744</v>
      </c>
      <c r="C256" s="112" t="s">
        <v>3</v>
      </c>
      <c r="D256" s="349">
        <v>70</v>
      </c>
      <c r="E256" s="43">
        <v>23</v>
      </c>
      <c r="F256" s="43">
        <v>1.211111111111111</v>
      </c>
      <c r="G256" s="1" t="s">
        <v>32</v>
      </c>
      <c r="H256" s="112">
        <v>0</v>
      </c>
      <c r="I256" s="112">
        <v>0</v>
      </c>
    </row>
    <row r="257" spans="1:9" ht="11">
      <c r="A257" s="3" t="s">
        <v>1574</v>
      </c>
      <c r="B257" s="340">
        <v>40744</v>
      </c>
      <c r="C257" s="112" t="s">
        <v>3</v>
      </c>
      <c r="D257" s="353">
        <v>32</v>
      </c>
      <c r="E257" s="346">
        <v>7.666666666666667</v>
      </c>
      <c r="F257" s="43">
        <v>0.83333333333333337</v>
      </c>
      <c r="G257" s="15">
        <v>1</v>
      </c>
      <c r="H257" s="112">
        <v>0</v>
      </c>
      <c r="I257" s="112">
        <v>0</v>
      </c>
    </row>
    <row r="258" spans="1:9" ht="11">
      <c r="A258" s="3" t="s">
        <v>1574</v>
      </c>
      <c r="B258" s="340">
        <v>40744</v>
      </c>
      <c r="C258" s="112" t="s">
        <v>3</v>
      </c>
      <c r="D258" s="353">
        <v>32</v>
      </c>
      <c r="E258" s="346">
        <v>7.666666666666667</v>
      </c>
      <c r="F258" s="43">
        <v>0.83333333333333337</v>
      </c>
      <c r="G258" s="15">
        <v>2</v>
      </c>
      <c r="H258" s="112"/>
      <c r="I258" s="112"/>
    </row>
    <row r="259" spans="1:9" ht="11">
      <c r="A259" s="3" t="s">
        <v>1574</v>
      </c>
      <c r="B259" s="340">
        <v>40744</v>
      </c>
      <c r="C259" s="112" t="s">
        <v>3</v>
      </c>
      <c r="D259" s="353">
        <v>32</v>
      </c>
      <c r="E259" s="346">
        <v>7.666666666666667</v>
      </c>
      <c r="F259" s="43">
        <v>0.83333333333333337</v>
      </c>
      <c r="G259" s="15">
        <v>3</v>
      </c>
      <c r="H259" s="112"/>
      <c r="I259" s="112"/>
    </row>
    <row r="260" spans="1:9" ht="11">
      <c r="A260" s="3" t="s">
        <v>1574</v>
      </c>
      <c r="B260" s="340">
        <v>40744</v>
      </c>
      <c r="C260" s="112" t="s">
        <v>3</v>
      </c>
      <c r="D260" s="353">
        <v>32</v>
      </c>
      <c r="E260" s="346">
        <v>7.666666666666667</v>
      </c>
      <c r="F260" s="43">
        <v>0.83333333333333337</v>
      </c>
      <c r="G260" s="15">
        <v>4</v>
      </c>
      <c r="H260" s="112"/>
      <c r="I260" s="112"/>
    </row>
    <row r="261" spans="1:9" ht="11">
      <c r="A261" s="3" t="s">
        <v>1574</v>
      </c>
      <c r="B261" s="340">
        <v>40744</v>
      </c>
      <c r="C261" s="112" t="s">
        <v>3</v>
      </c>
      <c r="D261" s="353">
        <v>32</v>
      </c>
      <c r="E261" s="346">
        <v>7.666666666666667</v>
      </c>
      <c r="F261" s="43">
        <v>0.83333333333333337</v>
      </c>
      <c r="G261" s="1" t="s">
        <v>32</v>
      </c>
      <c r="H261" s="112"/>
      <c r="I261" s="112"/>
    </row>
    <row r="262" spans="1:9">
      <c r="A262" s="3" t="s">
        <v>1607</v>
      </c>
      <c r="B262" s="340">
        <v>40744</v>
      </c>
      <c r="C262" s="112" t="s">
        <v>3</v>
      </c>
      <c r="D262" s="349">
        <v>42</v>
      </c>
      <c r="E262" s="43">
        <v>14.333333333333334</v>
      </c>
      <c r="F262" s="43">
        <v>0.92222222222222228</v>
      </c>
      <c r="G262" s="15">
        <v>1</v>
      </c>
      <c r="H262" s="112">
        <v>0</v>
      </c>
      <c r="I262" s="112">
        <v>0</v>
      </c>
    </row>
    <row r="263" spans="1:9">
      <c r="A263" s="3" t="s">
        <v>1607</v>
      </c>
      <c r="B263" s="340">
        <v>40744</v>
      </c>
      <c r="C263" s="112" t="s">
        <v>3</v>
      </c>
      <c r="D263" s="349">
        <v>42</v>
      </c>
      <c r="E263" s="43">
        <v>14.333333333333334</v>
      </c>
      <c r="F263" s="43">
        <v>0.92222222222222228</v>
      </c>
      <c r="G263" s="15">
        <v>2</v>
      </c>
      <c r="H263" s="112"/>
      <c r="I263" s="112"/>
    </row>
    <row r="264" spans="1:9">
      <c r="A264" s="3" t="s">
        <v>1607</v>
      </c>
      <c r="B264" s="340">
        <v>40744</v>
      </c>
      <c r="C264" s="112" t="s">
        <v>3</v>
      </c>
      <c r="D264" s="349">
        <v>42</v>
      </c>
      <c r="E264" s="43">
        <v>14.333333333333334</v>
      </c>
      <c r="F264" s="43">
        <v>0.92222222222222228</v>
      </c>
      <c r="G264" s="15">
        <v>3</v>
      </c>
      <c r="H264" s="112"/>
      <c r="I264" s="112"/>
    </row>
    <row r="265" spans="1:9">
      <c r="A265" s="3" t="s">
        <v>1607</v>
      </c>
      <c r="B265" s="340">
        <v>40744</v>
      </c>
      <c r="C265" s="112" t="s">
        <v>3</v>
      </c>
      <c r="D265" s="349">
        <v>42</v>
      </c>
      <c r="E265" s="43">
        <v>14.333333333333334</v>
      </c>
      <c r="F265" s="43">
        <v>0.92222222222222228</v>
      </c>
      <c r="G265" s="15">
        <v>4</v>
      </c>
      <c r="H265" s="112"/>
      <c r="I265" s="112"/>
    </row>
    <row r="266" spans="1:9">
      <c r="A266" s="3" t="s">
        <v>1607</v>
      </c>
      <c r="B266" s="340">
        <v>40744</v>
      </c>
      <c r="C266" s="112" t="s">
        <v>3</v>
      </c>
      <c r="D266" s="349">
        <v>42</v>
      </c>
      <c r="E266" s="43">
        <v>14.333333333333334</v>
      </c>
      <c r="F266" s="43">
        <v>0.92222222222222228</v>
      </c>
      <c r="G266" s="1" t="s">
        <v>32</v>
      </c>
      <c r="H266" s="112"/>
      <c r="I266" s="112"/>
    </row>
    <row r="267" spans="1:9">
      <c r="A267" s="3" t="s">
        <v>1581</v>
      </c>
      <c r="B267" s="340">
        <v>40744</v>
      </c>
      <c r="C267" s="112" t="s">
        <v>3</v>
      </c>
      <c r="D267" s="349">
        <v>29</v>
      </c>
      <c r="E267" s="43">
        <v>13</v>
      </c>
      <c r="F267" s="43">
        <v>1.1333333333333333</v>
      </c>
      <c r="G267" s="15">
        <v>1</v>
      </c>
      <c r="H267" s="112">
        <v>0</v>
      </c>
      <c r="I267" s="112">
        <v>0</v>
      </c>
    </row>
    <row r="268" spans="1:9">
      <c r="A268" s="3" t="s">
        <v>1581</v>
      </c>
      <c r="B268" s="340">
        <v>40744</v>
      </c>
      <c r="C268" s="112" t="s">
        <v>3</v>
      </c>
      <c r="D268" s="349">
        <v>29</v>
      </c>
      <c r="E268" s="43">
        <v>13</v>
      </c>
      <c r="F268" s="43">
        <v>1.1333333333333333</v>
      </c>
      <c r="G268" s="15">
        <v>2</v>
      </c>
      <c r="H268" s="112"/>
      <c r="I268" s="112"/>
    </row>
    <row r="269" spans="1:9">
      <c r="A269" s="3" t="s">
        <v>1581</v>
      </c>
      <c r="B269" s="340">
        <v>40744</v>
      </c>
      <c r="C269" s="112" t="s">
        <v>3</v>
      </c>
      <c r="D269" s="349">
        <v>29</v>
      </c>
      <c r="E269" s="43">
        <v>13</v>
      </c>
      <c r="F269" s="43">
        <v>1.1333333333333333</v>
      </c>
      <c r="G269" s="15">
        <v>3</v>
      </c>
      <c r="H269" s="112"/>
      <c r="I269" s="112"/>
    </row>
    <row r="270" spans="1:9">
      <c r="A270" s="3" t="s">
        <v>1581</v>
      </c>
      <c r="B270" s="340">
        <v>40744</v>
      </c>
      <c r="C270" s="112" t="s">
        <v>3</v>
      </c>
      <c r="D270" s="349">
        <v>29</v>
      </c>
      <c r="E270" s="43">
        <v>13</v>
      </c>
      <c r="F270" s="43">
        <v>1.1333333333333333</v>
      </c>
      <c r="G270" s="15">
        <v>4</v>
      </c>
      <c r="H270" s="112"/>
      <c r="I270" s="112"/>
    </row>
    <row r="271" spans="1:9">
      <c r="A271" s="3" t="s">
        <v>1581</v>
      </c>
      <c r="B271" s="340">
        <v>40744</v>
      </c>
      <c r="C271" s="112" t="s">
        <v>3</v>
      </c>
      <c r="D271" s="349">
        <v>29</v>
      </c>
      <c r="E271" s="43">
        <v>13</v>
      </c>
      <c r="F271" s="43">
        <v>1.1333333333333333</v>
      </c>
      <c r="G271" s="1" t="s">
        <v>32</v>
      </c>
      <c r="H271" s="112"/>
      <c r="I271" s="112"/>
    </row>
    <row r="272" spans="1:9">
      <c r="A272" s="3" t="s">
        <v>1612</v>
      </c>
      <c r="B272" s="340">
        <v>40743</v>
      </c>
      <c r="C272" s="112" t="s">
        <v>3</v>
      </c>
      <c r="D272">
        <v>42</v>
      </c>
      <c r="E272" s="43">
        <v>14.333333333333334</v>
      </c>
      <c r="F272" s="43">
        <v>1.6111111111111109</v>
      </c>
      <c r="G272" s="15">
        <v>1</v>
      </c>
      <c r="H272" s="112">
        <v>0</v>
      </c>
      <c r="I272" s="112">
        <v>0</v>
      </c>
    </row>
    <row r="273" spans="1:9">
      <c r="A273" s="3" t="s">
        <v>1612</v>
      </c>
      <c r="B273" s="340">
        <v>40743</v>
      </c>
      <c r="C273" s="112" t="s">
        <v>3</v>
      </c>
      <c r="D273">
        <v>42</v>
      </c>
      <c r="E273" s="43">
        <v>14.333333333333334</v>
      </c>
      <c r="F273" s="43">
        <v>1.6111111111111109</v>
      </c>
      <c r="G273" s="15">
        <v>2</v>
      </c>
      <c r="H273" s="112">
        <v>0</v>
      </c>
      <c r="I273" s="112">
        <v>0</v>
      </c>
    </row>
    <row r="274" spans="1:9">
      <c r="A274" s="3" t="s">
        <v>1612</v>
      </c>
      <c r="B274" s="340">
        <v>40743</v>
      </c>
      <c r="C274" s="112" t="s">
        <v>3</v>
      </c>
      <c r="D274">
        <v>42</v>
      </c>
      <c r="E274" s="43">
        <v>14.333333333333334</v>
      </c>
      <c r="F274" s="43">
        <v>1.6111111111111109</v>
      </c>
      <c r="G274" s="15">
        <v>3</v>
      </c>
      <c r="H274" s="112">
        <v>0</v>
      </c>
      <c r="I274" s="112">
        <v>1</v>
      </c>
    </row>
    <row r="275" spans="1:9">
      <c r="A275" s="3" t="s">
        <v>1612</v>
      </c>
      <c r="B275" s="340">
        <v>40743</v>
      </c>
      <c r="C275" s="112" t="s">
        <v>3</v>
      </c>
      <c r="D275">
        <v>42</v>
      </c>
      <c r="E275" s="43">
        <v>14.333333333333334</v>
      </c>
      <c r="F275" s="43">
        <v>1.6111111111111109</v>
      </c>
      <c r="G275" s="15">
        <v>4</v>
      </c>
      <c r="H275" s="112">
        <v>0</v>
      </c>
      <c r="I275" s="112">
        <v>1</v>
      </c>
    </row>
    <row r="276" spans="1:9">
      <c r="A276" s="3" t="s">
        <v>1612</v>
      </c>
      <c r="B276" s="340">
        <v>40743</v>
      </c>
      <c r="C276" s="112" t="s">
        <v>3</v>
      </c>
      <c r="D276">
        <v>42</v>
      </c>
      <c r="E276" s="43">
        <v>14.333333333333334</v>
      </c>
      <c r="F276" s="43">
        <v>1.6111111111111109</v>
      </c>
      <c r="G276" s="1" t="s">
        <v>32</v>
      </c>
      <c r="H276" s="112">
        <v>0</v>
      </c>
      <c r="I276" s="112">
        <v>1</v>
      </c>
    </row>
    <row r="277" spans="1:9">
      <c r="A277" s="3" t="s">
        <v>1625</v>
      </c>
      <c r="B277" s="340">
        <v>40743</v>
      </c>
      <c r="C277" s="112" t="s">
        <v>3</v>
      </c>
      <c r="D277" s="43">
        <v>19</v>
      </c>
      <c r="E277" s="43">
        <v>10.5</v>
      </c>
      <c r="F277" s="43">
        <v>0.98333333333333339</v>
      </c>
      <c r="G277" s="15">
        <v>1</v>
      </c>
      <c r="H277" s="112">
        <v>0</v>
      </c>
      <c r="I277" s="112">
        <v>0</v>
      </c>
    </row>
    <row r="278" spans="1:9">
      <c r="A278" s="3" t="s">
        <v>1625</v>
      </c>
      <c r="B278" s="340">
        <v>40743</v>
      </c>
      <c r="C278" s="112" t="s">
        <v>3</v>
      </c>
      <c r="D278" s="43">
        <v>19</v>
      </c>
      <c r="E278" s="43">
        <v>10.5</v>
      </c>
      <c r="F278" s="43">
        <v>0.98333333333333339</v>
      </c>
      <c r="G278" s="15">
        <v>2</v>
      </c>
      <c r="H278" s="112">
        <v>0</v>
      </c>
      <c r="I278" s="112">
        <v>0</v>
      </c>
    </row>
    <row r="279" spans="1:9">
      <c r="A279" s="3" t="s">
        <v>1625</v>
      </c>
      <c r="B279" s="340">
        <v>40743</v>
      </c>
      <c r="C279" s="112" t="s">
        <v>3</v>
      </c>
      <c r="D279" s="43">
        <v>19</v>
      </c>
      <c r="E279" s="43">
        <v>10.5</v>
      </c>
      <c r="F279" s="43">
        <v>0.98333333333333339</v>
      </c>
      <c r="G279" s="15">
        <v>3</v>
      </c>
      <c r="H279" s="112">
        <v>0</v>
      </c>
      <c r="I279" s="112">
        <v>0</v>
      </c>
    </row>
    <row r="280" spans="1:9">
      <c r="A280" s="3" t="s">
        <v>1625</v>
      </c>
      <c r="B280" s="340">
        <v>40743</v>
      </c>
      <c r="C280" s="112" t="s">
        <v>3</v>
      </c>
      <c r="D280" s="43">
        <v>19</v>
      </c>
      <c r="E280" s="43">
        <v>10.5</v>
      </c>
      <c r="F280" s="43">
        <v>0.98333333333333339</v>
      </c>
      <c r="G280" s="15">
        <v>4</v>
      </c>
      <c r="H280" s="112" t="s">
        <v>2217</v>
      </c>
      <c r="I280" s="112"/>
    </row>
    <row r="281" spans="1:9">
      <c r="A281" s="3" t="s">
        <v>1625</v>
      </c>
      <c r="B281" s="340">
        <v>40743</v>
      </c>
      <c r="C281" s="112" t="s">
        <v>3</v>
      </c>
      <c r="D281" s="43">
        <v>19</v>
      </c>
      <c r="E281" s="43">
        <v>10.5</v>
      </c>
      <c r="F281" s="43">
        <v>0.98333333333333339</v>
      </c>
      <c r="G281" s="1" t="s">
        <v>32</v>
      </c>
      <c r="H281" s="112">
        <v>0</v>
      </c>
      <c r="I281" s="112">
        <v>0</v>
      </c>
    </row>
    <row r="282" spans="1:9">
      <c r="A282" s="3" t="s">
        <v>1632</v>
      </c>
      <c r="B282" s="340">
        <v>40743</v>
      </c>
      <c r="C282" s="112" t="s">
        <v>3</v>
      </c>
      <c r="D282" s="43">
        <v>56</v>
      </c>
      <c r="E282" s="43">
        <v>18.333333333333332</v>
      </c>
      <c r="F282" s="43">
        <v>1.6777777777777778</v>
      </c>
      <c r="G282" s="15">
        <v>1</v>
      </c>
      <c r="H282" s="112">
        <v>0</v>
      </c>
      <c r="I282" s="112">
        <v>11</v>
      </c>
    </row>
    <row r="283" spans="1:9">
      <c r="A283" s="3" t="s">
        <v>1632</v>
      </c>
      <c r="B283" s="340">
        <v>40743</v>
      </c>
      <c r="C283" s="112" t="s">
        <v>3</v>
      </c>
      <c r="D283" s="43">
        <v>56</v>
      </c>
      <c r="E283" s="43">
        <v>18.333333333333332</v>
      </c>
      <c r="F283" s="43">
        <v>1.6777777777777778</v>
      </c>
      <c r="G283" s="15">
        <v>2</v>
      </c>
      <c r="H283" s="112">
        <v>0</v>
      </c>
      <c r="I283" s="112">
        <v>9</v>
      </c>
    </row>
    <row r="284" spans="1:9">
      <c r="A284" s="3" t="s">
        <v>1632</v>
      </c>
      <c r="B284" s="340">
        <v>40743</v>
      </c>
      <c r="C284" s="112" t="s">
        <v>3</v>
      </c>
      <c r="D284" s="43">
        <v>56</v>
      </c>
      <c r="E284" s="43">
        <v>18.333333333333332</v>
      </c>
      <c r="F284" s="43">
        <v>1.6777777777777778</v>
      </c>
      <c r="G284" s="15">
        <v>3</v>
      </c>
      <c r="H284" s="112">
        <v>0</v>
      </c>
      <c r="I284" s="112">
        <v>10</v>
      </c>
    </row>
    <row r="285" spans="1:9">
      <c r="A285" s="3" t="s">
        <v>1632</v>
      </c>
      <c r="B285" s="340">
        <v>40743</v>
      </c>
      <c r="C285" s="112" t="s">
        <v>3</v>
      </c>
      <c r="D285" s="43">
        <v>56</v>
      </c>
      <c r="E285" s="43">
        <v>18.333333333333332</v>
      </c>
      <c r="F285" s="43">
        <v>1.6777777777777778</v>
      </c>
      <c r="G285" s="15">
        <v>4</v>
      </c>
      <c r="H285" s="112">
        <v>0</v>
      </c>
      <c r="I285" s="112">
        <v>10</v>
      </c>
    </row>
    <row r="286" spans="1:9">
      <c r="A286" s="3" t="s">
        <v>1632</v>
      </c>
      <c r="B286" s="340">
        <v>40743</v>
      </c>
      <c r="C286" s="112" t="s">
        <v>3</v>
      </c>
      <c r="D286" s="43">
        <v>56</v>
      </c>
      <c r="E286" s="43">
        <v>18.333333333333332</v>
      </c>
      <c r="F286" s="43">
        <v>1.6777777777777778</v>
      </c>
      <c r="G286" s="1" t="s">
        <v>32</v>
      </c>
      <c r="H286" s="112">
        <v>0</v>
      </c>
      <c r="I286" s="112">
        <v>17</v>
      </c>
    </row>
    <row r="287" spans="1:9">
      <c r="A287" s="3" t="s">
        <v>1642</v>
      </c>
      <c r="B287" s="340">
        <v>40743</v>
      </c>
      <c r="C287" s="112" t="s">
        <v>3</v>
      </c>
      <c r="D287">
        <v>48</v>
      </c>
      <c r="E287" s="43">
        <v>16.333333333333332</v>
      </c>
      <c r="F287" s="43">
        <v>0.97777777777777786</v>
      </c>
      <c r="G287" s="15">
        <v>1</v>
      </c>
      <c r="H287" s="112">
        <v>0</v>
      </c>
      <c r="I287" s="112">
        <v>1</v>
      </c>
    </row>
    <row r="288" spans="1:9">
      <c r="A288" s="3" t="s">
        <v>1642</v>
      </c>
      <c r="B288" s="340">
        <v>40743</v>
      </c>
      <c r="C288" s="112" t="s">
        <v>3</v>
      </c>
      <c r="D288">
        <v>48</v>
      </c>
      <c r="E288" s="43">
        <v>16.333333333333332</v>
      </c>
      <c r="F288" s="43">
        <v>0.97777777777777786</v>
      </c>
      <c r="G288" s="15">
        <v>2</v>
      </c>
      <c r="H288" s="112">
        <v>0</v>
      </c>
      <c r="I288" s="112">
        <v>0</v>
      </c>
    </row>
    <row r="289" spans="1:9">
      <c r="A289" s="3" t="s">
        <v>1642</v>
      </c>
      <c r="B289" s="340">
        <v>40743</v>
      </c>
      <c r="C289" s="112" t="s">
        <v>3</v>
      </c>
      <c r="D289">
        <v>48</v>
      </c>
      <c r="E289" s="43">
        <v>16.333333333333332</v>
      </c>
      <c r="F289" s="43">
        <v>0.97777777777777786</v>
      </c>
      <c r="G289" s="15">
        <v>3</v>
      </c>
      <c r="H289" s="112">
        <v>0</v>
      </c>
      <c r="I289" s="112">
        <v>0</v>
      </c>
    </row>
    <row r="290" spans="1:9">
      <c r="A290" s="3" t="s">
        <v>1642</v>
      </c>
      <c r="B290" s="340">
        <v>40743</v>
      </c>
      <c r="C290" s="112" t="s">
        <v>3</v>
      </c>
      <c r="D290">
        <v>48</v>
      </c>
      <c r="E290" s="43">
        <v>16.333333333333332</v>
      </c>
      <c r="F290" s="43">
        <v>0.97777777777777786</v>
      </c>
      <c r="G290" s="15">
        <v>4</v>
      </c>
      <c r="H290" s="112">
        <v>0</v>
      </c>
      <c r="I290" s="112">
        <v>0</v>
      </c>
    </row>
    <row r="291" spans="1:9">
      <c r="A291" s="3" t="s">
        <v>1642</v>
      </c>
      <c r="B291" s="340">
        <v>40743</v>
      </c>
      <c r="C291" s="112" t="s">
        <v>3</v>
      </c>
      <c r="D291">
        <v>48</v>
      </c>
      <c r="E291" s="43">
        <v>16.333333333333332</v>
      </c>
      <c r="F291" s="43">
        <v>0.97777777777777786</v>
      </c>
      <c r="G291" s="1" t="s">
        <v>32</v>
      </c>
      <c r="H291" s="112">
        <v>0</v>
      </c>
      <c r="I291" s="112">
        <v>2</v>
      </c>
    </row>
    <row r="292" spans="1:9">
      <c r="A292" s="3" t="s">
        <v>1652</v>
      </c>
      <c r="B292" s="340">
        <v>40743</v>
      </c>
      <c r="C292" s="112" t="s">
        <v>3</v>
      </c>
      <c r="D292">
        <v>43</v>
      </c>
      <c r="E292" s="43">
        <v>15</v>
      </c>
      <c r="F292" s="43">
        <v>0.66666666666666663</v>
      </c>
      <c r="G292" s="15">
        <v>1</v>
      </c>
      <c r="H292" s="112">
        <v>0</v>
      </c>
      <c r="I292" s="112">
        <v>0</v>
      </c>
    </row>
    <row r="293" spans="1:9">
      <c r="A293" s="3" t="s">
        <v>1652</v>
      </c>
      <c r="B293" s="340">
        <v>40743</v>
      </c>
      <c r="C293" s="112" t="s">
        <v>3</v>
      </c>
      <c r="D293">
        <v>43</v>
      </c>
      <c r="E293" s="43">
        <v>15</v>
      </c>
      <c r="F293" s="43">
        <v>0.66666666666666663</v>
      </c>
      <c r="G293" s="15">
        <v>2</v>
      </c>
      <c r="H293" s="112">
        <v>0</v>
      </c>
      <c r="I293" s="112">
        <v>0</v>
      </c>
    </row>
    <row r="294" spans="1:9">
      <c r="A294" s="3" t="s">
        <v>1652</v>
      </c>
      <c r="B294" s="340">
        <v>40743</v>
      </c>
      <c r="C294" s="112" t="s">
        <v>3</v>
      </c>
      <c r="D294">
        <v>43</v>
      </c>
      <c r="E294" s="43">
        <v>15</v>
      </c>
      <c r="F294" s="43">
        <v>0.66666666666666663</v>
      </c>
      <c r="G294" s="15">
        <v>3</v>
      </c>
      <c r="H294" s="112">
        <v>0</v>
      </c>
      <c r="I294" s="112">
        <v>0</v>
      </c>
    </row>
    <row r="295" spans="1:9">
      <c r="A295" s="3" t="s">
        <v>1652</v>
      </c>
      <c r="B295" s="340">
        <v>40743</v>
      </c>
      <c r="C295" s="112" t="s">
        <v>3</v>
      </c>
      <c r="D295">
        <v>43</v>
      </c>
      <c r="E295" s="43">
        <v>15</v>
      </c>
      <c r="F295" s="43">
        <v>0.66666666666666663</v>
      </c>
      <c r="G295" s="15">
        <v>4</v>
      </c>
      <c r="H295" s="112" t="s">
        <v>2217</v>
      </c>
      <c r="I295" s="112"/>
    </row>
    <row r="296" spans="1:9">
      <c r="A296" s="3" t="s">
        <v>1652</v>
      </c>
      <c r="B296" s="340">
        <v>40743</v>
      </c>
      <c r="C296" s="112" t="s">
        <v>3</v>
      </c>
      <c r="D296">
        <v>43</v>
      </c>
      <c r="E296" s="43">
        <v>15</v>
      </c>
      <c r="F296" s="43">
        <v>0.66666666666666663</v>
      </c>
      <c r="G296" s="1" t="s">
        <v>32</v>
      </c>
      <c r="H296" s="112">
        <v>0</v>
      </c>
      <c r="I296" s="112">
        <v>0</v>
      </c>
    </row>
    <row r="297" spans="1:9">
      <c r="A297" s="3" t="s">
        <v>1617</v>
      </c>
      <c r="B297" s="340">
        <v>40743</v>
      </c>
      <c r="C297" s="112" t="s">
        <v>3</v>
      </c>
      <c r="D297">
        <v>59</v>
      </c>
      <c r="E297" s="43">
        <v>17</v>
      </c>
      <c r="F297" s="43">
        <v>1</v>
      </c>
      <c r="G297" s="15">
        <v>1</v>
      </c>
      <c r="H297" s="112">
        <v>0</v>
      </c>
      <c r="I297" s="112">
        <v>0</v>
      </c>
    </row>
    <row r="298" spans="1:9">
      <c r="A298" s="3" t="s">
        <v>1617</v>
      </c>
      <c r="B298" s="340">
        <v>40743</v>
      </c>
      <c r="C298" s="112" t="s">
        <v>3</v>
      </c>
      <c r="D298">
        <v>59</v>
      </c>
      <c r="E298" s="43">
        <v>17</v>
      </c>
      <c r="F298" s="43">
        <v>1</v>
      </c>
      <c r="G298" s="15">
        <v>2</v>
      </c>
      <c r="H298" s="112"/>
      <c r="I298" s="112"/>
    </row>
    <row r="299" spans="1:9">
      <c r="A299" s="3" t="s">
        <v>1617</v>
      </c>
      <c r="B299" s="340">
        <v>40743</v>
      </c>
      <c r="C299" s="112" t="s">
        <v>3</v>
      </c>
      <c r="D299">
        <v>59</v>
      </c>
      <c r="E299" s="43">
        <v>17</v>
      </c>
      <c r="F299" s="43">
        <v>1</v>
      </c>
      <c r="G299" s="15">
        <v>3</v>
      </c>
      <c r="H299" s="112"/>
      <c r="I299" s="112"/>
    </row>
    <row r="300" spans="1:9">
      <c r="A300" s="3" t="s">
        <v>1617</v>
      </c>
      <c r="B300" s="340">
        <v>40743</v>
      </c>
      <c r="C300" s="112" t="s">
        <v>3</v>
      </c>
      <c r="D300">
        <v>59</v>
      </c>
      <c r="E300" s="43">
        <v>17</v>
      </c>
      <c r="F300" s="43">
        <v>1</v>
      </c>
      <c r="G300" s="15">
        <v>4</v>
      </c>
      <c r="H300" s="112"/>
      <c r="I300" s="112"/>
    </row>
    <row r="301" spans="1:9">
      <c r="A301" s="3" t="s">
        <v>1617</v>
      </c>
      <c r="B301" s="340">
        <v>40743</v>
      </c>
      <c r="C301" s="112" t="s">
        <v>3</v>
      </c>
      <c r="D301">
        <v>59</v>
      </c>
      <c r="E301" s="43">
        <v>17</v>
      </c>
      <c r="F301" s="43">
        <v>1</v>
      </c>
      <c r="G301" s="1" t="s">
        <v>32</v>
      </c>
      <c r="H301" s="112"/>
      <c r="I301" s="112"/>
    </row>
    <row r="302" spans="1:9">
      <c r="A302" s="3" t="s">
        <v>1623</v>
      </c>
      <c r="B302" s="340">
        <v>40743</v>
      </c>
      <c r="C302" s="112" t="s">
        <v>3</v>
      </c>
      <c r="D302">
        <v>58</v>
      </c>
      <c r="E302" s="43">
        <v>13.333333333333334</v>
      </c>
      <c r="F302" s="43">
        <v>1.2555555555555555</v>
      </c>
      <c r="G302" s="15">
        <v>1</v>
      </c>
      <c r="H302" s="112">
        <v>0</v>
      </c>
      <c r="I302" s="112">
        <v>0</v>
      </c>
    </row>
    <row r="303" spans="1:9">
      <c r="A303" s="3" t="s">
        <v>1623</v>
      </c>
      <c r="B303" s="340">
        <v>40743</v>
      </c>
      <c r="C303" s="112" t="s">
        <v>3</v>
      </c>
      <c r="D303">
        <v>58</v>
      </c>
      <c r="E303" s="43">
        <v>13.333333333333334</v>
      </c>
      <c r="F303" s="43">
        <v>1.2555555555555555</v>
      </c>
      <c r="G303" s="15">
        <v>2</v>
      </c>
      <c r="H303" s="112"/>
      <c r="I303" s="112"/>
    </row>
    <row r="304" spans="1:9">
      <c r="A304" s="3" t="s">
        <v>1623</v>
      </c>
      <c r="B304" s="340">
        <v>40743</v>
      </c>
      <c r="C304" s="112" t="s">
        <v>3</v>
      </c>
      <c r="D304">
        <v>58</v>
      </c>
      <c r="E304" s="43">
        <v>13.333333333333334</v>
      </c>
      <c r="F304" s="43">
        <v>1.2555555555555555</v>
      </c>
      <c r="G304" s="15">
        <v>3</v>
      </c>
      <c r="H304" s="112"/>
      <c r="I304" s="112"/>
    </row>
    <row r="305" spans="1:9">
      <c r="A305" s="3" t="s">
        <v>1623</v>
      </c>
      <c r="B305" s="340">
        <v>40743</v>
      </c>
      <c r="C305" s="112" t="s">
        <v>3</v>
      </c>
      <c r="D305">
        <v>58</v>
      </c>
      <c r="E305" s="43">
        <v>13.333333333333334</v>
      </c>
      <c r="F305" s="43">
        <v>1.2555555555555555</v>
      </c>
      <c r="G305" s="15">
        <v>4</v>
      </c>
      <c r="H305" s="112"/>
      <c r="I305" s="112"/>
    </row>
    <row r="306" spans="1:9">
      <c r="A306" s="3" t="s">
        <v>1623</v>
      </c>
      <c r="B306" s="340">
        <v>40743</v>
      </c>
      <c r="C306" s="112" t="s">
        <v>3</v>
      </c>
      <c r="D306">
        <v>58</v>
      </c>
      <c r="E306" s="43">
        <v>13.333333333333334</v>
      </c>
      <c r="F306" s="43">
        <v>1.2555555555555555</v>
      </c>
      <c r="G306" s="1" t="s">
        <v>32</v>
      </c>
      <c r="H306" s="112"/>
      <c r="I306" s="112"/>
    </row>
    <row r="307" spans="1:9">
      <c r="A307" s="3" t="s">
        <v>1460</v>
      </c>
      <c r="B307" s="340">
        <v>40715</v>
      </c>
      <c r="C307" s="112" t="s">
        <v>3</v>
      </c>
      <c r="D307" s="349">
        <v>100</v>
      </c>
      <c r="E307" s="43">
        <v>38</v>
      </c>
      <c r="F307" s="43">
        <v>1.711111111111111</v>
      </c>
      <c r="G307" s="15">
        <v>1</v>
      </c>
      <c r="H307" s="112">
        <v>0</v>
      </c>
      <c r="I307" s="112">
        <v>0</v>
      </c>
    </row>
    <row r="308" spans="1:9">
      <c r="A308" s="3" t="s">
        <v>1460</v>
      </c>
      <c r="B308" s="340">
        <v>40715</v>
      </c>
      <c r="C308" s="112" t="s">
        <v>3</v>
      </c>
      <c r="D308" s="349">
        <v>100</v>
      </c>
      <c r="E308" s="43">
        <v>38</v>
      </c>
      <c r="F308" s="43">
        <v>1.711111111111111</v>
      </c>
      <c r="G308" s="15">
        <v>2</v>
      </c>
      <c r="H308" s="112">
        <v>0</v>
      </c>
      <c r="I308" s="112">
        <v>0</v>
      </c>
    </row>
    <row r="309" spans="1:9">
      <c r="A309" s="3" t="s">
        <v>1460</v>
      </c>
      <c r="B309" s="340">
        <v>40715</v>
      </c>
      <c r="C309" s="112" t="s">
        <v>3</v>
      </c>
      <c r="D309" s="349">
        <v>100</v>
      </c>
      <c r="E309" s="43">
        <v>38</v>
      </c>
      <c r="F309" s="43">
        <v>1.711111111111111</v>
      </c>
      <c r="G309" s="15">
        <v>3</v>
      </c>
      <c r="H309" s="112">
        <v>0</v>
      </c>
      <c r="I309" s="112">
        <v>0</v>
      </c>
    </row>
    <row r="310" spans="1:9">
      <c r="A310" s="3" t="s">
        <v>1460</v>
      </c>
      <c r="B310" s="340">
        <v>40715</v>
      </c>
      <c r="C310" s="112" t="s">
        <v>3</v>
      </c>
      <c r="D310" s="349">
        <v>100</v>
      </c>
      <c r="E310" s="43">
        <v>38</v>
      </c>
      <c r="F310" s="43">
        <v>1.711111111111111</v>
      </c>
      <c r="G310" s="15">
        <v>4</v>
      </c>
      <c r="H310" s="112" t="s">
        <v>2217</v>
      </c>
      <c r="I310" s="112"/>
    </row>
    <row r="311" spans="1:9">
      <c r="A311" s="3" t="s">
        <v>1460</v>
      </c>
      <c r="B311" s="340">
        <v>40715</v>
      </c>
      <c r="C311" s="112" t="s">
        <v>3</v>
      </c>
      <c r="D311" s="349">
        <v>100</v>
      </c>
      <c r="E311" s="43">
        <v>38</v>
      </c>
      <c r="F311" s="43">
        <v>1.711111111111111</v>
      </c>
      <c r="G311" s="1" t="s">
        <v>32</v>
      </c>
      <c r="H311" s="112">
        <v>0</v>
      </c>
      <c r="I311" s="112">
        <v>0</v>
      </c>
    </row>
    <row r="312" spans="1:9">
      <c r="A312" s="3" t="s">
        <v>1462</v>
      </c>
      <c r="B312" s="340">
        <v>40715</v>
      </c>
      <c r="C312" s="112" t="s">
        <v>3</v>
      </c>
      <c r="D312" s="349">
        <v>21</v>
      </c>
      <c r="E312" s="43">
        <v>32.5</v>
      </c>
      <c r="F312" s="43">
        <v>1.25</v>
      </c>
      <c r="G312" s="15">
        <v>1</v>
      </c>
      <c r="H312" s="112">
        <v>0</v>
      </c>
      <c r="I312" s="112">
        <v>0</v>
      </c>
    </row>
    <row r="313" spans="1:9">
      <c r="A313" s="3" t="s">
        <v>1462</v>
      </c>
      <c r="B313" s="340">
        <v>40715</v>
      </c>
      <c r="C313" s="112" t="s">
        <v>3</v>
      </c>
      <c r="D313" s="349">
        <v>21</v>
      </c>
      <c r="E313" s="43">
        <v>32.5</v>
      </c>
      <c r="F313" s="43">
        <v>1.25</v>
      </c>
      <c r="G313" s="15">
        <v>2</v>
      </c>
      <c r="H313" s="112">
        <v>0</v>
      </c>
      <c r="I313" s="112">
        <v>0</v>
      </c>
    </row>
    <row r="314" spans="1:9">
      <c r="A314" s="3" t="s">
        <v>1462</v>
      </c>
      <c r="B314" s="340">
        <v>40715</v>
      </c>
      <c r="C314" s="112" t="s">
        <v>3</v>
      </c>
      <c r="D314" s="349">
        <v>21</v>
      </c>
      <c r="E314" s="43">
        <v>32.5</v>
      </c>
      <c r="F314" s="43">
        <v>1.25</v>
      </c>
      <c r="G314" s="15">
        <v>3</v>
      </c>
      <c r="H314" s="112">
        <v>0</v>
      </c>
      <c r="I314" s="112">
        <v>1</v>
      </c>
    </row>
    <row r="315" spans="1:9">
      <c r="A315" s="3" t="s">
        <v>1462</v>
      </c>
      <c r="B315" s="340">
        <v>40715</v>
      </c>
      <c r="C315" s="112" t="s">
        <v>3</v>
      </c>
      <c r="D315" s="349">
        <v>21</v>
      </c>
      <c r="E315" s="43">
        <v>32.5</v>
      </c>
      <c r="F315" s="43">
        <v>1.25</v>
      </c>
      <c r="G315" s="15">
        <v>4</v>
      </c>
      <c r="H315" s="112">
        <v>0</v>
      </c>
      <c r="I315" s="112">
        <v>1</v>
      </c>
    </row>
    <row r="316" spans="1:9">
      <c r="A316" s="3" t="s">
        <v>1462</v>
      </c>
      <c r="B316" s="340">
        <v>40715</v>
      </c>
      <c r="C316" s="112" t="s">
        <v>3</v>
      </c>
      <c r="D316" s="349">
        <v>21</v>
      </c>
      <c r="E316" s="43">
        <v>32.5</v>
      </c>
      <c r="F316" s="43">
        <v>1.25</v>
      </c>
      <c r="G316" s="1" t="s">
        <v>32</v>
      </c>
      <c r="H316" s="112">
        <v>0</v>
      </c>
      <c r="I316" s="112">
        <v>1</v>
      </c>
    </row>
    <row r="317" spans="1:9">
      <c r="A317" s="3" t="s">
        <v>1478</v>
      </c>
      <c r="B317" s="340">
        <v>40715</v>
      </c>
      <c r="C317" s="112" t="s">
        <v>3</v>
      </c>
      <c r="D317" s="349">
        <v>75</v>
      </c>
      <c r="E317" s="43">
        <v>26</v>
      </c>
      <c r="F317" s="43">
        <v>1.6777777777777778</v>
      </c>
      <c r="G317" s="15">
        <v>1</v>
      </c>
      <c r="H317" s="112">
        <v>0</v>
      </c>
      <c r="I317" s="112">
        <v>0</v>
      </c>
    </row>
    <row r="318" spans="1:9">
      <c r="A318" s="3" t="s">
        <v>1478</v>
      </c>
      <c r="B318" s="340">
        <v>40715</v>
      </c>
      <c r="C318" s="112" t="s">
        <v>3</v>
      </c>
      <c r="D318" s="349">
        <v>75</v>
      </c>
      <c r="E318" s="43">
        <v>26</v>
      </c>
      <c r="F318" s="43">
        <v>1.6777777777777778</v>
      </c>
      <c r="G318" s="15">
        <v>2</v>
      </c>
      <c r="H318" s="112">
        <v>0</v>
      </c>
      <c r="I318" s="112">
        <v>0</v>
      </c>
    </row>
    <row r="319" spans="1:9">
      <c r="A319" s="3" t="s">
        <v>1478</v>
      </c>
      <c r="B319" s="340">
        <v>40715</v>
      </c>
      <c r="C319" s="112" t="s">
        <v>3</v>
      </c>
      <c r="D319" s="349">
        <v>75</v>
      </c>
      <c r="E319" s="43">
        <v>26</v>
      </c>
      <c r="F319" s="43">
        <v>1.6777777777777778</v>
      </c>
      <c r="G319" s="15">
        <v>3</v>
      </c>
      <c r="H319" s="112">
        <v>0</v>
      </c>
      <c r="I319" s="112">
        <v>0</v>
      </c>
    </row>
    <row r="320" spans="1:9">
      <c r="A320" s="3" t="s">
        <v>1478</v>
      </c>
      <c r="B320" s="340">
        <v>40715</v>
      </c>
      <c r="C320" s="112" t="s">
        <v>3</v>
      </c>
      <c r="D320" s="349">
        <v>75</v>
      </c>
      <c r="E320" s="43">
        <v>26</v>
      </c>
      <c r="F320" s="43">
        <v>1.6777777777777778</v>
      </c>
      <c r="G320" s="15">
        <v>4</v>
      </c>
      <c r="H320" s="112" t="s">
        <v>2217</v>
      </c>
      <c r="I320" s="112"/>
    </row>
    <row r="321" spans="1:9">
      <c r="A321" s="3" t="s">
        <v>1478</v>
      </c>
      <c r="B321" s="340">
        <v>40715</v>
      </c>
      <c r="C321" s="112" t="s">
        <v>3</v>
      </c>
      <c r="D321" s="349">
        <v>75</v>
      </c>
      <c r="E321" s="43">
        <v>26</v>
      </c>
      <c r="F321" s="43">
        <v>1.6777777777777778</v>
      </c>
      <c r="G321" s="1" t="s">
        <v>32</v>
      </c>
      <c r="H321" s="112">
        <v>0</v>
      </c>
      <c r="I321" s="112">
        <v>0</v>
      </c>
    </row>
    <row r="322" spans="1:9">
      <c r="A322" s="3" t="s">
        <v>1492</v>
      </c>
      <c r="B322" s="340">
        <v>40715</v>
      </c>
      <c r="C322" s="112" t="s">
        <v>3</v>
      </c>
      <c r="D322" s="349">
        <v>103</v>
      </c>
      <c r="E322" s="43">
        <v>50.333333333333336</v>
      </c>
      <c r="F322" s="43">
        <v>1.6222222222222222</v>
      </c>
      <c r="G322" s="15">
        <v>1</v>
      </c>
      <c r="H322" s="112">
        <v>0</v>
      </c>
      <c r="I322" s="112">
        <v>0</v>
      </c>
    </row>
    <row r="323" spans="1:9">
      <c r="A323" s="3" t="s">
        <v>1492</v>
      </c>
      <c r="B323" s="340">
        <v>40715</v>
      </c>
      <c r="C323" s="112" t="s">
        <v>3</v>
      </c>
      <c r="D323" s="349">
        <v>103</v>
      </c>
      <c r="E323" s="43">
        <v>50.333333333333336</v>
      </c>
      <c r="F323" s="43">
        <v>1.6222222222222222</v>
      </c>
      <c r="G323" s="15">
        <v>2</v>
      </c>
      <c r="H323" s="112">
        <v>0</v>
      </c>
      <c r="I323" s="112">
        <v>0</v>
      </c>
    </row>
    <row r="324" spans="1:9">
      <c r="A324" s="3" t="s">
        <v>1492</v>
      </c>
      <c r="B324" s="340">
        <v>40715</v>
      </c>
      <c r="C324" s="112" t="s">
        <v>3</v>
      </c>
      <c r="D324" s="349">
        <v>103</v>
      </c>
      <c r="E324" s="43">
        <v>50.333333333333336</v>
      </c>
      <c r="F324" s="43">
        <v>1.6222222222222222</v>
      </c>
      <c r="G324" s="15">
        <v>3</v>
      </c>
      <c r="H324" s="112">
        <v>0</v>
      </c>
      <c r="I324" s="112">
        <v>0</v>
      </c>
    </row>
    <row r="325" spans="1:9">
      <c r="A325" s="3" t="s">
        <v>1492</v>
      </c>
      <c r="B325" s="340">
        <v>40715</v>
      </c>
      <c r="C325" s="112" t="s">
        <v>3</v>
      </c>
      <c r="D325" s="349">
        <v>103</v>
      </c>
      <c r="E325" s="43">
        <v>50.333333333333336</v>
      </c>
      <c r="F325" s="43">
        <v>1.6222222222222222</v>
      </c>
      <c r="G325" s="15">
        <v>4</v>
      </c>
      <c r="H325" s="112" t="s">
        <v>2217</v>
      </c>
      <c r="I325" s="112"/>
    </row>
    <row r="326" spans="1:9">
      <c r="A326" s="3" t="s">
        <v>1492</v>
      </c>
      <c r="B326" s="340">
        <v>40715</v>
      </c>
      <c r="C326" s="112" t="s">
        <v>3</v>
      </c>
      <c r="D326" s="349">
        <v>103</v>
      </c>
      <c r="E326" s="43">
        <v>50.333333333333336</v>
      </c>
      <c r="F326" s="43">
        <v>1.6222222222222222</v>
      </c>
      <c r="G326" s="1" t="s">
        <v>32</v>
      </c>
      <c r="H326" s="112">
        <v>0</v>
      </c>
      <c r="I326" s="112">
        <v>0</v>
      </c>
    </row>
    <row r="327" spans="1:9">
      <c r="A327" s="3" t="s">
        <v>1496</v>
      </c>
      <c r="B327" s="340">
        <v>40715</v>
      </c>
      <c r="C327" s="112" t="s">
        <v>3</v>
      </c>
      <c r="D327" s="349">
        <v>37</v>
      </c>
      <c r="E327" s="43">
        <v>66</v>
      </c>
      <c r="F327" s="43">
        <v>1.5333333333333332</v>
      </c>
      <c r="G327" s="15">
        <v>1</v>
      </c>
      <c r="H327" s="112">
        <v>0</v>
      </c>
      <c r="I327" s="112">
        <v>0</v>
      </c>
    </row>
    <row r="328" spans="1:9">
      <c r="A328" s="3" t="s">
        <v>1496</v>
      </c>
      <c r="B328" s="340">
        <v>40715</v>
      </c>
      <c r="C328" s="112" t="s">
        <v>3</v>
      </c>
      <c r="D328" s="349">
        <v>37</v>
      </c>
      <c r="E328" s="43">
        <v>66</v>
      </c>
      <c r="F328" s="43">
        <v>1.5333333333333332</v>
      </c>
      <c r="G328" s="15">
        <v>2</v>
      </c>
      <c r="H328" s="112">
        <v>0</v>
      </c>
      <c r="I328" s="112">
        <v>0</v>
      </c>
    </row>
    <row r="329" spans="1:9">
      <c r="A329" s="3" t="s">
        <v>1496</v>
      </c>
      <c r="B329" s="340">
        <v>40715</v>
      </c>
      <c r="C329" s="112" t="s">
        <v>3</v>
      </c>
      <c r="D329" s="349">
        <v>37</v>
      </c>
      <c r="E329" s="43">
        <v>66</v>
      </c>
      <c r="F329" s="43">
        <v>1.5333333333333332</v>
      </c>
      <c r="G329" s="15">
        <v>3</v>
      </c>
      <c r="H329" s="112">
        <v>0</v>
      </c>
      <c r="I329" s="112">
        <v>0</v>
      </c>
    </row>
    <row r="330" spans="1:9">
      <c r="A330" s="3" t="s">
        <v>1496</v>
      </c>
      <c r="B330" s="340">
        <v>40715</v>
      </c>
      <c r="C330" s="112" t="s">
        <v>3</v>
      </c>
      <c r="D330" s="349">
        <v>37</v>
      </c>
      <c r="E330" s="43">
        <v>66</v>
      </c>
      <c r="F330" s="43">
        <v>1.5333333333333332</v>
      </c>
      <c r="G330" s="15">
        <v>4</v>
      </c>
      <c r="H330" s="112" t="s">
        <v>2217</v>
      </c>
      <c r="I330" s="112"/>
    </row>
    <row r="331" spans="1:9">
      <c r="A331" s="3" t="s">
        <v>1496</v>
      </c>
      <c r="B331" s="340">
        <v>40715</v>
      </c>
      <c r="C331" s="112" t="s">
        <v>3</v>
      </c>
      <c r="D331" s="349">
        <v>37</v>
      </c>
      <c r="E331" s="43">
        <v>66</v>
      </c>
      <c r="F331" s="43">
        <v>1.5333333333333332</v>
      </c>
      <c r="G331" s="1" t="s">
        <v>32</v>
      </c>
      <c r="H331" s="112">
        <v>0</v>
      </c>
      <c r="I331" s="112">
        <v>0</v>
      </c>
    </row>
    <row r="332" spans="1:9">
      <c r="A332" s="3" t="s">
        <v>1476</v>
      </c>
      <c r="B332" s="340">
        <v>40715</v>
      </c>
      <c r="C332" s="112" t="s">
        <v>3</v>
      </c>
      <c r="D332" s="349">
        <v>169</v>
      </c>
      <c r="E332" s="43">
        <v>61.8</v>
      </c>
      <c r="F332" s="43">
        <v>4.9000000000000004</v>
      </c>
      <c r="G332" s="15">
        <v>1</v>
      </c>
      <c r="H332" s="112">
        <v>0</v>
      </c>
      <c r="I332" s="112">
        <v>4</v>
      </c>
    </row>
    <row r="333" spans="1:9">
      <c r="A333" s="3" t="s">
        <v>1476</v>
      </c>
      <c r="B333" s="340">
        <v>40715</v>
      </c>
      <c r="C333" s="112" t="s">
        <v>3</v>
      </c>
      <c r="D333" s="349">
        <v>169</v>
      </c>
      <c r="E333" s="43">
        <v>61.8</v>
      </c>
      <c r="F333" s="43">
        <v>4.9000000000000004</v>
      </c>
      <c r="G333" s="15">
        <v>2</v>
      </c>
      <c r="H333" s="112"/>
      <c r="I333" s="112"/>
    </row>
    <row r="334" spans="1:9">
      <c r="A334" s="3" t="s">
        <v>1476</v>
      </c>
      <c r="B334" s="340">
        <v>40715</v>
      </c>
      <c r="C334" s="112" t="s">
        <v>3</v>
      </c>
      <c r="D334" s="349">
        <v>169</v>
      </c>
      <c r="E334" s="43">
        <v>61.8</v>
      </c>
      <c r="F334" s="43">
        <v>4.9000000000000004</v>
      </c>
      <c r="G334" s="15">
        <v>3</v>
      </c>
      <c r="H334" s="112"/>
      <c r="I334" s="112"/>
    </row>
    <row r="335" spans="1:9">
      <c r="A335" s="3" t="s">
        <v>1476</v>
      </c>
      <c r="B335" s="340">
        <v>40715</v>
      </c>
      <c r="C335" s="112" t="s">
        <v>3</v>
      </c>
      <c r="D335" s="349">
        <v>169</v>
      </c>
      <c r="E335" s="43">
        <v>61.8</v>
      </c>
      <c r="F335" s="43">
        <v>4.9000000000000004</v>
      </c>
      <c r="G335" s="15">
        <v>4</v>
      </c>
      <c r="H335" s="112"/>
      <c r="I335" s="112"/>
    </row>
    <row r="336" spans="1:9">
      <c r="A336" s="3" t="s">
        <v>1476</v>
      </c>
      <c r="B336" s="340">
        <v>40715</v>
      </c>
      <c r="C336" s="112" t="s">
        <v>3</v>
      </c>
      <c r="D336" s="349">
        <v>169</v>
      </c>
      <c r="E336" s="43">
        <v>61.8</v>
      </c>
      <c r="F336" s="43">
        <v>4.9000000000000004</v>
      </c>
      <c r="G336" s="1" t="s">
        <v>32</v>
      </c>
      <c r="H336" s="112"/>
      <c r="I336" s="112"/>
    </row>
    <row r="337" spans="1:9">
      <c r="A337" s="3" t="s">
        <v>1482</v>
      </c>
      <c r="B337" s="340">
        <v>40715</v>
      </c>
      <c r="C337" s="112" t="s">
        <v>3</v>
      </c>
      <c r="D337" s="349">
        <v>137</v>
      </c>
      <c r="E337" s="43">
        <v>44.3</v>
      </c>
      <c r="F337" s="43">
        <v>3.2</v>
      </c>
      <c r="G337" s="15">
        <v>1</v>
      </c>
      <c r="H337" s="112">
        <v>0</v>
      </c>
      <c r="I337" s="112">
        <v>0</v>
      </c>
    </row>
    <row r="338" spans="1:9">
      <c r="A338" s="3" t="s">
        <v>1482</v>
      </c>
      <c r="B338" s="340">
        <v>40715</v>
      </c>
      <c r="C338" s="112" t="s">
        <v>3</v>
      </c>
      <c r="D338" s="349">
        <v>137</v>
      </c>
      <c r="E338" s="43">
        <v>44.3</v>
      </c>
      <c r="F338" s="43">
        <v>3.2</v>
      </c>
      <c r="G338" s="15">
        <v>2</v>
      </c>
      <c r="H338" s="112"/>
      <c r="I338" s="112"/>
    </row>
    <row r="339" spans="1:9">
      <c r="A339" s="3" t="s">
        <v>1482</v>
      </c>
      <c r="B339" s="340">
        <v>40715</v>
      </c>
      <c r="C339" s="112" t="s">
        <v>3</v>
      </c>
      <c r="D339" s="349">
        <v>137</v>
      </c>
      <c r="E339" s="43">
        <v>44.3</v>
      </c>
      <c r="F339" s="43">
        <v>3.2</v>
      </c>
      <c r="G339" s="15">
        <v>3</v>
      </c>
      <c r="H339" s="112"/>
      <c r="I339" s="112"/>
    </row>
    <row r="340" spans="1:9">
      <c r="A340" s="3" t="s">
        <v>1482</v>
      </c>
      <c r="B340" s="340">
        <v>40715</v>
      </c>
      <c r="C340" s="112" t="s">
        <v>3</v>
      </c>
      <c r="D340" s="349">
        <v>137</v>
      </c>
      <c r="E340" s="43">
        <v>44.3</v>
      </c>
      <c r="F340" s="43">
        <v>3.2</v>
      </c>
      <c r="G340" s="15">
        <v>4</v>
      </c>
      <c r="H340" s="112"/>
      <c r="I340" s="112"/>
    </row>
    <row r="341" spans="1:9">
      <c r="A341" s="3" t="s">
        <v>1482</v>
      </c>
      <c r="B341" s="340">
        <v>40715</v>
      </c>
      <c r="C341" s="112" t="s">
        <v>3</v>
      </c>
      <c r="D341" s="349">
        <v>137</v>
      </c>
      <c r="E341" s="43">
        <v>44.3</v>
      </c>
      <c r="F341" s="43">
        <v>3.2</v>
      </c>
      <c r="G341" s="1" t="s">
        <v>32</v>
      </c>
      <c r="H341" s="112"/>
      <c r="I341" s="112"/>
    </row>
    <row r="342" spans="1:9">
      <c r="A342" s="3" t="s">
        <v>1499</v>
      </c>
      <c r="B342" s="340">
        <v>40715</v>
      </c>
      <c r="C342" s="112" t="s">
        <v>3</v>
      </c>
      <c r="D342" s="349">
        <v>36</v>
      </c>
      <c r="E342" s="43">
        <v>28</v>
      </c>
      <c r="F342" s="43">
        <v>1.4666666666666666</v>
      </c>
      <c r="G342" s="15">
        <v>1</v>
      </c>
      <c r="H342" s="112">
        <v>0</v>
      </c>
      <c r="I342" s="112">
        <v>1</v>
      </c>
    </row>
    <row r="343" spans="1:9">
      <c r="A343" s="3" t="s">
        <v>1499</v>
      </c>
      <c r="B343" s="340">
        <v>40715</v>
      </c>
      <c r="C343" s="112" t="s">
        <v>3</v>
      </c>
      <c r="D343" s="349">
        <v>36</v>
      </c>
      <c r="E343" s="43">
        <v>28</v>
      </c>
      <c r="F343" s="43">
        <v>1.4666666666666666</v>
      </c>
      <c r="G343" s="15">
        <v>2</v>
      </c>
      <c r="H343" s="112"/>
      <c r="I343" s="112"/>
    </row>
    <row r="344" spans="1:9">
      <c r="A344" s="3" t="s">
        <v>1499</v>
      </c>
      <c r="B344" s="340">
        <v>40715</v>
      </c>
      <c r="C344" s="112" t="s">
        <v>3</v>
      </c>
      <c r="D344" s="349">
        <v>36</v>
      </c>
      <c r="E344" s="43">
        <v>28</v>
      </c>
      <c r="F344" s="43">
        <v>1.4666666666666666</v>
      </c>
      <c r="G344" s="15">
        <v>3</v>
      </c>
      <c r="H344" s="112"/>
      <c r="I344" s="112"/>
    </row>
    <row r="345" spans="1:9">
      <c r="A345" s="3" t="s">
        <v>1499</v>
      </c>
      <c r="B345" s="340">
        <v>40715</v>
      </c>
      <c r="C345" s="112" t="s">
        <v>3</v>
      </c>
      <c r="D345" s="349">
        <v>36</v>
      </c>
      <c r="E345" s="43">
        <v>28</v>
      </c>
      <c r="F345" s="43">
        <v>1.4666666666666666</v>
      </c>
      <c r="G345" s="15">
        <v>4</v>
      </c>
      <c r="H345" s="112"/>
      <c r="I345" s="112"/>
    </row>
    <row r="346" spans="1:9">
      <c r="A346" s="3" t="s">
        <v>1499</v>
      </c>
      <c r="B346" s="340">
        <v>40715</v>
      </c>
      <c r="C346" s="112" t="s">
        <v>3</v>
      </c>
      <c r="D346" s="349">
        <v>36</v>
      </c>
      <c r="E346" s="43">
        <v>28</v>
      </c>
      <c r="F346" s="43">
        <v>1.4666666666666666</v>
      </c>
      <c r="G346" s="1" t="s">
        <v>32</v>
      </c>
      <c r="H346" s="112"/>
      <c r="I346" s="112"/>
    </row>
    <row r="347" spans="1:9">
      <c r="A347" s="3" t="s">
        <v>1461</v>
      </c>
      <c r="B347" s="340">
        <v>40715</v>
      </c>
      <c r="C347" s="110" t="s">
        <v>1</v>
      </c>
      <c r="D347" s="349">
        <v>30</v>
      </c>
      <c r="E347" s="43">
        <v>22.666666666666668</v>
      </c>
      <c r="F347" s="43">
        <v>1.0666666666666667</v>
      </c>
      <c r="G347" s="15">
        <v>1</v>
      </c>
      <c r="H347" s="112">
        <v>0</v>
      </c>
      <c r="I347" s="112">
        <v>0</v>
      </c>
    </row>
    <row r="348" spans="1:9">
      <c r="A348" s="3" t="s">
        <v>1461</v>
      </c>
      <c r="B348" s="340">
        <v>40715</v>
      </c>
      <c r="C348" s="110" t="s">
        <v>1</v>
      </c>
      <c r="D348" s="349">
        <v>30</v>
      </c>
      <c r="E348" s="43">
        <v>22.666666666666668</v>
      </c>
      <c r="F348" s="43">
        <v>1.0666666666666667</v>
      </c>
      <c r="G348" s="15">
        <v>2</v>
      </c>
      <c r="H348" s="112">
        <v>0</v>
      </c>
      <c r="I348" s="112">
        <v>0</v>
      </c>
    </row>
    <row r="349" spans="1:9">
      <c r="A349" s="3" t="s">
        <v>1461</v>
      </c>
      <c r="B349" s="340">
        <v>40715</v>
      </c>
      <c r="C349" s="110" t="s">
        <v>1</v>
      </c>
      <c r="D349" s="349">
        <v>30</v>
      </c>
      <c r="E349" s="43">
        <v>22.666666666666668</v>
      </c>
      <c r="F349" s="43">
        <v>1.0666666666666667</v>
      </c>
      <c r="G349" s="15">
        <v>3</v>
      </c>
      <c r="H349" s="112">
        <v>0</v>
      </c>
      <c r="I349" s="112">
        <v>0</v>
      </c>
    </row>
    <row r="350" spans="1:9">
      <c r="A350" s="3" t="s">
        <v>1461</v>
      </c>
      <c r="B350" s="340">
        <v>40715</v>
      </c>
      <c r="C350" s="110" t="s">
        <v>1</v>
      </c>
      <c r="D350" s="349">
        <v>30</v>
      </c>
      <c r="E350" s="43">
        <v>22.666666666666668</v>
      </c>
      <c r="F350" s="43">
        <v>1.0666666666666667</v>
      </c>
      <c r="G350" s="15">
        <v>4</v>
      </c>
      <c r="H350" s="112" t="s">
        <v>2217</v>
      </c>
      <c r="I350" s="112"/>
    </row>
    <row r="351" spans="1:9">
      <c r="A351" s="3" t="s">
        <v>1461</v>
      </c>
      <c r="B351" s="340">
        <v>40715</v>
      </c>
      <c r="C351" s="110" t="s">
        <v>1</v>
      </c>
      <c r="D351" s="349">
        <v>30</v>
      </c>
      <c r="E351" s="43">
        <v>22.666666666666668</v>
      </c>
      <c r="F351" s="43">
        <v>1.0666666666666667</v>
      </c>
      <c r="G351" s="1" t="s">
        <v>32</v>
      </c>
      <c r="H351" s="112">
        <v>0</v>
      </c>
      <c r="I351" s="112">
        <v>0</v>
      </c>
    </row>
    <row r="352" spans="1:9">
      <c r="A352" s="3" t="s">
        <v>1481</v>
      </c>
      <c r="B352" s="340">
        <v>40715</v>
      </c>
      <c r="C352" s="110" t="s">
        <v>1</v>
      </c>
      <c r="D352" s="349">
        <v>107</v>
      </c>
      <c r="E352" s="43">
        <v>53.333333333333336</v>
      </c>
      <c r="F352" s="43">
        <v>1.1111111111111112</v>
      </c>
      <c r="G352" s="15">
        <v>1</v>
      </c>
      <c r="H352" s="112">
        <v>0</v>
      </c>
      <c r="I352" s="112">
        <v>0</v>
      </c>
    </row>
    <row r="353" spans="1:9">
      <c r="A353" s="3" t="s">
        <v>1481</v>
      </c>
      <c r="B353" s="340">
        <v>40715</v>
      </c>
      <c r="C353" s="110" t="s">
        <v>1</v>
      </c>
      <c r="D353" s="349">
        <v>107</v>
      </c>
      <c r="E353" s="43">
        <v>53.333333333333336</v>
      </c>
      <c r="F353" s="43">
        <v>1.1111111111111112</v>
      </c>
      <c r="G353" s="15">
        <v>2</v>
      </c>
      <c r="H353" s="112">
        <v>0</v>
      </c>
      <c r="I353" s="112">
        <v>0</v>
      </c>
    </row>
    <row r="354" spans="1:9">
      <c r="A354" s="3" t="s">
        <v>1481</v>
      </c>
      <c r="B354" s="340">
        <v>40715</v>
      </c>
      <c r="C354" s="110" t="s">
        <v>1</v>
      </c>
      <c r="D354" s="349">
        <v>107</v>
      </c>
      <c r="E354" s="43">
        <v>53.333333333333336</v>
      </c>
      <c r="F354" s="43">
        <v>1.1111111111111112</v>
      </c>
      <c r="G354" s="15">
        <v>3</v>
      </c>
      <c r="H354" s="112">
        <v>0</v>
      </c>
      <c r="I354" s="112">
        <v>0</v>
      </c>
    </row>
    <row r="355" spans="1:9">
      <c r="A355" s="3" t="s">
        <v>1481</v>
      </c>
      <c r="B355" s="340">
        <v>40715</v>
      </c>
      <c r="C355" s="110" t="s">
        <v>1</v>
      </c>
      <c r="D355" s="349">
        <v>107</v>
      </c>
      <c r="E355" s="43">
        <v>53.333333333333336</v>
      </c>
      <c r="F355" s="43">
        <v>1.1111111111111112</v>
      </c>
      <c r="G355" s="15">
        <v>4</v>
      </c>
      <c r="H355" s="112" t="s">
        <v>2217</v>
      </c>
      <c r="I355" s="112"/>
    </row>
    <row r="356" spans="1:9">
      <c r="A356" s="3" t="s">
        <v>1481</v>
      </c>
      <c r="B356" s="340">
        <v>40715</v>
      </c>
      <c r="C356" s="110" t="s">
        <v>1</v>
      </c>
      <c r="D356" s="349">
        <v>107</v>
      </c>
      <c r="E356" s="43">
        <v>53.333333333333336</v>
      </c>
      <c r="F356" s="43">
        <v>1.1111111111111112</v>
      </c>
      <c r="G356" s="1" t="s">
        <v>32</v>
      </c>
      <c r="H356" s="112">
        <v>0</v>
      </c>
      <c r="I356" s="112">
        <v>0</v>
      </c>
    </row>
    <row r="357" spans="1:9">
      <c r="A357" s="3" t="s">
        <v>1493</v>
      </c>
      <c r="B357" s="340">
        <v>40715</v>
      </c>
      <c r="C357" s="110" t="s">
        <v>1</v>
      </c>
      <c r="D357" s="349">
        <v>85</v>
      </c>
      <c r="E357" s="43">
        <v>39.666666666666664</v>
      </c>
      <c r="F357" s="43">
        <v>1.1111111111111112</v>
      </c>
      <c r="G357" s="15">
        <v>1</v>
      </c>
      <c r="H357" s="112">
        <v>0</v>
      </c>
      <c r="I357" s="112">
        <v>0</v>
      </c>
    </row>
    <row r="358" spans="1:9">
      <c r="A358" s="3" t="s">
        <v>1493</v>
      </c>
      <c r="B358" s="340">
        <v>40715</v>
      </c>
      <c r="C358" s="110" t="s">
        <v>1</v>
      </c>
      <c r="D358" s="349">
        <v>85</v>
      </c>
      <c r="E358" s="43">
        <v>39.666666666666664</v>
      </c>
      <c r="F358" s="43">
        <v>1.1111111111111112</v>
      </c>
      <c r="G358" s="15">
        <v>2</v>
      </c>
      <c r="H358" s="112">
        <v>0</v>
      </c>
      <c r="I358" s="112">
        <v>0</v>
      </c>
    </row>
    <row r="359" spans="1:9">
      <c r="A359" s="3" t="s">
        <v>1493</v>
      </c>
      <c r="B359" s="340">
        <v>40715</v>
      </c>
      <c r="C359" s="110" t="s">
        <v>1</v>
      </c>
      <c r="D359" s="349">
        <v>85</v>
      </c>
      <c r="E359" s="43">
        <v>39.666666666666664</v>
      </c>
      <c r="F359" s="43">
        <v>1.1111111111111112</v>
      </c>
      <c r="G359" s="15">
        <v>3</v>
      </c>
      <c r="H359" s="112">
        <v>0</v>
      </c>
      <c r="I359" s="112">
        <v>0</v>
      </c>
    </row>
    <row r="360" spans="1:9">
      <c r="A360" s="3" t="s">
        <v>1493</v>
      </c>
      <c r="B360" s="340">
        <v>40715</v>
      </c>
      <c r="C360" s="110" t="s">
        <v>1</v>
      </c>
      <c r="D360" s="349">
        <v>85</v>
      </c>
      <c r="E360" s="43">
        <v>39.666666666666664</v>
      </c>
      <c r="F360" s="43">
        <v>1.1111111111111112</v>
      </c>
      <c r="G360" s="15">
        <v>4</v>
      </c>
      <c r="H360" s="112" t="s">
        <v>2217</v>
      </c>
      <c r="I360" s="112"/>
    </row>
    <row r="361" spans="1:9">
      <c r="A361" s="3" t="s">
        <v>1493</v>
      </c>
      <c r="B361" s="340">
        <v>40715</v>
      </c>
      <c r="C361" s="110" t="s">
        <v>1</v>
      </c>
      <c r="D361" s="349">
        <v>85</v>
      </c>
      <c r="E361" s="43">
        <v>39.666666666666664</v>
      </c>
      <c r="F361" s="43">
        <v>1.1111111111111112</v>
      </c>
      <c r="G361" s="1" t="s">
        <v>32</v>
      </c>
      <c r="H361" s="112">
        <v>0</v>
      </c>
      <c r="I361" s="112">
        <v>0</v>
      </c>
    </row>
    <row r="362" spans="1:9">
      <c r="A362" s="3" t="s">
        <v>1501</v>
      </c>
      <c r="B362" s="340">
        <v>40715</v>
      </c>
      <c r="C362" s="110" t="s">
        <v>1</v>
      </c>
      <c r="D362" s="349">
        <v>84</v>
      </c>
      <c r="E362" s="43">
        <v>57</v>
      </c>
      <c r="F362" s="43">
        <v>0.97777777777777786</v>
      </c>
      <c r="G362" s="15">
        <v>1</v>
      </c>
      <c r="H362" s="112">
        <v>0</v>
      </c>
      <c r="I362" s="112">
        <v>1</v>
      </c>
    </row>
    <row r="363" spans="1:9">
      <c r="A363" s="3" t="s">
        <v>1501</v>
      </c>
      <c r="B363" s="340">
        <v>40715</v>
      </c>
      <c r="C363" s="110" t="s">
        <v>1</v>
      </c>
      <c r="D363" s="349">
        <v>84</v>
      </c>
      <c r="E363" s="43">
        <v>57</v>
      </c>
      <c r="F363" s="43">
        <v>0.97777777777777786</v>
      </c>
      <c r="G363" s="15">
        <v>2</v>
      </c>
      <c r="H363" s="112">
        <v>0</v>
      </c>
      <c r="I363" s="112">
        <v>0</v>
      </c>
    </row>
    <row r="364" spans="1:9">
      <c r="A364" s="3" t="s">
        <v>1501</v>
      </c>
      <c r="B364" s="340">
        <v>40715</v>
      </c>
      <c r="C364" s="110" t="s">
        <v>1</v>
      </c>
      <c r="D364" s="349">
        <v>84</v>
      </c>
      <c r="E364" s="43">
        <v>57</v>
      </c>
      <c r="F364" s="43">
        <v>0.97777777777777786</v>
      </c>
      <c r="G364" s="15">
        <v>3</v>
      </c>
      <c r="H364" s="112">
        <v>0</v>
      </c>
      <c r="I364" s="112">
        <v>0</v>
      </c>
    </row>
    <row r="365" spans="1:9">
      <c r="A365" s="3" t="s">
        <v>1501</v>
      </c>
      <c r="B365" s="340">
        <v>40715</v>
      </c>
      <c r="C365" s="110" t="s">
        <v>1</v>
      </c>
      <c r="D365" s="349">
        <v>84</v>
      </c>
      <c r="E365" s="43">
        <v>57</v>
      </c>
      <c r="F365" s="43">
        <v>0.97777777777777786</v>
      </c>
      <c r="G365" s="15">
        <v>4</v>
      </c>
      <c r="H365" s="112">
        <v>0</v>
      </c>
      <c r="I365" s="112">
        <v>0</v>
      </c>
    </row>
    <row r="366" spans="1:9">
      <c r="A366" s="3" t="s">
        <v>1501</v>
      </c>
      <c r="B366" s="340">
        <v>40715</v>
      </c>
      <c r="C366" s="110" t="s">
        <v>1</v>
      </c>
      <c r="D366" s="349">
        <v>84</v>
      </c>
      <c r="E366" s="43">
        <v>57</v>
      </c>
      <c r="F366" s="43">
        <v>0.97777777777777786</v>
      </c>
      <c r="G366" s="1" t="s">
        <v>32</v>
      </c>
      <c r="H366" s="112">
        <v>0</v>
      </c>
      <c r="I366" s="112">
        <v>2</v>
      </c>
    </row>
    <row r="367" spans="1:9">
      <c r="A367" s="3" t="s">
        <v>1502</v>
      </c>
      <c r="B367" s="340">
        <v>40715</v>
      </c>
      <c r="C367" s="110" t="s">
        <v>1</v>
      </c>
      <c r="D367" s="349">
        <v>63</v>
      </c>
      <c r="E367" s="43">
        <v>53</v>
      </c>
      <c r="F367" s="43">
        <v>1.1333333333333333</v>
      </c>
      <c r="G367" s="15">
        <v>1</v>
      </c>
      <c r="H367" s="112">
        <v>0</v>
      </c>
      <c r="I367" s="112">
        <v>0</v>
      </c>
    </row>
    <row r="368" spans="1:9">
      <c r="A368" s="3" t="s">
        <v>1502</v>
      </c>
      <c r="B368" s="340">
        <v>40715</v>
      </c>
      <c r="C368" s="110" t="s">
        <v>1</v>
      </c>
      <c r="D368" s="349">
        <v>63</v>
      </c>
      <c r="E368" s="43">
        <v>53</v>
      </c>
      <c r="F368" s="43">
        <v>1.1333333333333333</v>
      </c>
      <c r="G368" s="15">
        <v>2</v>
      </c>
      <c r="H368" s="112">
        <v>0</v>
      </c>
      <c r="I368" s="112">
        <v>0</v>
      </c>
    </row>
    <row r="369" spans="1:9">
      <c r="A369" s="3" t="s">
        <v>1502</v>
      </c>
      <c r="B369" s="340">
        <v>40715</v>
      </c>
      <c r="C369" s="110" t="s">
        <v>1</v>
      </c>
      <c r="D369" s="349">
        <v>63</v>
      </c>
      <c r="E369" s="43">
        <v>53</v>
      </c>
      <c r="F369" s="43">
        <v>1.1333333333333333</v>
      </c>
      <c r="G369" s="15">
        <v>3</v>
      </c>
      <c r="H369" s="112">
        <v>0</v>
      </c>
      <c r="I369" s="112">
        <v>0</v>
      </c>
    </row>
    <row r="370" spans="1:9">
      <c r="A370" s="3" t="s">
        <v>1502</v>
      </c>
      <c r="B370" s="340">
        <v>40715</v>
      </c>
      <c r="C370" s="110" t="s">
        <v>1</v>
      </c>
      <c r="D370" s="349">
        <v>63</v>
      </c>
      <c r="E370" s="43">
        <v>53</v>
      </c>
      <c r="F370" s="43">
        <v>1.1333333333333333</v>
      </c>
      <c r="G370" s="15">
        <v>4</v>
      </c>
      <c r="H370" s="112" t="s">
        <v>2217</v>
      </c>
      <c r="I370" s="112"/>
    </row>
    <row r="371" spans="1:9">
      <c r="A371" s="3" t="s">
        <v>1502</v>
      </c>
      <c r="B371" s="340">
        <v>40715</v>
      </c>
      <c r="C371" s="110" t="s">
        <v>1</v>
      </c>
      <c r="D371" s="349">
        <v>63</v>
      </c>
      <c r="E371" s="43">
        <v>53</v>
      </c>
      <c r="F371" s="43">
        <v>1.1333333333333333</v>
      </c>
      <c r="G371" s="1" t="s">
        <v>32</v>
      </c>
      <c r="H371" s="112">
        <v>0</v>
      </c>
      <c r="I371" s="112">
        <v>0</v>
      </c>
    </row>
    <row r="372" spans="1:9">
      <c r="A372" s="3" t="s">
        <v>1504</v>
      </c>
      <c r="B372" s="340">
        <v>40715</v>
      </c>
      <c r="C372" s="110" t="s">
        <v>1</v>
      </c>
      <c r="D372" s="349">
        <v>69</v>
      </c>
      <c r="E372" s="43">
        <v>42</v>
      </c>
      <c r="F372" s="43">
        <v>1.4</v>
      </c>
      <c r="G372" s="15">
        <v>1</v>
      </c>
      <c r="H372" s="112">
        <v>0</v>
      </c>
      <c r="I372" s="112">
        <v>1</v>
      </c>
    </row>
    <row r="373" spans="1:9">
      <c r="A373" s="3" t="s">
        <v>1504</v>
      </c>
      <c r="B373" s="340">
        <v>40715</v>
      </c>
      <c r="C373" s="110" t="s">
        <v>1</v>
      </c>
      <c r="D373" s="349">
        <v>69</v>
      </c>
      <c r="E373" s="43">
        <v>42</v>
      </c>
      <c r="F373" s="43">
        <v>1.4</v>
      </c>
      <c r="G373" s="15">
        <v>2</v>
      </c>
      <c r="H373" s="112">
        <v>0</v>
      </c>
      <c r="I373" s="112">
        <v>2</v>
      </c>
    </row>
    <row r="374" spans="1:9">
      <c r="A374" s="3" t="s">
        <v>1504</v>
      </c>
      <c r="B374" s="340">
        <v>40715</v>
      </c>
      <c r="C374" s="110" t="s">
        <v>1</v>
      </c>
      <c r="D374" s="349">
        <v>69</v>
      </c>
      <c r="E374" s="43">
        <v>42</v>
      </c>
      <c r="F374" s="43">
        <v>1.4</v>
      </c>
      <c r="G374" s="15">
        <v>3</v>
      </c>
      <c r="H374" s="112">
        <v>0</v>
      </c>
      <c r="I374" s="112">
        <v>0</v>
      </c>
    </row>
    <row r="375" spans="1:9">
      <c r="A375" s="3" t="s">
        <v>1504</v>
      </c>
      <c r="B375" s="340">
        <v>40715</v>
      </c>
      <c r="C375" s="110" t="s">
        <v>1</v>
      </c>
      <c r="D375" s="349">
        <v>69</v>
      </c>
      <c r="E375" s="43">
        <v>42</v>
      </c>
      <c r="F375" s="43">
        <v>1.4</v>
      </c>
      <c r="G375" s="15">
        <v>4</v>
      </c>
      <c r="H375" s="112">
        <v>0</v>
      </c>
      <c r="I375" s="112">
        <v>0</v>
      </c>
    </row>
    <row r="376" spans="1:9">
      <c r="A376" s="3" t="s">
        <v>1504</v>
      </c>
      <c r="B376" s="340">
        <v>40715</v>
      </c>
      <c r="C376" s="110" t="s">
        <v>1</v>
      </c>
      <c r="D376" s="349">
        <v>69</v>
      </c>
      <c r="E376" s="43">
        <v>42</v>
      </c>
      <c r="F376" s="43">
        <v>1.4</v>
      </c>
      <c r="G376" s="1" t="s">
        <v>32</v>
      </c>
      <c r="H376" s="112">
        <v>0</v>
      </c>
      <c r="I376" s="112">
        <v>3</v>
      </c>
    </row>
    <row r="377" spans="1:9">
      <c r="A377" s="3" t="s">
        <v>1489</v>
      </c>
      <c r="B377" s="340">
        <v>40715</v>
      </c>
      <c r="C377" s="110" t="s">
        <v>1</v>
      </c>
      <c r="D377" s="349">
        <v>101</v>
      </c>
      <c r="E377" s="43">
        <v>20.333333333333332</v>
      </c>
      <c r="F377" s="43">
        <v>1.1333333333333335</v>
      </c>
      <c r="G377" s="15">
        <v>1</v>
      </c>
      <c r="H377" s="112">
        <v>0</v>
      </c>
      <c r="I377" s="112">
        <v>0</v>
      </c>
    </row>
    <row r="378" spans="1:9">
      <c r="A378" s="3" t="s">
        <v>1489</v>
      </c>
      <c r="B378" s="340">
        <v>40715</v>
      </c>
      <c r="C378" s="110" t="s">
        <v>1</v>
      </c>
      <c r="D378" s="349">
        <v>101</v>
      </c>
      <c r="E378" s="43">
        <v>20.333333333333332</v>
      </c>
      <c r="F378" s="43">
        <v>1.1333333333333335</v>
      </c>
      <c r="G378" s="15">
        <v>2</v>
      </c>
      <c r="H378" s="112"/>
      <c r="I378" s="112"/>
    </row>
    <row r="379" spans="1:9">
      <c r="A379" s="3" t="s">
        <v>1489</v>
      </c>
      <c r="B379" s="340">
        <v>40715</v>
      </c>
      <c r="C379" s="110" t="s">
        <v>1</v>
      </c>
      <c r="D379" s="349">
        <v>101</v>
      </c>
      <c r="E379" s="43">
        <v>20.333333333333332</v>
      </c>
      <c r="F379" s="43">
        <v>1.1333333333333335</v>
      </c>
      <c r="G379" s="15">
        <v>3</v>
      </c>
      <c r="H379" s="112"/>
      <c r="I379" s="112"/>
    </row>
    <row r="380" spans="1:9">
      <c r="A380" s="3" t="s">
        <v>1489</v>
      </c>
      <c r="B380" s="340">
        <v>40715</v>
      </c>
      <c r="C380" s="110" t="s">
        <v>1</v>
      </c>
      <c r="D380" s="349">
        <v>101</v>
      </c>
      <c r="E380" s="43">
        <v>20.333333333333332</v>
      </c>
      <c r="F380" s="43">
        <v>1.1333333333333335</v>
      </c>
      <c r="G380" s="15">
        <v>4</v>
      </c>
      <c r="H380" s="112"/>
      <c r="I380" s="112"/>
    </row>
    <row r="381" spans="1:9">
      <c r="A381" s="3" t="s">
        <v>1489</v>
      </c>
      <c r="B381" s="340">
        <v>40715</v>
      </c>
      <c r="C381" s="110" t="s">
        <v>1</v>
      </c>
      <c r="D381" s="349">
        <v>101</v>
      </c>
      <c r="E381" s="43">
        <v>20.333333333333332</v>
      </c>
      <c r="F381" s="43">
        <v>1.1333333333333335</v>
      </c>
      <c r="G381" s="1" t="s">
        <v>32</v>
      </c>
      <c r="H381" s="112"/>
      <c r="I381" s="112"/>
    </row>
    <row r="382" spans="1:9">
      <c r="A382" s="3" t="s">
        <v>1495</v>
      </c>
      <c r="B382" s="340">
        <v>40715</v>
      </c>
      <c r="C382" s="110" t="s">
        <v>1</v>
      </c>
      <c r="D382" s="349">
        <v>119</v>
      </c>
      <c r="E382" s="43">
        <v>59</v>
      </c>
      <c r="F382" s="43">
        <v>1.1888888888888891</v>
      </c>
      <c r="G382" s="15">
        <v>1</v>
      </c>
      <c r="H382" s="112">
        <v>0</v>
      </c>
      <c r="I382" s="112">
        <v>0</v>
      </c>
    </row>
    <row r="383" spans="1:9">
      <c r="A383" s="3" t="s">
        <v>1495</v>
      </c>
      <c r="B383" s="340">
        <v>40715</v>
      </c>
      <c r="C383" s="110" t="s">
        <v>1</v>
      </c>
      <c r="D383" s="349">
        <v>119</v>
      </c>
      <c r="E383" s="43">
        <v>59</v>
      </c>
      <c r="F383" s="43">
        <v>1.1888888888888891</v>
      </c>
      <c r="G383" s="15">
        <v>2</v>
      </c>
      <c r="H383" s="112"/>
      <c r="I383" s="112"/>
    </row>
    <row r="384" spans="1:9">
      <c r="A384" s="3" t="s">
        <v>1495</v>
      </c>
      <c r="B384" s="340">
        <v>40715</v>
      </c>
      <c r="C384" s="110" t="s">
        <v>1</v>
      </c>
      <c r="D384" s="349">
        <v>119</v>
      </c>
      <c r="E384" s="43">
        <v>59</v>
      </c>
      <c r="F384" s="43">
        <v>1.1888888888888891</v>
      </c>
      <c r="G384" s="15">
        <v>3</v>
      </c>
      <c r="H384" s="112"/>
      <c r="I384" s="112"/>
    </row>
    <row r="385" spans="1:9">
      <c r="A385" s="3" t="s">
        <v>1495</v>
      </c>
      <c r="B385" s="340">
        <v>40715</v>
      </c>
      <c r="C385" s="110" t="s">
        <v>1</v>
      </c>
      <c r="D385" s="349">
        <v>119</v>
      </c>
      <c r="E385" s="43">
        <v>59</v>
      </c>
      <c r="F385" s="43">
        <v>1.1888888888888891</v>
      </c>
      <c r="G385" s="15">
        <v>4</v>
      </c>
      <c r="H385" s="112"/>
      <c r="I385" s="112"/>
    </row>
    <row r="386" spans="1:9">
      <c r="A386" s="3" t="s">
        <v>1495</v>
      </c>
      <c r="B386" s="340">
        <v>40715</v>
      </c>
      <c r="C386" s="110" t="s">
        <v>1</v>
      </c>
      <c r="D386" s="349">
        <v>119</v>
      </c>
      <c r="E386" s="43">
        <v>59</v>
      </c>
      <c r="F386" s="43">
        <v>1.1888888888888891</v>
      </c>
      <c r="G386" s="1" t="s">
        <v>32</v>
      </c>
      <c r="H386" s="112"/>
      <c r="I386" s="112"/>
    </row>
    <row r="387" spans="1:9">
      <c r="A387" s="3" t="s">
        <v>1510</v>
      </c>
      <c r="B387" s="340">
        <v>40740</v>
      </c>
      <c r="C387" s="112" t="s">
        <v>3</v>
      </c>
      <c r="D387" s="116">
        <v>129</v>
      </c>
      <c r="E387" s="133"/>
      <c r="F387" s="133"/>
      <c r="G387" s="15">
        <v>1</v>
      </c>
      <c r="H387" s="112">
        <v>0</v>
      </c>
      <c r="I387" s="112">
        <v>0</v>
      </c>
    </row>
    <row r="388" spans="1:9">
      <c r="A388" s="3" t="s">
        <v>1510</v>
      </c>
      <c r="B388" s="340">
        <v>40740</v>
      </c>
      <c r="C388" s="112" t="s">
        <v>3</v>
      </c>
      <c r="D388" s="116">
        <v>129</v>
      </c>
      <c r="E388" s="133"/>
      <c r="F388" s="133"/>
      <c r="G388" s="15">
        <v>2</v>
      </c>
      <c r="H388" s="112">
        <v>0</v>
      </c>
      <c r="I388" s="112">
        <v>0</v>
      </c>
    </row>
    <row r="389" spans="1:9">
      <c r="A389" s="3" t="s">
        <v>1510</v>
      </c>
      <c r="B389" s="340">
        <v>40740</v>
      </c>
      <c r="C389" s="112" t="s">
        <v>3</v>
      </c>
      <c r="D389" s="116">
        <v>129</v>
      </c>
      <c r="E389" s="133"/>
      <c r="F389" s="133"/>
      <c r="G389" s="15">
        <v>3</v>
      </c>
      <c r="H389" s="112">
        <v>1</v>
      </c>
      <c r="I389" s="112">
        <v>0</v>
      </c>
    </row>
    <row r="390" spans="1:9">
      <c r="A390" s="3" t="s">
        <v>1510</v>
      </c>
      <c r="B390" s="340">
        <v>40740</v>
      </c>
      <c r="C390" s="112" t="s">
        <v>3</v>
      </c>
      <c r="D390" s="116">
        <v>129</v>
      </c>
      <c r="E390" s="133"/>
      <c r="F390" s="133"/>
      <c r="G390" s="15">
        <v>4</v>
      </c>
      <c r="H390" s="112">
        <v>1</v>
      </c>
      <c r="I390" s="112">
        <v>0</v>
      </c>
    </row>
    <row r="391" spans="1:9">
      <c r="A391" s="3" t="s">
        <v>1510</v>
      </c>
      <c r="B391" s="340">
        <v>40740</v>
      </c>
      <c r="C391" s="112" t="s">
        <v>3</v>
      </c>
      <c r="D391" s="116">
        <v>129</v>
      </c>
      <c r="E391" s="133"/>
      <c r="F391" s="133"/>
      <c r="G391" s="1" t="s">
        <v>32</v>
      </c>
      <c r="H391" s="112">
        <v>1</v>
      </c>
      <c r="I391" s="112">
        <v>0</v>
      </c>
    </row>
    <row r="392" spans="1:9">
      <c r="A392" s="3" t="s">
        <v>1512</v>
      </c>
      <c r="B392" s="340">
        <v>40740</v>
      </c>
      <c r="C392" s="112" t="s">
        <v>3</v>
      </c>
      <c r="D392" s="116">
        <v>70</v>
      </c>
      <c r="E392" s="133"/>
      <c r="F392" s="133"/>
      <c r="G392" s="15">
        <v>1</v>
      </c>
      <c r="H392" s="112">
        <v>0</v>
      </c>
      <c r="I392" s="112">
        <v>5</v>
      </c>
    </row>
    <row r="393" spans="1:9">
      <c r="A393" s="3" t="s">
        <v>1512</v>
      </c>
      <c r="B393" s="340">
        <v>40740</v>
      </c>
      <c r="C393" s="112" t="s">
        <v>3</v>
      </c>
      <c r="D393" s="116">
        <v>70</v>
      </c>
      <c r="E393" s="133"/>
      <c r="F393" s="133"/>
      <c r="G393" s="15">
        <v>2</v>
      </c>
      <c r="H393" s="112">
        <v>0</v>
      </c>
      <c r="I393" s="112">
        <v>5</v>
      </c>
    </row>
    <row r="394" spans="1:9">
      <c r="A394" s="3" t="s">
        <v>1512</v>
      </c>
      <c r="B394" s="340">
        <v>40740</v>
      </c>
      <c r="C394" s="112" t="s">
        <v>3</v>
      </c>
      <c r="D394" s="116">
        <v>70</v>
      </c>
      <c r="E394" s="133"/>
      <c r="F394" s="133"/>
      <c r="G394" s="15">
        <v>3</v>
      </c>
      <c r="H394" s="112">
        <v>0</v>
      </c>
      <c r="I394" s="112">
        <v>5</v>
      </c>
    </row>
    <row r="395" spans="1:9">
      <c r="A395" s="3" t="s">
        <v>1512</v>
      </c>
      <c r="B395" s="340">
        <v>40740</v>
      </c>
      <c r="C395" s="112" t="s">
        <v>3</v>
      </c>
      <c r="D395" s="116">
        <v>70</v>
      </c>
      <c r="E395" s="133"/>
      <c r="F395" s="133"/>
      <c r="G395" s="15">
        <v>4</v>
      </c>
      <c r="H395" s="112">
        <v>0</v>
      </c>
      <c r="I395" s="112">
        <v>4</v>
      </c>
    </row>
    <row r="396" spans="1:9">
      <c r="A396" s="3" t="s">
        <v>1512</v>
      </c>
      <c r="B396" s="340">
        <v>40740</v>
      </c>
      <c r="C396" s="112" t="s">
        <v>3</v>
      </c>
      <c r="D396" s="116">
        <v>70</v>
      </c>
      <c r="E396" s="133"/>
      <c r="F396" s="133"/>
      <c r="G396" s="1" t="s">
        <v>32</v>
      </c>
      <c r="H396" s="112">
        <v>0</v>
      </c>
      <c r="I396" s="112">
        <v>8</v>
      </c>
    </row>
    <row r="397" spans="1:9">
      <c r="A397" s="3" t="s">
        <v>1521</v>
      </c>
      <c r="B397" s="340">
        <v>40740</v>
      </c>
      <c r="C397" s="112" t="s">
        <v>3</v>
      </c>
      <c r="D397" s="110">
        <v>30</v>
      </c>
      <c r="E397" s="133"/>
      <c r="F397" s="133"/>
      <c r="G397" s="15">
        <v>1</v>
      </c>
      <c r="H397" s="112">
        <v>0</v>
      </c>
      <c r="I397" s="112">
        <v>3</v>
      </c>
    </row>
    <row r="398" spans="1:9">
      <c r="A398" s="3" t="s">
        <v>1521</v>
      </c>
      <c r="B398" s="340">
        <v>40740</v>
      </c>
      <c r="C398" s="112" t="s">
        <v>3</v>
      </c>
      <c r="D398" s="110">
        <v>30</v>
      </c>
      <c r="E398" s="133"/>
      <c r="F398" s="133"/>
      <c r="G398" s="15">
        <v>2</v>
      </c>
      <c r="H398" s="112">
        <v>0</v>
      </c>
      <c r="I398" s="112">
        <v>1</v>
      </c>
    </row>
    <row r="399" spans="1:9">
      <c r="A399" s="3" t="s">
        <v>1521</v>
      </c>
      <c r="B399" s="340">
        <v>40740</v>
      </c>
      <c r="C399" s="112" t="s">
        <v>3</v>
      </c>
      <c r="D399" s="110">
        <v>30</v>
      </c>
      <c r="E399" s="133"/>
      <c r="F399" s="133"/>
      <c r="G399" s="15">
        <v>3</v>
      </c>
      <c r="H399" s="112">
        <v>0</v>
      </c>
      <c r="I399" s="112">
        <v>1</v>
      </c>
    </row>
    <row r="400" spans="1:9">
      <c r="A400" s="3" t="s">
        <v>1521</v>
      </c>
      <c r="B400" s="340">
        <v>40740</v>
      </c>
      <c r="C400" s="112" t="s">
        <v>3</v>
      </c>
      <c r="D400" s="110">
        <v>30</v>
      </c>
      <c r="E400" s="133"/>
      <c r="F400" s="133"/>
      <c r="G400" s="15">
        <v>4</v>
      </c>
      <c r="H400" s="112">
        <v>0</v>
      </c>
      <c r="I400" s="112">
        <v>2</v>
      </c>
    </row>
    <row r="401" spans="1:9">
      <c r="A401" s="3" t="s">
        <v>1521</v>
      </c>
      <c r="B401" s="340">
        <v>40740</v>
      </c>
      <c r="C401" s="112" t="s">
        <v>3</v>
      </c>
      <c r="D401" s="110">
        <v>30</v>
      </c>
      <c r="E401" s="133"/>
      <c r="F401" s="133"/>
      <c r="G401" s="1" t="s">
        <v>32</v>
      </c>
      <c r="H401" s="112">
        <v>0</v>
      </c>
      <c r="I401" s="112">
        <v>2</v>
      </c>
    </row>
    <row r="402" spans="1:9">
      <c r="A402" s="3" t="s">
        <v>1528</v>
      </c>
      <c r="B402" s="340">
        <v>40740</v>
      </c>
      <c r="C402" s="112" t="s">
        <v>3</v>
      </c>
      <c r="D402" s="116">
        <v>29</v>
      </c>
      <c r="E402" s="133"/>
      <c r="F402" s="133"/>
      <c r="G402" s="15">
        <v>1</v>
      </c>
      <c r="H402" s="112">
        <v>0</v>
      </c>
      <c r="I402" s="112">
        <v>1</v>
      </c>
    </row>
    <row r="403" spans="1:9">
      <c r="A403" s="3" t="s">
        <v>1528</v>
      </c>
      <c r="B403" s="340">
        <v>40740</v>
      </c>
      <c r="C403" s="112" t="s">
        <v>3</v>
      </c>
      <c r="D403" s="116">
        <v>29</v>
      </c>
      <c r="E403" s="133"/>
      <c r="F403" s="133"/>
      <c r="G403" s="15">
        <v>2</v>
      </c>
      <c r="H403" s="112">
        <v>0</v>
      </c>
      <c r="I403" s="112">
        <v>1</v>
      </c>
    </row>
    <row r="404" spans="1:9">
      <c r="A404" s="3" t="s">
        <v>1528</v>
      </c>
      <c r="B404" s="340">
        <v>40740</v>
      </c>
      <c r="C404" s="112" t="s">
        <v>3</v>
      </c>
      <c r="D404" s="116">
        <v>29</v>
      </c>
      <c r="E404" s="133"/>
      <c r="F404" s="133"/>
      <c r="G404" s="15">
        <v>3</v>
      </c>
      <c r="H404" s="112">
        <v>0</v>
      </c>
      <c r="I404" s="112">
        <v>1</v>
      </c>
    </row>
    <row r="405" spans="1:9">
      <c r="A405" s="3" t="s">
        <v>1528</v>
      </c>
      <c r="B405" s="340">
        <v>40740</v>
      </c>
      <c r="C405" s="112" t="s">
        <v>3</v>
      </c>
      <c r="D405" s="116">
        <v>29</v>
      </c>
      <c r="E405" s="133"/>
      <c r="F405" s="133"/>
      <c r="G405" s="15">
        <v>4</v>
      </c>
      <c r="H405" s="112">
        <v>0</v>
      </c>
      <c r="I405" s="112">
        <v>1</v>
      </c>
    </row>
    <row r="406" spans="1:9">
      <c r="A406" s="3" t="s">
        <v>1528</v>
      </c>
      <c r="B406" s="340">
        <v>40740</v>
      </c>
      <c r="C406" s="112" t="s">
        <v>3</v>
      </c>
      <c r="D406" s="116">
        <v>29</v>
      </c>
      <c r="E406" s="133"/>
      <c r="F406" s="133"/>
      <c r="G406" s="1" t="s">
        <v>32</v>
      </c>
      <c r="H406" s="112">
        <v>0</v>
      </c>
      <c r="I406" s="112">
        <v>1</v>
      </c>
    </row>
    <row r="407" spans="1:9">
      <c r="A407" s="3" t="s">
        <v>1554</v>
      </c>
      <c r="B407" s="340">
        <v>40740</v>
      </c>
      <c r="C407" s="112" t="s">
        <v>3</v>
      </c>
      <c r="D407" s="116">
        <v>40</v>
      </c>
      <c r="E407" s="133"/>
      <c r="F407" s="133"/>
      <c r="G407" s="15">
        <v>1</v>
      </c>
      <c r="H407" s="112">
        <v>0</v>
      </c>
      <c r="I407" s="112">
        <v>1</v>
      </c>
    </row>
    <row r="408" spans="1:9">
      <c r="A408" s="3" t="s">
        <v>1554</v>
      </c>
      <c r="B408" s="340">
        <v>40740</v>
      </c>
      <c r="C408" s="112" t="s">
        <v>3</v>
      </c>
      <c r="D408" s="116">
        <v>40</v>
      </c>
      <c r="E408" s="133"/>
      <c r="F408" s="133"/>
      <c r="G408" s="15">
        <v>2</v>
      </c>
      <c r="H408" s="112">
        <v>0</v>
      </c>
      <c r="I408" s="112">
        <v>1</v>
      </c>
    </row>
    <row r="409" spans="1:9">
      <c r="A409" s="3" t="s">
        <v>1554</v>
      </c>
      <c r="B409" s="340">
        <v>40740</v>
      </c>
      <c r="C409" s="112" t="s">
        <v>3</v>
      </c>
      <c r="D409" s="116">
        <v>40</v>
      </c>
      <c r="E409" s="133"/>
      <c r="F409" s="133"/>
      <c r="G409" s="15">
        <v>3</v>
      </c>
      <c r="H409" s="112">
        <v>0</v>
      </c>
      <c r="I409" s="112">
        <v>1</v>
      </c>
    </row>
    <row r="410" spans="1:9">
      <c r="A410" s="3" t="s">
        <v>1554</v>
      </c>
      <c r="B410" s="340">
        <v>40740</v>
      </c>
      <c r="C410" s="112" t="s">
        <v>3</v>
      </c>
      <c r="D410" s="116">
        <v>40</v>
      </c>
      <c r="E410" s="133"/>
      <c r="F410" s="133"/>
      <c r="G410" s="15">
        <v>4</v>
      </c>
      <c r="H410" s="112">
        <v>0</v>
      </c>
      <c r="I410" s="112">
        <v>1</v>
      </c>
    </row>
    <row r="411" spans="1:9">
      <c r="A411" s="3" t="s">
        <v>1554</v>
      </c>
      <c r="B411" s="340">
        <v>40740</v>
      </c>
      <c r="C411" s="112" t="s">
        <v>3</v>
      </c>
      <c r="D411" s="116">
        <v>40</v>
      </c>
      <c r="E411" s="133"/>
      <c r="F411" s="133"/>
      <c r="G411" s="1" t="s">
        <v>32</v>
      </c>
      <c r="H411" s="112">
        <v>0</v>
      </c>
      <c r="I411" s="112">
        <v>1</v>
      </c>
    </row>
    <row r="412" spans="1:9">
      <c r="A412" s="3" t="s">
        <v>1517</v>
      </c>
      <c r="B412" s="340">
        <v>40740</v>
      </c>
      <c r="C412" s="112" t="s">
        <v>3</v>
      </c>
      <c r="D412" s="116">
        <v>33</v>
      </c>
      <c r="E412" s="133"/>
      <c r="F412" s="133"/>
      <c r="G412" s="15">
        <v>1</v>
      </c>
      <c r="H412" s="112">
        <v>0</v>
      </c>
      <c r="I412" s="112">
        <v>0</v>
      </c>
    </row>
    <row r="413" spans="1:9">
      <c r="A413" s="3" t="s">
        <v>1517</v>
      </c>
      <c r="B413" s="340">
        <v>40740</v>
      </c>
      <c r="C413" s="112" t="s">
        <v>3</v>
      </c>
      <c r="D413" s="116">
        <v>33</v>
      </c>
      <c r="G413" s="15">
        <v>2</v>
      </c>
      <c r="H413" s="112"/>
      <c r="I413" s="112"/>
    </row>
    <row r="414" spans="1:9">
      <c r="A414" s="3" t="s">
        <v>1517</v>
      </c>
      <c r="B414" s="340">
        <v>40740</v>
      </c>
      <c r="C414" s="112" t="s">
        <v>3</v>
      </c>
      <c r="D414" s="116">
        <v>33</v>
      </c>
      <c r="E414" s="151"/>
      <c r="F414" s="151"/>
      <c r="G414" s="15">
        <v>3</v>
      </c>
      <c r="H414" s="112"/>
      <c r="I414" s="112"/>
    </row>
    <row r="415" spans="1:9">
      <c r="A415" s="3" t="s">
        <v>1517</v>
      </c>
      <c r="B415" s="340">
        <v>40740</v>
      </c>
      <c r="C415" s="112" t="s">
        <v>3</v>
      </c>
      <c r="D415" s="116">
        <v>33</v>
      </c>
      <c r="E415" s="151"/>
      <c r="F415" s="151"/>
      <c r="G415" s="15">
        <v>4</v>
      </c>
      <c r="H415" s="112"/>
      <c r="I415" s="112"/>
    </row>
    <row r="416" spans="1:9">
      <c r="A416" s="3" t="s">
        <v>1517</v>
      </c>
      <c r="B416" s="340">
        <v>40740</v>
      </c>
      <c r="C416" s="112" t="s">
        <v>3</v>
      </c>
      <c r="D416" s="116">
        <v>33</v>
      </c>
      <c r="E416" s="151"/>
      <c r="F416" s="151"/>
      <c r="G416" s="15" t="s">
        <v>32</v>
      </c>
      <c r="H416" s="112"/>
      <c r="I416" s="112"/>
    </row>
    <row r="417" spans="1:9">
      <c r="A417" s="3" t="s">
        <v>1530</v>
      </c>
      <c r="B417" s="340">
        <v>40740</v>
      </c>
      <c r="C417" s="112" t="s">
        <v>3</v>
      </c>
      <c r="D417" s="36">
        <v>48</v>
      </c>
      <c r="E417" s="151"/>
      <c r="F417" s="151"/>
      <c r="G417" s="1">
        <v>1</v>
      </c>
      <c r="H417" s="112">
        <v>0</v>
      </c>
      <c r="I417" s="112">
        <v>0</v>
      </c>
    </row>
    <row r="418" spans="1:9">
      <c r="A418" s="3" t="s">
        <v>1530</v>
      </c>
      <c r="B418" s="340">
        <v>40740</v>
      </c>
      <c r="C418" s="112" t="s">
        <v>3</v>
      </c>
      <c r="D418" s="36">
        <v>48</v>
      </c>
      <c r="E418" s="133"/>
      <c r="F418" s="133"/>
      <c r="G418" s="15">
        <v>2</v>
      </c>
      <c r="H418" s="112"/>
      <c r="I418" s="112"/>
    </row>
    <row r="419" spans="1:9">
      <c r="A419" s="3" t="s">
        <v>1530</v>
      </c>
      <c r="B419" s="340">
        <v>40740</v>
      </c>
      <c r="C419" s="112" t="s">
        <v>3</v>
      </c>
      <c r="D419" s="36">
        <v>48</v>
      </c>
      <c r="G419" s="15">
        <v>3</v>
      </c>
      <c r="H419" s="112"/>
      <c r="I419" s="112"/>
    </row>
    <row r="420" spans="1:9">
      <c r="A420" s="3" t="s">
        <v>1530</v>
      </c>
      <c r="B420" s="340">
        <v>40740</v>
      </c>
      <c r="C420" s="112" t="s">
        <v>3</v>
      </c>
      <c r="D420" s="36">
        <v>48</v>
      </c>
      <c r="E420" s="151"/>
      <c r="F420" s="151"/>
      <c r="G420" s="15">
        <v>4</v>
      </c>
      <c r="H420" s="112"/>
      <c r="I420" s="112"/>
    </row>
    <row r="421" spans="1:9">
      <c r="A421" s="3" t="s">
        <v>1530</v>
      </c>
      <c r="B421" s="340">
        <v>40740</v>
      </c>
      <c r="C421" s="112" t="s">
        <v>3</v>
      </c>
      <c r="D421" s="36">
        <v>48</v>
      </c>
      <c r="E421" s="151"/>
      <c r="F421" s="151"/>
      <c r="G421" s="15" t="s">
        <v>32</v>
      </c>
      <c r="H421" s="112"/>
      <c r="I421" s="112"/>
    </row>
    <row r="422" spans="1:9">
      <c r="A422" s="3" t="s">
        <v>1556</v>
      </c>
      <c r="B422" s="340">
        <v>40740</v>
      </c>
      <c r="C422" s="112" t="s">
        <v>3</v>
      </c>
      <c r="D422" s="36">
        <v>55</v>
      </c>
      <c r="E422" s="151"/>
      <c r="F422" s="151"/>
      <c r="G422" s="1">
        <v>1</v>
      </c>
      <c r="H422" s="112">
        <v>0</v>
      </c>
      <c r="I422" s="112">
        <v>0</v>
      </c>
    </row>
    <row r="423" spans="1:9">
      <c r="A423" s="3" t="s">
        <v>1556</v>
      </c>
      <c r="B423" s="340">
        <v>40740</v>
      </c>
      <c r="C423" s="112" t="s">
        <v>3</v>
      </c>
      <c r="D423" s="36">
        <v>55</v>
      </c>
      <c r="E423" s="133"/>
      <c r="F423" s="133"/>
      <c r="G423" s="15">
        <v>2</v>
      </c>
      <c r="H423" s="112"/>
      <c r="I423" s="112"/>
    </row>
    <row r="424" spans="1:9">
      <c r="A424" s="3" t="s">
        <v>1556</v>
      </c>
      <c r="B424" s="340">
        <v>40740</v>
      </c>
      <c r="C424" s="112" t="s">
        <v>3</v>
      </c>
      <c r="D424" s="36">
        <v>55</v>
      </c>
      <c r="G424" s="15">
        <v>3</v>
      </c>
      <c r="H424" s="112"/>
      <c r="I424" s="112"/>
    </row>
    <row r="425" spans="1:9">
      <c r="A425" s="3" t="s">
        <v>1556</v>
      </c>
      <c r="B425" s="340">
        <v>40740</v>
      </c>
      <c r="C425" s="112" t="s">
        <v>3</v>
      </c>
      <c r="D425" s="36">
        <v>55</v>
      </c>
      <c r="E425" s="151"/>
      <c r="F425" s="151"/>
      <c r="G425" s="15">
        <v>4</v>
      </c>
      <c r="H425" s="112"/>
      <c r="I425" s="112"/>
    </row>
    <row r="426" spans="1:9">
      <c r="A426" s="3" t="s">
        <v>1556</v>
      </c>
      <c r="B426" s="340">
        <v>40740</v>
      </c>
      <c r="C426" s="112" t="s">
        <v>3</v>
      </c>
      <c r="D426" s="36">
        <v>55</v>
      </c>
      <c r="E426" s="151"/>
      <c r="F426" s="151"/>
      <c r="G426" s="15" t="s">
        <v>32</v>
      </c>
      <c r="H426" s="112"/>
      <c r="I426" s="112"/>
    </row>
    <row r="427" spans="1:9">
      <c r="A427" s="3" t="s">
        <v>1507</v>
      </c>
      <c r="B427" s="340">
        <v>40740</v>
      </c>
      <c r="C427" s="110" t="s">
        <v>1</v>
      </c>
      <c r="D427" s="116">
        <v>46</v>
      </c>
      <c r="E427" s="133"/>
      <c r="F427" s="133"/>
      <c r="G427" s="15">
        <v>1</v>
      </c>
      <c r="H427" s="112">
        <v>0</v>
      </c>
      <c r="I427" s="112">
        <v>0</v>
      </c>
    </row>
    <row r="428" spans="1:9">
      <c r="A428" s="3" t="s">
        <v>1507</v>
      </c>
      <c r="B428" s="340">
        <v>40740</v>
      </c>
      <c r="C428" s="110" t="s">
        <v>1</v>
      </c>
      <c r="D428" s="116">
        <v>46</v>
      </c>
      <c r="G428" s="15">
        <v>2</v>
      </c>
      <c r="H428" s="112">
        <v>0</v>
      </c>
      <c r="I428" s="112">
        <v>0</v>
      </c>
    </row>
    <row r="429" spans="1:9">
      <c r="A429" s="3" t="s">
        <v>1507</v>
      </c>
      <c r="B429" s="340">
        <v>40740</v>
      </c>
      <c r="C429" s="110" t="s">
        <v>1</v>
      </c>
      <c r="D429" s="116">
        <v>46</v>
      </c>
      <c r="E429" s="151"/>
      <c r="F429" s="151"/>
      <c r="G429" s="15">
        <v>3</v>
      </c>
      <c r="H429" s="112">
        <v>1</v>
      </c>
      <c r="I429" s="112">
        <v>0</v>
      </c>
    </row>
    <row r="430" spans="1:9">
      <c r="A430" s="3" t="s">
        <v>1507</v>
      </c>
      <c r="B430" s="340">
        <v>40740</v>
      </c>
      <c r="C430" s="110" t="s">
        <v>1</v>
      </c>
      <c r="D430" s="116">
        <v>46</v>
      </c>
      <c r="E430" s="151"/>
      <c r="F430" s="151"/>
      <c r="G430" s="15">
        <v>4</v>
      </c>
      <c r="H430" s="112">
        <v>1</v>
      </c>
      <c r="I430" s="112">
        <v>0</v>
      </c>
    </row>
    <row r="431" spans="1:9">
      <c r="A431" s="3" t="s">
        <v>1507</v>
      </c>
      <c r="B431" s="340">
        <v>40740</v>
      </c>
      <c r="C431" s="110" t="s">
        <v>1</v>
      </c>
      <c r="D431" s="116">
        <v>46</v>
      </c>
      <c r="E431" s="151"/>
      <c r="F431" s="151"/>
      <c r="G431" s="1" t="s">
        <v>32</v>
      </c>
      <c r="H431" s="112">
        <v>2</v>
      </c>
      <c r="I431" s="112">
        <v>0</v>
      </c>
    </row>
    <row r="432" spans="1:9">
      <c r="A432" s="3" t="s">
        <v>1514</v>
      </c>
      <c r="B432" s="340">
        <v>40740</v>
      </c>
      <c r="C432" s="110" t="s">
        <v>1</v>
      </c>
      <c r="D432" s="111">
        <v>40</v>
      </c>
      <c r="G432" s="15">
        <v>1</v>
      </c>
      <c r="H432" s="112">
        <v>0</v>
      </c>
      <c r="I432" s="112">
        <v>0</v>
      </c>
    </row>
    <row r="433" spans="1:9">
      <c r="A433" s="3" t="s">
        <v>1514</v>
      </c>
      <c r="B433" s="340">
        <v>40740</v>
      </c>
      <c r="C433" s="110" t="s">
        <v>1</v>
      </c>
      <c r="D433" s="111">
        <v>40</v>
      </c>
      <c r="G433" s="15">
        <v>2</v>
      </c>
      <c r="H433" s="112">
        <v>2</v>
      </c>
      <c r="I433" s="112">
        <v>0</v>
      </c>
    </row>
    <row r="434" spans="1:9">
      <c r="A434" s="3" t="s">
        <v>1514</v>
      </c>
      <c r="B434" s="340">
        <v>40740</v>
      </c>
      <c r="C434" s="110" t="s">
        <v>1</v>
      </c>
      <c r="D434" s="111">
        <v>40</v>
      </c>
      <c r="E434" s="151"/>
      <c r="F434" s="151"/>
      <c r="G434" s="15">
        <v>3</v>
      </c>
      <c r="H434" s="112">
        <v>1</v>
      </c>
      <c r="I434" s="112">
        <v>0</v>
      </c>
    </row>
    <row r="435" spans="1:9">
      <c r="A435" s="3" t="s">
        <v>1514</v>
      </c>
      <c r="B435" s="340">
        <v>40740</v>
      </c>
      <c r="C435" s="110" t="s">
        <v>1</v>
      </c>
      <c r="D435" s="111">
        <v>40</v>
      </c>
      <c r="E435" s="151"/>
      <c r="F435" s="151"/>
      <c r="G435" s="15">
        <v>4</v>
      </c>
      <c r="H435" s="112">
        <v>0</v>
      </c>
      <c r="I435" s="112">
        <v>0</v>
      </c>
    </row>
    <row r="436" spans="1:9">
      <c r="A436" s="3" t="s">
        <v>1514</v>
      </c>
      <c r="B436" s="340">
        <v>40740</v>
      </c>
      <c r="C436" s="110" t="s">
        <v>1</v>
      </c>
      <c r="D436" s="111">
        <v>40</v>
      </c>
      <c r="E436" s="151"/>
      <c r="F436" s="151"/>
      <c r="G436" s="1" t="s">
        <v>32</v>
      </c>
      <c r="H436" s="112">
        <v>5</v>
      </c>
      <c r="I436" s="112">
        <v>0</v>
      </c>
    </row>
    <row r="437" spans="1:9">
      <c r="A437" s="3" t="s">
        <v>1516</v>
      </c>
      <c r="B437" s="340">
        <v>40740</v>
      </c>
      <c r="C437" s="110" t="s">
        <v>1</v>
      </c>
      <c r="D437" s="111">
        <v>27</v>
      </c>
      <c r="G437" s="15">
        <v>1</v>
      </c>
      <c r="H437" s="112">
        <v>0</v>
      </c>
      <c r="I437" s="112">
        <v>1</v>
      </c>
    </row>
    <row r="438" spans="1:9">
      <c r="A438" s="3" t="s">
        <v>1516</v>
      </c>
      <c r="B438" s="340">
        <v>40740</v>
      </c>
      <c r="C438" s="110" t="s">
        <v>1</v>
      </c>
      <c r="D438" s="111">
        <v>27</v>
      </c>
      <c r="G438" s="15">
        <v>2</v>
      </c>
      <c r="H438" s="112">
        <v>0</v>
      </c>
      <c r="I438" s="112">
        <v>0</v>
      </c>
    </row>
    <row r="439" spans="1:9">
      <c r="A439" s="3" t="s">
        <v>1516</v>
      </c>
      <c r="B439" s="340">
        <v>40740</v>
      </c>
      <c r="C439" s="110" t="s">
        <v>1</v>
      </c>
      <c r="D439" s="111">
        <v>27</v>
      </c>
      <c r="E439" s="151"/>
      <c r="F439" s="151"/>
      <c r="G439" s="15">
        <v>3</v>
      </c>
      <c r="H439" s="112">
        <v>0</v>
      </c>
      <c r="I439" s="112">
        <v>0</v>
      </c>
    </row>
    <row r="440" spans="1:9">
      <c r="A440" s="3" t="s">
        <v>1516</v>
      </c>
      <c r="B440" s="340">
        <v>40740</v>
      </c>
      <c r="C440" s="110" t="s">
        <v>1</v>
      </c>
      <c r="D440" s="111">
        <v>27</v>
      </c>
      <c r="E440" s="151"/>
      <c r="F440" s="151"/>
      <c r="G440" s="15">
        <v>4</v>
      </c>
      <c r="H440" s="112">
        <v>0</v>
      </c>
      <c r="I440" s="112">
        <v>0</v>
      </c>
    </row>
    <row r="441" spans="1:9">
      <c r="A441" s="3" t="s">
        <v>1516</v>
      </c>
      <c r="B441" s="340">
        <v>40740</v>
      </c>
      <c r="C441" s="110" t="s">
        <v>1</v>
      </c>
      <c r="D441" s="111">
        <v>27</v>
      </c>
      <c r="E441" s="151"/>
      <c r="F441" s="151"/>
      <c r="G441" s="1" t="s">
        <v>32</v>
      </c>
      <c r="H441" s="112">
        <v>0</v>
      </c>
      <c r="I441" s="112">
        <v>2</v>
      </c>
    </row>
    <row r="442" spans="1:9">
      <c r="A442" s="3" t="s">
        <v>1534</v>
      </c>
      <c r="B442" s="340">
        <v>40740</v>
      </c>
      <c r="C442" s="110" t="s">
        <v>1</v>
      </c>
      <c r="D442" s="116">
        <v>49</v>
      </c>
      <c r="E442" s="133"/>
      <c r="F442" s="133"/>
      <c r="G442" s="15">
        <v>1</v>
      </c>
      <c r="H442" s="112">
        <v>0</v>
      </c>
      <c r="I442" s="112">
        <v>0</v>
      </c>
    </row>
    <row r="443" spans="1:9">
      <c r="A443" s="3" t="s">
        <v>1534</v>
      </c>
      <c r="B443" s="340">
        <v>40740</v>
      </c>
      <c r="C443" s="110" t="s">
        <v>1</v>
      </c>
      <c r="D443" s="116">
        <v>49</v>
      </c>
      <c r="G443" s="15">
        <v>2</v>
      </c>
      <c r="H443" s="112">
        <v>0</v>
      </c>
      <c r="I443" s="112">
        <v>0</v>
      </c>
    </row>
    <row r="444" spans="1:9">
      <c r="A444" s="3" t="s">
        <v>1534</v>
      </c>
      <c r="B444" s="340">
        <v>40740</v>
      </c>
      <c r="C444" s="110" t="s">
        <v>1</v>
      </c>
      <c r="D444" s="116">
        <v>49</v>
      </c>
      <c r="E444" s="151"/>
      <c r="F444" s="151"/>
      <c r="G444" s="15">
        <v>3</v>
      </c>
      <c r="H444" s="112">
        <v>0</v>
      </c>
      <c r="I444" s="112">
        <v>0</v>
      </c>
    </row>
    <row r="445" spans="1:9">
      <c r="A445" s="3" t="s">
        <v>1534</v>
      </c>
      <c r="B445" s="340">
        <v>40740</v>
      </c>
      <c r="C445" s="110" t="s">
        <v>1</v>
      </c>
      <c r="D445" s="116">
        <v>49</v>
      </c>
      <c r="E445" s="151"/>
      <c r="F445" s="151"/>
      <c r="G445" s="15">
        <v>4</v>
      </c>
      <c r="H445" s="112" t="s">
        <v>2217</v>
      </c>
      <c r="I445" s="112"/>
    </row>
    <row r="446" spans="1:9">
      <c r="A446" s="3" t="s">
        <v>1534</v>
      </c>
      <c r="B446" s="340">
        <v>40740</v>
      </c>
      <c r="C446" s="110" t="s">
        <v>1</v>
      </c>
      <c r="D446" s="116">
        <v>49</v>
      </c>
      <c r="E446" s="151"/>
      <c r="F446" s="151"/>
      <c r="G446" s="1" t="s">
        <v>32</v>
      </c>
      <c r="H446" s="112">
        <v>0</v>
      </c>
      <c r="I446" s="112">
        <v>0</v>
      </c>
    </row>
    <row r="447" spans="1:9">
      <c r="A447" s="3" t="s">
        <v>1547</v>
      </c>
      <c r="B447" s="340">
        <v>40740</v>
      </c>
      <c r="C447" s="110" t="s">
        <v>1</v>
      </c>
      <c r="D447" s="111">
        <v>32</v>
      </c>
      <c r="G447" s="15">
        <v>1</v>
      </c>
      <c r="H447" s="112">
        <v>0</v>
      </c>
      <c r="I447" s="112">
        <v>2</v>
      </c>
    </row>
    <row r="448" spans="1:9">
      <c r="A448" s="3" t="s">
        <v>1547</v>
      </c>
      <c r="B448" s="340">
        <v>40740</v>
      </c>
      <c r="C448" s="110" t="s">
        <v>1</v>
      </c>
      <c r="D448" s="111">
        <v>32</v>
      </c>
      <c r="G448" s="15">
        <v>2</v>
      </c>
      <c r="H448" s="112">
        <v>0</v>
      </c>
      <c r="I448" s="112">
        <v>1</v>
      </c>
    </row>
    <row r="449" spans="1:9">
      <c r="A449" s="3" t="s">
        <v>1547</v>
      </c>
      <c r="B449" s="340">
        <v>40740</v>
      </c>
      <c r="C449" s="110" t="s">
        <v>1</v>
      </c>
      <c r="D449" s="111">
        <v>32</v>
      </c>
      <c r="E449" s="151"/>
      <c r="F449" s="151"/>
      <c r="G449" s="15">
        <v>3</v>
      </c>
      <c r="H449" s="112">
        <v>0</v>
      </c>
      <c r="I449" s="112">
        <v>1</v>
      </c>
    </row>
    <row r="450" spans="1:9">
      <c r="A450" s="3" t="s">
        <v>1547</v>
      </c>
      <c r="B450" s="340">
        <v>40740</v>
      </c>
      <c r="C450" s="110" t="s">
        <v>1</v>
      </c>
      <c r="D450" s="111">
        <v>32</v>
      </c>
      <c r="E450" s="151"/>
      <c r="F450" s="151"/>
      <c r="G450" s="15">
        <v>4</v>
      </c>
      <c r="H450" s="112">
        <v>0</v>
      </c>
      <c r="I450" s="112">
        <v>2</v>
      </c>
    </row>
    <row r="451" spans="1:9">
      <c r="A451" s="3" t="s">
        <v>1547</v>
      </c>
      <c r="B451" s="340">
        <v>40740</v>
      </c>
      <c r="C451" s="110" t="s">
        <v>1</v>
      </c>
      <c r="D451" s="111">
        <v>32</v>
      </c>
      <c r="E451" s="151"/>
      <c r="F451" s="151"/>
      <c r="G451" s="1" t="s">
        <v>32</v>
      </c>
      <c r="H451" s="112">
        <v>0</v>
      </c>
      <c r="I451" s="112">
        <v>2</v>
      </c>
    </row>
    <row r="452" spans="1:9">
      <c r="A452" s="3" t="s">
        <v>1520</v>
      </c>
      <c r="B452" s="340">
        <v>40740</v>
      </c>
      <c r="C452" s="110" t="s">
        <v>1</v>
      </c>
      <c r="D452" s="111">
        <v>75</v>
      </c>
      <c r="G452" s="15">
        <v>1</v>
      </c>
      <c r="H452" s="112">
        <v>0</v>
      </c>
      <c r="I452" s="112">
        <v>0</v>
      </c>
    </row>
    <row r="453" spans="1:9">
      <c r="A453" s="3" t="s">
        <v>1520</v>
      </c>
      <c r="B453" s="340">
        <v>40740</v>
      </c>
      <c r="C453" s="110" t="s">
        <v>1</v>
      </c>
      <c r="D453" s="111">
        <v>75</v>
      </c>
      <c r="G453" s="15">
        <v>2</v>
      </c>
      <c r="H453" s="112"/>
      <c r="I453" s="112"/>
    </row>
    <row r="454" spans="1:9">
      <c r="A454" s="3" t="s">
        <v>1520</v>
      </c>
      <c r="B454" s="340">
        <v>40740</v>
      </c>
      <c r="C454" s="110" t="s">
        <v>1</v>
      </c>
      <c r="D454" s="111">
        <v>75</v>
      </c>
      <c r="E454" s="151"/>
      <c r="F454" s="151"/>
      <c r="G454" s="15">
        <v>3</v>
      </c>
      <c r="H454" s="112"/>
      <c r="I454" s="112"/>
    </row>
    <row r="455" spans="1:9">
      <c r="A455" s="3" t="s">
        <v>1520</v>
      </c>
      <c r="B455" s="340">
        <v>40740</v>
      </c>
      <c r="C455" s="110" t="s">
        <v>1</v>
      </c>
      <c r="D455" s="111">
        <v>75</v>
      </c>
      <c r="E455" s="151"/>
      <c r="F455" s="151"/>
      <c r="G455" s="15">
        <v>4</v>
      </c>
      <c r="H455" s="112"/>
      <c r="I455" s="112"/>
    </row>
    <row r="456" spans="1:9">
      <c r="A456" s="3" t="s">
        <v>1520</v>
      </c>
      <c r="B456" s="340">
        <v>40740</v>
      </c>
      <c r="C456" s="110" t="s">
        <v>1</v>
      </c>
      <c r="D456" s="111">
        <v>75</v>
      </c>
      <c r="E456" s="151"/>
      <c r="F456" s="151"/>
      <c r="G456" s="1" t="s">
        <v>32</v>
      </c>
      <c r="H456" s="112"/>
      <c r="I456" s="112"/>
    </row>
    <row r="457" spans="1:9">
      <c r="A457" s="3" t="s">
        <v>1542</v>
      </c>
      <c r="B457" s="340">
        <v>40740</v>
      </c>
      <c r="C457" s="110" t="s">
        <v>1</v>
      </c>
      <c r="D457" s="111">
        <v>57</v>
      </c>
      <c r="G457" s="15">
        <v>1</v>
      </c>
      <c r="H457" s="112">
        <v>0</v>
      </c>
      <c r="I457" s="112">
        <v>0</v>
      </c>
    </row>
    <row r="458" spans="1:9">
      <c r="A458" s="3" t="s">
        <v>1542</v>
      </c>
      <c r="B458" s="340">
        <v>40740</v>
      </c>
      <c r="C458" s="110" t="s">
        <v>1</v>
      </c>
      <c r="D458" s="111">
        <v>57</v>
      </c>
      <c r="G458" s="15">
        <v>2</v>
      </c>
      <c r="H458" s="112"/>
      <c r="I458" s="112"/>
    </row>
    <row r="459" spans="1:9">
      <c r="A459" s="3" t="s">
        <v>1542</v>
      </c>
      <c r="B459" s="340">
        <v>40740</v>
      </c>
      <c r="C459" s="110" t="s">
        <v>1</v>
      </c>
      <c r="D459" s="111">
        <v>57</v>
      </c>
      <c r="E459" s="151"/>
      <c r="F459" s="151"/>
      <c r="G459" s="15">
        <v>3</v>
      </c>
      <c r="H459" s="112"/>
      <c r="I459" s="112"/>
    </row>
    <row r="460" spans="1:9">
      <c r="A460" s="3" t="s">
        <v>1542</v>
      </c>
      <c r="B460" s="340">
        <v>40740</v>
      </c>
      <c r="C460" s="110" t="s">
        <v>1</v>
      </c>
      <c r="D460" s="111">
        <v>57</v>
      </c>
      <c r="E460" s="151"/>
      <c r="F460" s="151"/>
      <c r="G460" s="15">
        <v>4</v>
      </c>
      <c r="H460" s="112"/>
      <c r="I460" s="112"/>
    </row>
    <row r="461" spans="1:9">
      <c r="A461" s="3" t="s">
        <v>1542</v>
      </c>
      <c r="B461" s="340">
        <v>40740</v>
      </c>
      <c r="C461" s="110" t="s">
        <v>1</v>
      </c>
      <c r="D461" s="111">
        <v>57</v>
      </c>
      <c r="E461" s="151"/>
      <c r="F461" s="151"/>
      <c r="G461" s="1" t="s">
        <v>32</v>
      </c>
      <c r="H461" s="112"/>
      <c r="I461" s="112"/>
    </row>
    <row r="462" spans="1:9">
      <c r="A462" s="3" t="s">
        <v>1551</v>
      </c>
      <c r="B462" s="340">
        <v>40740</v>
      </c>
      <c r="C462" s="110" t="s">
        <v>1</v>
      </c>
      <c r="D462" s="111">
        <v>55</v>
      </c>
      <c r="G462" s="15">
        <v>1</v>
      </c>
      <c r="H462" s="112">
        <v>1</v>
      </c>
      <c r="I462" s="112">
        <v>1</v>
      </c>
    </row>
    <row r="463" spans="1:9">
      <c r="A463" s="3" t="s">
        <v>1551</v>
      </c>
      <c r="B463" s="340">
        <v>40740</v>
      </c>
      <c r="C463" s="110" t="s">
        <v>1</v>
      </c>
      <c r="D463" s="111">
        <v>55</v>
      </c>
      <c r="G463" s="15">
        <v>2</v>
      </c>
      <c r="H463" s="112"/>
      <c r="I463" s="112"/>
    </row>
    <row r="464" spans="1:9">
      <c r="A464" s="3" t="s">
        <v>1551</v>
      </c>
      <c r="B464" s="340">
        <v>40740</v>
      </c>
      <c r="C464" s="110" t="s">
        <v>1</v>
      </c>
      <c r="D464" s="111">
        <v>55</v>
      </c>
      <c r="E464" s="151"/>
      <c r="F464" s="151"/>
      <c r="G464" s="15">
        <v>3</v>
      </c>
      <c r="H464" s="112"/>
      <c r="I464" s="112"/>
    </row>
    <row r="465" spans="1:9">
      <c r="A465" s="3" t="s">
        <v>1551</v>
      </c>
      <c r="B465" s="340">
        <v>40740</v>
      </c>
      <c r="C465" s="110" t="s">
        <v>1</v>
      </c>
      <c r="D465" s="111">
        <v>55</v>
      </c>
      <c r="E465" s="151"/>
      <c r="F465" s="151"/>
      <c r="G465" s="15">
        <v>4</v>
      </c>
      <c r="H465" s="112"/>
      <c r="I465" s="112"/>
    </row>
    <row r="466" spans="1:9">
      <c r="A466" s="3" t="s">
        <v>1551</v>
      </c>
      <c r="B466" s="340">
        <v>40740</v>
      </c>
      <c r="C466" s="110" t="s">
        <v>1</v>
      </c>
      <c r="D466" s="111">
        <v>55</v>
      </c>
      <c r="E466" s="151"/>
      <c r="F466" s="151"/>
      <c r="G466" s="1" t="s">
        <v>32</v>
      </c>
      <c r="H466" s="112"/>
      <c r="I466" s="112"/>
    </row>
    <row r="467" spans="1:9">
      <c r="A467" s="3" t="s">
        <v>1672</v>
      </c>
      <c r="B467" s="342">
        <v>40738</v>
      </c>
      <c r="C467" s="112" t="s">
        <v>3</v>
      </c>
      <c r="D467" s="349">
        <v>68</v>
      </c>
      <c r="E467" s="43">
        <v>20.733333333333331</v>
      </c>
      <c r="F467" s="43">
        <v>2.0333333333333332</v>
      </c>
      <c r="G467" s="1">
        <v>1</v>
      </c>
      <c r="H467">
        <v>2</v>
      </c>
      <c r="I467">
        <v>0</v>
      </c>
    </row>
    <row r="468" spans="1:9">
      <c r="A468" s="3" t="s">
        <v>1672</v>
      </c>
      <c r="B468" s="342">
        <v>40738</v>
      </c>
      <c r="C468" s="112" t="s">
        <v>3</v>
      </c>
      <c r="D468" s="349">
        <v>68</v>
      </c>
      <c r="E468" s="43">
        <v>20.733333333333331</v>
      </c>
      <c r="F468" s="43">
        <v>2.0333333333333332</v>
      </c>
      <c r="G468" s="15">
        <v>2</v>
      </c>
      <c r="H468">
        <v>2</v>
      </c>
      <c r="I468">
        <v>1</v>
      </c>
    </row>
    <row r="469" spans="1:9">
      <c r="A469" s="3" t="s">
        <v>1672</v>
      </c>
      <c r="B469" s="342">
        <v>40738</v>
      </c>
      <c r="C469" s="112" t="s">
        <v>3</v>
      </c>
      <c r="D469" s="349">
        <v>68</v>
      </c>
      <c r="E469" s="43">
        <v>20.733333333333331</v>
      </c>
      <c r="F469" s="43">
        <v>2.0333333333333332</v>
      </c>
      <c r="G469" s="15">
        <v>3</v>
      </c>
      <c r="H469">
        <v>2</v>
      </c>
      <c r="I469">
        <v>1</v>
      </c>
    </row>
    <row r="470" spans="1:9">
      <c r="A470" s="3" t="s">
        <v>1672</v>
      </c>
      <c r="B470" s="342">
        <v>40738</v>
      </c>
      <c r="C470" s="112" t="s">
        <v>3</v>
      </c>
      <c r="D470" s="349">
        <v>68</v>
      </c>
      <c r="E470" s="43">
        <v>20.733333333333331</v>
      </c>
      <c r="F470" s="43">
        <v>2.0333333333333332</v>
      </c>
      <c r="G470" s="15">
        <v>4</v>
      </c>
      <c r="H470">
        <v>2</v>
      </c>
      <c r="I470">
        <v>1</v>
      </c>
    </row>
    <row r="471" spans="1:9">
      <c r="A471" s="3" t="s">
        <v>1672</v>
      </c>
      <c r="B471" s="342">
        <v>40738</v>
      </c>
      <c r="C471" s="112" t="s">
        <v>3</v>
      </c>
      <c r="D471" s="349">
        <v>68</v>
      </c>
      <c r="E471" s="43">
        <v>20.733333333333331</v>
      </c>
      <c r="F471" s="43">
        <v>2.0333333333333332</v>
      </c>
      <c r="G471" s="15" t="s">
        <v>32</v>
      </c>
      <c r="H471">
        <v>2</v>
      </c>
      <c r="I471">
        <v>1</v>
      </c>
    </row>
    <row r="472" spans="1:9">
      <c r="A472" s="3" t="s">
        <v>1679</v>
      </c>
      <c r="B472" s="342">
        <v>40738</v>
      </c>
      <c r="C472" s="112" t="s">
        <v>3</v>
      </c>
      <c r="D472" s="349">
        <v>28</v>
      </c>
      <c r="E472" s="43">
        <v>19.166666666666668</v>
      </c>
      <c r="F472" s="43">
        <v>1.8888888888888893</v>
      </c>
      <c r="G472" s="15">
        <v>1</v>
      </c>
      <c r="H472">
        <v>3</v>
      </c>
      <c r="I472">
        <v>2</v>
      </c>
    </row>
    <row r="473" spans="1:9">
      <c r="A473" s="3" t="s">
        <v>1679</v>
      </c>
      <c r="B473" s="342">
        <v>40738</v>
      </c>
      <c r="C473" s="112" t="s">
        <v>3</v>
      </c>
      <c r="D473" s="349">
        <v>28</v>
      </c>
      <c r="E473" s="43">
        <v>19.166666666666668</v>
      </c>
      <c r="F473" s="43">
        <v>1.8888888888888893</v>
      </c>
      <c r="G473" s="15">
        <v>2</v>
      </c>
      <c r="H473">
        <v>3</v>
      </c>
      <c r="I473">
        <v>2</v>
      </c>
    </row>
    <row r="474" spans="1:9">
      <c r="A474" s="3" t="s">
        <v>1679</v>
      </c>
      <c r="B474" s="342">
        <v>40738</v>
      </c>
      <c r="C474" s="112" t="s">
        <v>3</v>
      </c>
      <c r="D474" s="349">
        <v>28</v>
      </c>
      <c r="E474" s="43">
        <v>19.166666666666668</v>
      </c>
      <c r="F474" s="43">
        <v>1.8888888888888893</v>
      </c>
      <c r="G474" s="15">
        <v>3</v>
      </c>
      <c r="H474">
        <v>3</v>
      </c>
      <c r="I474">
        <v>2</v>
      </c>
    </row>
    <row r="475" spans="1:9">
      <c r="A475" s="3" t="s">
        <v>1679</v>
      </c>
      <c r="B475" s="342">
        <v>40738</v>
      </c>
      <c r="C475" s="112" t="s">
        <v>3</v>
      </c>
      <c r="D475" s="349">
        <v>28</v>
      </c>
      <c r="E475" s="43">
        <v>19.166666666666668</v>
      </c>
      <c r="F475" s="43">
        <v>1.8888888888888893</v>
      </c>
      <c r="G475" s="15">
        <v>4</v>
      </c>
      <c r="H475">
        <v>3</v>
      </c>
      <c r="I475">
        <v>2</v>
      </c>
    </row>
    <row r="476" spans="1:9">
      <c r="A476" s="3" t="s">
        <v>1679</v>
      </c>
      <c r="B476" s="342">
        <v>40738</v>
      </c>
      <c r="C476" s="112" t="s">
        <v>3</v>
      </c>
      <c r="D476" s="349">
        <v>28</v>
      </c>
      <c r="E476" s="43">
        <v>19.166666666666668</v>
      </c>
      <c r="F476" s="43">
        <v>1.8888888888888893</v>
      </c>
      <c r="G476" s="1" t="s">
        <v>32</v>
      </c>
      <c r="H476">
        <v>3</v>
      </c>
      <c r="I476">
        <v>2</v>
      </c>
    </row>
    <row r="477" spans="1:9">
      <c r="A477" s="3" t="s">
        <v>1693</v>
      </c>
      <c r="B477" s="342">
        <v>40738</v>
      </c>
      <c r="C477" s="112" t="s">
        <v>3</v>
      </c>
      <c r="D477" s="349">
        <v>24</v>
      </c>
      <c r="E477" s="43">
        <v>15.666666666666666</v>
      </c>
      <c r="F477" s="43">
        <v>1.1888888888888889</v>
      </c>
      <c r="G477" s="15">
        <v>1</v>
      </c>
      <c r="H477">
        <v>0</v>
      </c>
      <c r="I477">
        <v>1</v>
      </c>
    </row>
    <row r="478" spans="1:9">
      <c r="A478" s="3" t="s">
        <v>1693</v>
      </c>
      <c r="B478" s="342">
        <v>40738</v>
      </c>
      <c r="C478" s="112" t="s">
        <v>3</v>
      </c>
      <c r="D478" s="349">
        <v>24</v>
      </c>
      <c r="E478" s="43">
        <v>15.666666666666666</v>
      </c>
      <c r="F478" s="43">
        <v>1.1888888888888889</v>
      </c>
      <c r="G478" s="15">
        <v>2</v>
      </c>
      <c r="H478">
        <v>1</v>
      </c>
      <c r="I478">
        <v>0</v>
      </c>
    </row>
    <row r="479" spans="1:9">
      <c r="A479" s="3" t="s">
        <v>1693</v>
      </c>
      <c r="B479" s="342">
        <v>40738</v>
      </c>
      <c r="C479" s="112" t="s">
        <v>3</v>
      </c>
      <c r="D479" s="349">
        <v>24</v>
      </c>
      <c r="E479" s="43">
        <v>15.666666666666666</v>
      </c>
      <c r="F479" s="43">
        <v>1.1888888888888889</v>
      </c>
      <c r="G479" s="15">
        <v>3</v>
      </c>
      <c r="H479">
        <v>1</v>
      </c>
      <c r="I479">
        <v>0</v>
      </c>
    </row>
    <row r="480" spans="1:9" s="111" customFormat="1">
      <c r="A480" s="3" t="s">
        <v>1693</v>
      </c>
      <c r="B480" s="342">
        <v>40738</v>
      </c>
      <c r="C480" s="112" t="s">
        <v>3</v>
      </c>
      <c r="D480" s="349">
        <v>24</v>
      </c>
      <c r="E480" s="43">
        <v>15.666666666666666</v>
      </c>
      <c r="F480" s="43">
        <v>1.1888888888888889</v>
      </c>
      <c r="G480" s="15">
        <v>4</v>
      </c>
      <c r="H480">
        <v>1</v>
      </c>
      <c r="I480">
        <v>0</v>
      </c>
    </row>
    <row r="481" spans="1:9" s="111" customFormat="1">
      <c r="A481" s="3" t="s">
        <v>1693</v>
      </c>
      <c r="B481" s="342">
        <v>40738</v>
      </c>
      <c r="C481" s="112" t="s">
        <v>3</v>
      </c>
      <c r="D481" s="349">
        <v>24</v>
      </c>
      <c r="E481" s="43">
        <v>15.666666666666666</v>
      </c>
      <c r="F481" s="43">
        <v>1.1888888888888889</v>
      </c>
      <c r="G481" s="1" t="s">
        <v>32</v>
      </c>
      <c r="H481">
        <v>1</v>
      </c>
      <c r="I481">
        <v>2</v>
      </c>
    </row>
    <row r="482" spans="1:9" s="111" customFormat="1">
      <c r="A482" s="3" t="s">
        <v>1695</v>
      </c>
      <c r="B482" s="342">
        <v>40738</v>
      </c>
      <c r="C482" s="112" t="s">
        <v>3</v>
      </c>
      <c r="D482" s="349">
        <v>42</v>
      </c>
      <c r="E482" s="43">
        <v>29.833333333333332</v>
      </c>
      <c r="F482" s="43">
        <v>1.6555555555555557</v>
      </c>
      <c r="G482" s="15">
        <v>1</v>
      </c>
      <c r="H482">
        <v>0</v>
      </c>
      <c r="I482">
        <v>2</v>
      </c>
    </row>
    <row r="483" spans="1:9" s="111" customFormat="1">
      <c r="A483" s="3" t="s">
        <v>1695</v>
      </c>
      <c r="B483" s="342">
        <v>40738</v>
      </c>
      <c r="C483" s="112" t="s">
        <v>3</v>
      </c>
      <c r="D483" s="349">
        <v>42</v>
      </c>
      <c r="E483" s="43">
        <v>29.833333333333332</v>
      </c>
      <c r="F483" s="43">
        <v>1.6555555555555557</v>
      </c>
      <c r="G483" s="15">
        <v>2</v>
      </c>
      <c r="H483">
        <v>0</v>
      </c>
      <c r="I483">
        <v>2</v>
      </c>
    </row>
    <row r="484" spans="1:9" s="111" customFormat="1">
      <c r="A484" s="3" t="s">
        <v>1695</v>
      </c>
      <c r="B484" s="342">
        <v>40738</v>
      </c>
      <c r="C484" s="112" t="s">
        <v>3</v>
      </c>
      <c r="D484" s="349">
        <v>42</v>
      </c>
      <c r="E484" s="43">
        <v>29.833333333333332</v>
      </c>
      <c r="F484" s="43">
        <v>1.6555555555555557</v>
      </c>
      <c r="G484" s="15">
        <v>3</v>
      </c>
      <c r="H484">
        <v>0</v>
      </c>
      <c r="I484">
        <v>2</v>
      </c>
    </row>
    <row r="485" spans="1:9" s="111" customFormat="1">
      <c r="A485" s="3" t="s">
        <v>1695</v>
      </c>
      <c r="B485" s="342">
        <v>40738</v>
      </c>
      <c r="C485" s="112" t="s">
        <v>3</v>
      </c>
      <c r="D485" s="349">
        <v>42</v>
      </c>
      <c r="E485" s="43">
        <v>29.833333333333332</v>
      </c>
      <c r="F485" s="43">
        <v>1.6555555555555557</v>
      </c>
      <c r="G485" s="15">
        <v>4</v>
      </c>
      <c r="H485">
        <v>0</v>
      </c>
      <c r="I485">
        <v>2</v>
      </c>
    </row>
    <row r="486" spans="1:9" s="111" customFormat="1">
      <c r="A486" s="3" t="s">
        <v>1695</v>
      </c>
      <c r="B486" s="342">
        <v>40738</v>
      </c>
      <c r="C486" s="112" t="s">
        <v>3</v>
      </c>
      <c r="D486" s="349">
        <v>42</v>
      </c>
      <c r="E486" s="43">
        <v>29.833333333333332</v>
      </c>
      <c r="F486" s="43">
        <v>1.6555555555555557</v>
      </c>
      <c r="G486" s="1" t="s">
        <v>32</v>
      </c>
      <c r="H486">
        <v>0</v>
      </c>
      <c r="I486">
        <v>2</v>
      </c>
    </row>
    <row r="487" spans="1:9" s="111" customFormat="1">
      <c r="A487" s="3" t="s">
        <v>1712</v>
      </c>
      <c r="B487" s="342">
        <v>40738</v>
      </c>
      <c r="C487" s="112" t="s">
        <v>3</v>
      </c>
      <c r="D487" s="349">
        <v>21</v>
      </c>
      <c r="E487" s="43">
        <v>25.233333333333334</v>
      </c>
      <c r="F487" s="43">
        <v>1.1444444444444446</v>
      </c>
      <c r="G487" s="15">
        <v>1</v>
      </c>
      <c r="H487">
        <v>0</v>
      </c>
      <c r="I487">
        <v>0</v>
      </c>
    </row>
    <row r="488" spans="1:9" s="111" customFormat="1">
      <c r="A488" s="3" t="s">
        <v>1712</v>
      </c>
      <c r="B488" s="342">
        <v>40738</v>
      </c>
      <c r="C488" s="112" t="s">
        <v>3</v>
      </c>
      <c r="D488" s="349">
        <v>21</v>
      </c>
      <c r="E488" s="43">
        <v>25.233333333333334</v>
      </c>
      <c r="F488" s="43">
        <v>1.1444444444444446</v>
      </c>
      <c r="G488" s="15">
        <v>2</v>
      </c>
      <c r="H488">
        <v>0</v>
      </c>
      <c r="I488">
        <v>0</v>
      </c>
    </row>
    <row r="489" spans="1:9" s="111" customFormat="1">
      <c r="A489" s="3" t="s">
        <v>1712</v>
      </c>
      <c r="B489" s="342">
        <v>40738</v>
      </c>
      <c r="C489" s="112" t="s">
        <v>3</v>
      </c>
      <c r="D489" s="349">
        <v>21</v>
      </c>
      <c r="E489" s="43">
        <v>25.233333333333334</v>
      </c>
      <c r="F489" s="43">
        <v>1.1444444444444446</v>
      </c>
      <c r="G489" s="15">
        <v>3</v>
      </c>
      <c r="H489">
        <v>0</v>
      </c>
      <c r="I489">
        <v>0</v>
      </c>
    </row>
    <row r="490" spans="1:9" s="111" customFormat="1">
      <c r="A490" s="3" t="s">
        <v>1712</v>
      </c>
      <c r="B490" s="342">
        <v>40738</v>
      </c>
      <c r="C490" s="112" t="s">
        <v>3</v>
      </c>
      <c r="D490" s="349">
        <v>21</v>
      </c>
      <c r="E490" s="43">
        <v>25.233333333333334</v>
      </c>
      <c r="F490" s="43">
        <v>1.1444444444444446</v>
      </c>
      <c r="G490" s="15">
        <v>4</v>
      </c>
      <c r="H490" t="s">
        <v>2217</v>
      </c>
      <c r="I490"/>
    </row>
    <row r="491" spans="1:9" s="111" customFormat="1">
      <c r="A491" s="3" t="s">
        <v>1712</v>
      </c>
      <c r="B491" s="342">
        <v>40738</v>
      </c>
      <c r="C491" s="112" t="s">
        <v>3</v>
      </c>
      <c r="D491" s="349">
        <v>21</v>
      </c>
      <c r="E491" s="43">
        <v>25.233333333333334</v>
      </c>
      <c r="F491" s="43">
        <v>1.1444444444444446</v>
      </c>
      <c r="G491" s="1" t="s">
        <v>32</v>
      </c>
      <c r="H491">
        <v>0</v>
      </c>
      <c r="I491">
        <v>0</v>
      </c>
    </row>
    <row r="492" spans="1:9" s="111" customFormat="1">
      <c r="A492" s="3" t="s">
        <v>1676</v>
      </c>
      <c r="B492" s="342">
        <v>40738</v>
      </c>
      <c r="C492" s="112" t="s">
        <v>3</v>
      </c>
      <c r="D492" s="349">
        <v>54</v>
      </c>
      <c r="E492" s="43">
        <v>11.5</v>
      </c>
      <c r="F492" s="43">
        <v>1.0555555555555556</v>
      </c>
      <c r="G492" s="15">
        <v>1</v>
      </c>
      <c r="H492">
        <v>3</v>
      </c>
      <c r="I492">
        <v>1</v>
      </c>
    </row>
    <row r="493" spans="1:9" s="111" customFormat="1">
      <c r="A493" s="3" t="s">
        <v>1676</v>
      </c>
      <c r="B493" s="342">
        <v>40738</v>
      </c>
      <c r="C493" s="112" t="s">
        <v>3</v>
      </c>
      <c r="D493" s="349">
        <v>54</v>
      </c>
      <c r="E493" s="43">
        <v>11.5</v>
      </c>
      <c r="F493" s="43">
        <v>1.0555555555555556</v>
      </c>
      <c r="G493" s="15">
        <v>2</v>
      </c>
      <c r="H493"/>
      <c r="I493"/>
    </row>
    <row r="494" spans="1:9" s="111" customFormat="1">
      <c r="A494" s="3" t="s">
        <v>1676</v>
      </c>
      <c r="B494" s="342">
        <v>40738</v>
      </c>
      <c r="C494" s="112" t="s">
        <v>3</v>
      </c>
      <c r="D494" s="349">
        <v>54</v>
      </c>
      <c r="E494" s="43">
        <v>11.5</v>
      </c>
      <c r="F494" s="43">
        <v>1.0555555555555556</v>
      </c>
      <c r="G494" s="15">
        <v>3</v>
      </c>
      <c r="H494"/>
      <c r="I494"/>
    </row>
    <row r="495" spans="1:9" s="111" customFormat="1">
      <c r="A495" s="3" t="s">
        <v>1676</v>
      </c>
      <c r="B495" s="342">
        <v>40738</v>
      </c>
      <c r="C495" s="112" t="s">
        <v>3</v>
      </c>
      <c r="D495" s="349">
        <v>54</v>
      </c>
      <c r="E495" s="43">
        <v>11.5</v>
      </c>
      <c r="F495" s="43">
        <v>1.0555555555555556</v>
      </c>
      <c r="G495" s="15">
        <v>4</v>
      </c>
      <c r="H495"/>
      <c r="I495"/>
    </row>
    <row r="496" spans="1:9" s="111" customFormat="1">
      <c r="A496" s="3" t="s">
        <v>1676</v>
      </c>
      <c r="B496" s="342">
        <v>40738</v>
      </c>
      <c r="C496" s="112" t="s">
        <v>3</v>
      </c>
      <c r="D496" s="349">
        <v>54</v>
      </c>
      <c r="E496" s="43">
        <v>11.5</v>
      </c>
      <c r="F496" s="43">
        <v>1.0555555555555556</v>
      </c>
      <c r="G496" s="1" t="s">
        <v>32</v>
      </c>
      <c r="H496"/>
      <c r="I496"/>
    </row>
    <row r="497" spans="1:9" s="111" customFormat="1">
      <c r="A497" s="3" t="s">
        <v>1720</v>
      </c>
      <c r="B497" s="342">
        <v>40738</v>
      </c>
      <c r="C497" s="112" t="s">
        <v>3</v>
      </c>
      <c r="D497" s="349">
        <v>36</v>
      </c>
      <c r="E497" s="43">
        <v>15.666666666666666</v>
      </c>
      <c r="F497" s="43">
        <v>1.1444444444444444</v>
      </c>
      <c r="G497" s="15">
        <v>1</v>
      </c>
      <c r="H497">
        <v>0</v>
      </c>
      <c r="I497">
        <v>2</v>
      </c>
    </row>
    <row r="498" spans="1:9" s="111" customFormat="1">
      <c r="A498" s="3" t="s">
        <v>1720</v>
      </c>
      <c r="B498" s="342">
        <v>40738</v>
      </c>
      <c r="C498" s="112" t="s">
        <v>3</v>
      </c>
      <c r="D498" s="349">
        <v>36</v>
      </c>
      <c r="E498" s="43">
        <v>15.666666666666666</v>
      </c>
      <c r="F498" s="43">
        <v>1.1444444444444444</v>
      </c>
      <c r="G498" s="15">
        <v>2</v>
      </c>
      <c r="H498"/>
      <c r="I498"/>
    </row>
    <row r="499" spans="1:9" s="111" customFormat="1">
      <c r="A499" s="3" t="s">
        <v>1720</v>
      </c>
      <c r="B499" s="342">
        <v>40738</v>
      </c>
      <c r="C499" s="112" t="s">
        <v>3</v>
      </c>
      <c r="D499" s="349">
        <v>36</v>
      </c>
      <c r="E499" s="43">
        <v>15.666666666666666</v>
      </c>
      <c r="F499" s="43">
        <v>1.1444444444444444</v>
      </c>
      <c r="G499" s="15">
        <v>3</v>
      </c>
      <c r="H499"/>
      <c r="I499"/>
    </row>
    <row r="500" spans="1:9" s="111" customFormat="1">
      <c r="A500" s="3" t="s">
        <v>1720</v>
      </c>
      <c r="B500" s="342">
        <v>40738</v>
      </c>
      <c r="C500" s="112" t="s">
        <v>3</v>
      </c>
      <c r="D500" s="349">
        <v>36</v>
      </c>
      <c r="E500" s="43">
        <v>15.666666666666666</v>
      </c>
      <c r="F500" s="43">
        <v>1.1444444444444444</v>
      </c>
      <c r="G500" s="15">
        <v>4</v>
      </c>
      <c r="H500"/>
      <c r="I500"/>
    </row>
    <row r="501" spans="1:9" s="111" customFormat="1">
      <c r="A501" s="3" t="s">
        <v>1720</v>
      </c>
      <c r="B501" s="342">
        <v>40738</v>
      </c>
      <c r="C501" s="112" t="s">
        <v>3</v>
      </c>
      <c r="D501" s="349">
        <v>36</v>
      </c>
      <c r="E501" s="43">
        <v>15.666666666666666</v>
      </c>
      <c r="F501" s="43">
        <v>1.1444444444444444</v>
      </c>
      <c r="G501" s="1" t="s">
        <v>32</v>
      </c>
      <c r="H501"/>
      <c r="I501"/>
    </row>
    <row r="502" spans="1:9" s="111" customFormat="1">
      <c r="A502" s="3" t="s">
        <v>1725</v>
      </c>
      <c r="B502" s="342">
        <v>40738</v>
      </c>
      <c r="C502" s="112" t="s">
        <v>3</v>
      </c>
      <c r="D502" s="349">
        <v>105</v>
      </c>
      <c r="E502" s="43">
        <v>17.666666666666668</v>
      </c>
      <c r="F502" s="43">
        <v>1.3555555555555554</v>
      </c>
      <c r="G502" s="15">
        <v>1</v>
      </c>
      <c r="H502">
        <v>0</v>
      </c>
      <c r="I502">
        <v>3</v>
      </c>
    </row>
    <row r="503" spans="1:9" s="111" customFormat="1">
      <c r="A503" s="3" t="s">
        <v>1725</v>
      </c>
      <c r="B503" s="342">
        <v>40738</v>
      </c>
      <c r="C503" s="112" t="s">
        <v>3</v>
      </c>
      <c r="D503" s="349">
        <v>105</v>
      </c>
      <c r="E503" s="43">
        <v>17.666666666666668</v>
      </c>
      <c r="F503" s="43">
        <v>1.3555555555555554</v>
      </c>
      <c r="G503" s="15">
        <v>2</v>
      </c>
      <c r="H503"/>
      <c r="I503"/>
    </row>
    <row r="504" spans="1:9" s="111" customFormat="1">
      <c r="A504" s="3" t="s">
        <v>1725</v>
      </c>
      <c r="B504" s="342">
        <v>40738</v>
      </c>
      <c r="C504" s="112" t="s">
        <v>3</v>
      </c>
      <c r="D504" s="349">
        <v>105</v>
      </c>
      <c r="E504" s="43">
        <v>17.666666666666668</v>
      </c>
      <c r="F504" s="43">
        <v>1.3555555555555554</v>
      </c>
      <c r="G504" s="15">
        <v>3</v>
      </c>
      <c r="H504"/>
      <c r="I504"/>
    </row>
    <row r="505" spans="1:9" s="111" customFormat="1">
      <c r="A505" s="3" t="s">
        <v>1725</v>
      </c>
      <c r="B505" s="342">
        <v>40738</v>
      </c>
      <c r="C505" s="112" t="s">
        <v>3</v>
      </c>
      <c r="D505" s="349">
        <v>105</v>
      </c>
      <c r="E505" s="43">
        <v>17.666666666666668</v>
      </c>
      <c r="F505" s="43">
        <v>1.3555555555555554</v>
      </c>
      <c r="G505" s="15">
        <v>4</v>
      </c>
      <c r="H505"/>
      <c r="I505"/>
    </row>
    <row r="506" spans="1:9" s="111" customFormat="1">
      <c r="A506" s="3" t="s">
        <v>1725</v>
      </c>
      <c r="B506" s="342">
        <v>40738</v>
      </c>
      <c r="C506" s="112" t="s">
        <v>3</v>
      </c>
      <c r="D506" s="349">
        <v>105</v>
      </c>
      <c r="E506" s="43">
        <v>17.666666666666668</v>
      </c>
      <c r="F506" s="43">
        <v>1.3555555555555554</v>
      </c>
      <c r="G506" s="1" t="s">
        <v>32</v>
      </c>
      <c r="H506"/>
      <c r="I506"/>
    </row>
    <row r="507" spans="1:9" s="111" customFormat="1">
      <c r="A507" s="3" t="s">
        <v>2218</v>
      </c>
      <c r="B507" s="342">
        <v>40739</v>
      </c>
      <c r="C507" s="112" t="s">
        <v>3</v>
      </c>
      <c r="D507" s="349">
        <v>29</v>
      </c>
      <c r="E507" s="43">
        <v>7.666666666666667</v>
      </c>
      <c r="F507" s="43">
        <v>1</v>
      </c>
      <c r="G507" s="15">
        <v>1</v>
      </c>
      <c r="H507">
        <v>1</v>
      </c>
      <c r="I507">
        <v>0</v>
      </c>
    </row>
    <row r="508" spans="1:9" s="111" customFormat="1">
      <c r="A508" s="3" t="s">
        <v>2218</v>
      </c>
      <c r="B508" s="342">
        <v>40739</v>
      </c>
      <c r="C508" s="112" t="s">
        <v>3</v>
      </c>
      <c r="D508" s="349">
        <v>29</v>
      </c>
      <c r="E508" s="43">
        <v>7.666666666666667</v>
      </c>
      <c r="F508" s="43">
        <v>1</v>
      </c>
      <c r="G508" s="15">
        <v>2</v>
      </c>
      <c r="H508">
        <v>1</v>
      </c>
      <c r="I508">
        <v>0</v>
      </c>
    </row>
    <row r="509" spans="1:9" s="111" customFormat="1">
      <c r="A509" s="3" t="s">
        <v>2218</v>
      </c>
      <c r="B509" s="342">
        <v>40739</v>
      </c>
      <c r="C509" s="112" t="s">
        <v>3</v>
      </c>
      <c r="D509" s="349">
        <v>29</v>
      </c>
      <c r="E509" s="43">
        <v>7.666666666666667</v>
      </c>
      <c r="F509" s="43">
        <v>1</v>
      </c>
      <c r="G509" s="15">
        <v>3</v>
      </c>
      <c r="H509">
        <v>2</v>
      </c>
      <c r="I509">
        <v>0</v>
      </c>
    </row>
    <row r="510" spans="1:9" s="111" customFormat="1">
      <c r="A510" s="3" t="s">
        <v>2218</v>
      </c>
      <c r="B510" s="342">
        <v>40739</v>
      </c>
      <c r="C510" s="112" t="s">
        <v>3</v>
      </c>
      <c r="D510" s="349">
        <v>29</v>
      </c>
      <c r="E510" s="43">
        <v>7.666666666666667</v>
      </c>
      <c r="F510" s="43">
        <v>1</v>
      </c>
      <c r="G510" s="15">
        <v>4</v>
      </c>
      <c r="H510">
        <v>2</v>
      </c>
      <c r="I510">
        <v>0</v>
      </c>
    </row>
    <row r="511" spans="1:9" s="111" customFormat="1">
      <c r="A511" s="3" t="s">
        <v>2218</v>
      </c>
      <c r="B511" s="342">
        <v>40739</v>
      </c>
      <c r="C511" s="112" t="s">
        <v>3</v>
      </c>
      <c r="D511" s="349">
        <v>29</v>
      </c>
      <c r="E511" s="43">
        <v>7.666666666666667</v>
      </c>
      <c r="F511" s="43">
        <v>1</v>
      </c>
      <c r="G511" s="1" t="s">
        <v>32</v>
      </c>
      <c r="H511">
        <v>2</v>
      </c>
      <c r="I511">
        <v>0</v>
      </c>
    </row>
    <row r="512" spans="1:9" s="111" customFormat="1">
      <c r="A512" s="3" t="s">
        <v>2219</v>
      </c>
      <c r="B512" s="342">
        <v>40739</v>
      </c>
      <c r="C512" s="112" t="s">
        <v>3</v>
      </c>
      <c r="D512" s="349">
        <v>20</v>
      </c>
      <c r="E512" s="43">
        <v>16.066666666666666</v>
      </c>
      <c r="F512" s="43">
        <v>1.2888888888888888</v>
      </c>
      <c r="G512" s="1">
        <v>1</v>
      </c>
      <c r="H512">
        <v>1</v>
      </c>
      <c r="I512">
        <v>0</v>
      </c>
    </row>
    <row r="513" spans="1:9" s="111" customFormat="1">
      <c r="A513" s="3" t="s">
        <v>2219</v>
      </c>
      <c r="B513" s="342">
        <v>40739</v>
      </c>
      <c r="C513" s="112" t="s">
        <v>3</v>
      </c>
      <c r="D513" s="349">
        <v>20</v>
      </c>
      <c r="E513" s="43">
        <v>16.066666666666666</v>
      </c>
      <c r="F513" s="43">
        <v>1.2888888888888888</v>
      </c>
      <c r="G513" s="15">
        <v>2</v>
      </c>
      <c r="H513">
        <v>1</v>
      </c>
      <c r="I513">
        <v>0</v>
      </c>
    </row>
    <row r="514" spans="1:9" s="111" customFormat="1">
      <c r="A514" s="3" t="s">
        <v>2219</v>
      </c>
      <c r="B514" s="342">
        <v>40739</v>
      </c>
      <c r="C514" s="112" t="s">
        <v>3</v>
      </c>
      <c r="D514" s="349">
        <v>20</v>
      </c>
      <c r="E514" s="43">
        <v>16.066666666666666</v>
      </c>
      <c r="F514" s="43">
        <v>1.2888888888888888</v>
      </c>
      <c r="G514" s="15">
        <v>3</v>
      </c>
      <c r="H514">
        <v>0</v>
      </c>
      <c r="I514">
        <v>0</v>
      </c>
    </row>
    <row r="515" spans="1:9" s="111" customFormat="1">
      <c r="A515" s="3" t="s">
        <v>2219</v>
      </c>
      <c r="B515" s="342">
        <v>40739</v>
      </c>
      <c r="C515" s="112" t="s">
        <v>3</v>
      </c>
      <c r="D515" s="349">
        <v>20</v>
      </c>
      <c r="E515" s="43">
        <v>16.066666666666666</v>
      </c>
      <c r="F515" s="43">
        <v>1.2888888888888888</v>
      </c>
      <c r="G515" s="15">
        <v>4</v>
      </c>
      <c r="H515">
        <v>1</v>
      </c>
      <c r="I515">
        <v>0</v>
      </c>
    </row>
    <row r="516" spans="1:9" s="111" customFormat="1">
      <c r="A516" s="3" t="s">
        <v>2219</v>
      </c>
      <c r="B516" s="342">
        <v>40739</v>
      </c>
      <c r="C516" s="112" t="s">
        <v>3</v>
      </c>
      <c r="D516" s="349">
        <v>20</v>
      </c>
      <c r="E516" s="43">
        <v>16.066666666666666</v>
      </c>
      <c r="F516" s="43">
        <v>1.2888888888888888</v>
      </c>
      <c r="G516" s="15" t="s">
        <v>32</v>
      </c>
      <c r="H516">
        <v>1</v>
      </c>
      <c r="I516">
        <v>0</v>
      </c>
    </row>
    <row r="517" spans="1:9" s="111" customFormat="1" ht="11">
      <c r="A517" s="3" t="s">
        <v>2220</v>
      </c>
      <c r="B517" s="342">
        <v>40739</v>
      </c>
      <c r="C517" s="112" t="s">
        <v>3</v>
      </c>
      <c r="D517" s="353">
        <v>31</v>
      </c>
      <c r="E517" s="43">
        <v>19.666666666666668</v>
      </c>
      <c r="F517" s="43">
        <v>0.74444444444444458</v>
      </c>
      <c r="G517" s="15">
        <v>1</v>
      </c>
      <c r="H517">
        <v>0</v>
      </c>
      <c r="I517">
        <v>0</v>
      </c>
    </row>
    <row r="518" spans="1:9" s="111" customFormat="1" ht="11">
      <c r="A518" s="3" t="s">
        <v>2220</v>
      </c>
      <c r="B518" s="342">
        <v>40739</v>
      </c>
      <c r="C518" s="112" t="s">
        <v>3</v>
      </c>
      <c r="D518" s="353">
        <v>31</v>
      </c>
      <c r="E518" s="43">
        <v>19.666666666666668</v>
      </c>
      <c r="F518" s="43">
        <v>0.74444444444444458</v>
      </c>
      <c r="G518" s="15">
        <v>2</v>
      </c>
      <c r="H518">
        <v>1</v>
      </c>
      <c r="I518">
        <v>0</v>
      </c>
    </row>
    <row r="519" spans="1:9" s="111" customFormat="1" ht="11">
      <c r="A519" s="3" t="s">
        <v>2220</v>
      </c>
      <c r="B519" s="342">
        <v>40739</v>
      </c>
      <c r="C519" s="112" t="s">
        <v>3</v>
      </c>
      <c r="D519" s="353">
        <v>31</v>
      </c>
      <c r="E519" s="43">
        <v>19.666666666666668</v>
      </c>
      <c r="F519" s="43">
        <v>0.74444444444444458</v>
      </c>
      <c r="G519" s="15">
        <v>3</v>
      </c>
      <c r="H519">
        <v>1</v>
      </c>
      <c r="I519">
        <v>1</v>
      </c>
    </row>
    <row r="520" spans="1:9" s="111" customFormat="1" ht="11">
      <c r="A520" s="3" t="s">
        <v>2220</v>
      </c>
      <c r="B520" s="342">
        <v>40739</v>
      </c>
      <c r="C520" s="112" t="s">
        <v>3</v>
      </c>
      <c r="D520" s="353">
        <v>31</v>
      </c>
      <c r="E520" s="43">
        <v>19.666666666666668</v>
      </c>
      <c r="F520" s="43">
        <v>0.74444444444444458</v>
      </c>
      <c r="G520" s="15">
        <v>4</v>
      </c>
      <c r="H520">
        <v>1</v>
      </c>
      <c r="I520">
        <v>1</v>
      </c>
    </row>
    <row r="521" spans="1:9" s="111" customFormat="1" ht="11">
      <c r="A521" s="3" t="s">
        <v>2220</v>
      </c>
      <c r="B521" s="342">
        <v>40739</v>
      </c>
      <c r="C521" s="112" t="s">
        <v>3</v>
      </c>
      <c r="D521" s="353">
        <v>31</v>
      </c>
      <c r="E521" s="43">
        <v>19.666666666666668</v>
      </c>
      <c r="F521" s="43">
        <v>0.74444444444444458</v>
      </c>
      <c r="G521" s="1" t="s">
        <v>32</v>
      </c>
      <c r="H521">
        <v>1</v>
      </c>
      <c r="I521">
        <v>1</v>
      </c>
    </row>
    <row r="522" spans="1:9" s="111" customFormat="1">
      <c r="A522" s="3" t="s">
        <v>2221</v>
      </c>
      <c r="B522" s="342">
        <v>40739</v>
      </c>
      <c r="C522" s="112" t="s">
        <v>3</v>
      </c>
      <c r="D522" s="349">
        <v>20</v>
      </c>
      <c r="E522" s="43">
        <v>20.3</v>
      </c>
      <c r="F522" s="43">
        <v>1.2444444444444445</v>
      </c>
      <c r="G522" s="15">
        <v>1</v>
      </c>
      <c r="H522">
        <v>2</v>
      </c>
      <c r="I522">
        <v>4</v>
      </c>
    </row>
    <row r="523" spans="1:9" s="111" customFormat="1">
      <c r="A523" s="3" t="s">
        <v>2221</v>
      </c>
      <c r="B523" s="342">
        <v>40739</v>
      </c>
      <c r="C523" s="112" t="s">
        <v>3</v>
      </c>
      <c r="D523" s="349">
        <v>20</v>
      </c>
      <c r="E523" s="43">
        <v>20.3</v>
      </c>
      <c r="F523" s="43">
        <v>1.2444444444444445</v>
      </c>
      <c r="G523" s="15">
        <v>2</v>
      </c>
      <c r="H523">
        <v>2</v>
      </c>
      <c r="I523">
        <v>3</v>
      </c>
    </row>
    <row r="524" spans="1:9" s="111" customFormat="1">
      <c r="A524" s="3" t="s">
        <v>2221</v>
      </c>
      <c r="B524" s="342">
        <v>40739</v>
      </c>
      <c r="C524" s="112" t="s">
        <v>3</v>
      </c>
      <c r="D524" s="349">
        <v>20</v>
      </c>
      <c r="E524" s="43">
        <v>20.3</v>
      </c>
      <c r="F524" s="43">
        <v>1.2444444444444445</v>
      </c>
      <c r="G524" s="15">
        <v>3</v>
      </c>
      <c r="H524">
        <v>2</v>
      </c>
      <c r="I524">
        <v>3</v>
      </c>
    </row>
    <row r="525" spans="1:9" s="111" customFormat="1">
      <c r="A525" s="3" t="s">
        <v>2221</v>
      </c>
      <c r="B525" s="342">
        <v>40739</v>
      </c>
      <c r="C525" s="112" t="s">
        <v>3</v>
      </c>
      <c r="D525" s="349">
        <v>20</v>
      </c>
      <c r="E525" s="43">
        <v>20.3</v>
      </c>
      <c r="F525" s="43">
        <v>1.2444444444444445</v>
      </c>
      <c r="G525" s="15">
        <v>4</v>
      </c>
      <c r="H525">
        <v>2</v>
      </c>
      <c r="I525">
        <v>2</v>
      </c>
    </row>
    <row r="526" spans="1:9" s="111" customFormat="1">
      <c r="A526" s="3" t="s">
        <v>2221</v>
      </c>
      <c r="B526" s="342">
        <v>40739</v>
      </c>
      <c r="C526" s="112" t="s">
        <v>3</v>
      </c>
      <c r="D526" s="349">
        <v>20</v>
      </c>
      <c r="E526" s="43">
        <v>20.3</v>
      </c>
      <c r="F526" s="43">
        <v>1.2444444444444445</v>
      </c>
      <c r="G526" s="1" t="s">
        <v>32</v>
      </c>
      <c r="H526">
        <v>2</v>
      </c>
      <c r="I526">
        <v>5</v>
      </c>
    </row>
    <row r="527" spans="1:9" s="111" customFormat="1">
      <c r="A527" s="3" t="s">
        <v>2222</v>
      </c>
      <c r="B527" s="342">
        <v>40739</v>
      </c>
      <c r="C527" s="112" t="s">
        <v>3</v>
      </c>
      <c r="D527" s="349">
        <v>72</v>
      </c>
      <c r="E527" s="43">
        <v>12.333333333333334</v>
      </c>
      <c r="F527" s="43">
        <v>0.75777777777777777</v>
      </c>
      <c r="G527" s="15">
        <v>1</v>
      </c>
      <c r="H527">
        <v>0</v>
      </c>
      <c r="I527">
        <v>0</v>
      </c>
    </row>
    <row r="528" spans="1:9" s="111" customFormat="1">
      <c r="A528" s="3" t="s">
        <v>2222</v>
      </c>
      <c r="B528" s="342">
        <v>40739</v>
      </c>
      <c r="C528" s="112" t="s">
        <v>3</v>
      </c>
      <c r="D528" s="349">
        <v>72</v>
      </c>
      <c r="E528" s="43">
        <v>12.333333333333334</v>
      </c>
      <c r="F528" s="43">
        <v>0.75777777777777777</v>
      </c>
      <c r="G528" s="15">
        <v>2</v>
      </c>
      <c r="H528">
        <v>0</v>
      </c>
      <c r="I528">
        <v>0</v>
      </c>
    </row>
    <row r="529" spans="1:9" s="111" customFormat="1">
      <c r="A529" s="3" t="s">
        <v>2222</v>
      </c>
      <c r="B529" s="342">
        <v>40739</v>
      </c>
      <c r="C529" s="112" t="s">
        <v>3</v>
      </c>
      <c r="D529" s="349">
        <v>72</v>
      </c>
      <c r="E529" s="43">
        <v>12.333333333333334</v>
      </c>
      <c r="F529" s="43">
        <v>0.75777777777777777</v>
      </c>
      <c r="G529" s="15">
        <v>3</v>
      </c>
      <c r="H529">
        <v>0</v>
      </c>
      <c r="I529">
        <v>0</v>
      </c>
    </row>
    <row r="530" spans="1:9" s="111" customFormat="1">
      <c r="A530" s="3" t="s">
        <v>2222</v>
      </c>
      <c r="B530" s="342">
        <v>40739</v>
      </c>
      <c r="C530" s="112" t="s">
        <v>3</v>
      </c>
      <c r="D530" s="349">
        <v>72</v>
      </c>
      <c r="E530" s="43">
        <v>12.333333333333334</v>
      </c>
      <c r="F530" s="43">
        <v>0.75777777777777777</v>
      </c>
      <c r="G530" s="15">
        <v>4</v>
      </c>
      <c r="H530" t="s">
        <v>2217</v>
      </c>
      <c r="I530"/>
    </row>
    <row r="531" spans="1:9" s="111" customFormat="1">
      <c r="A531" s="3" t="s">
        <v>2222</v>
      </c>
      <c r="B531" s="342">
        <v>40739</v>
      </c>
      <c r="C531" s="112" t="s">
        <v>3</v>
      </c>
      <c r="D531" s="349">
        <v>72</v>
      </c>
      <c r="E531" s="43">
        <v>12.333333333333334</v>
      </c>
      <c r="F531" s="43">
        <v>0.75777777777777777</v>
      </c>
      <c r="G531" s="1" t="s">
        <v>32</v>
      </c>
      <c r="H531">
        <v>0</v>
      </c>
      <c r="I531">
        <v>0</v>
      </c>
    </row>
    <row r="532" spans="1:9" s="111" customFormat="1">
      <c r="A532" s="3" t="s">
        <v>2223</v>
      </c>
      <c r="B532" s="342">
        <v>40739</v>
      </c>
      <c r="C532" s="112" t="s">
        <v>3</v>
      </c>
      <c r="D532" s="349">
        <v>49</v>
      </c>
      <c r="E532" s="43">
        <v>18.233333333333334</v>
      </c>
      <c r="F532" s="43">
        <v>0.98888888888888871</v>
      </c>
      <c r="G532" s="15">
        <v>1</v>
      </c>
      <c r="H532">
        <v>4</v>
      </c>
      <c r="I532">
        <v>3</v>
      </c>
    </row>
    <row r="533" spans="1:9" s="111" customFormat="1">
      <c r="A533" s="3" t="s">
        <v>2223</v>
      </c>
      <c r="B533" s="342">
        <v>40739</v>
      </c>
      <c r="C533" s="112" t="s">
        <v>3</v>
      </c>
      <c r="D533" s="349">
        <v>49</v>
      </c>
      <c r="E533" s="43">
        <v>18.233333333333334</v>
      </c>
      <c r="F533" s="43">
        <v>0.98888888888888871</v>
      </c>
      <c r="G533" s="15">
        <v>2</v>
      </c>
      <c r="H533"/>
      <c r="I533"/>
    </row>
    <row r="534" spans="1:9" s="111" customFormat="1">
      <c r="A534" s="3" t="s">
        <v>2223</v>
      </c>
      <c r="B534" s="342">
        <v>40739</v>
      </c>
      <c r="C534" s="112" t="s">
        <v>3</v>
      </c>
      <c r="D534" s="349">
        <v>49</v>
      </c>
      <c r="E534" s="43">
        <v>18.233333333333334</v>
      </c>
      <c r="F534" s="43">
        <v>0.98888888888888871</v>
      </c>
      <c r="G534" s="15">
        <v>3</v>
      </c>
      <c r="H534"/>
      <c r="I534"/>
    </row>
    <row r="535" spans="1:9" s="111" customFormat="1">
      <c r="A535" s="3" t="s">
        <v>2223</v>
      </c>
      <c r="B535" s="342">
        <v>40739</v>
      </c>
      <c r="C535" s="112" t="s">
        <v>3</v>
      </c>
      <c r="D535" s="349">
        <v>49</v>
      </c>
      <c r="E535" s="43">
        <v>18.233333333333334</v>
      </c>
      <c r="F535" s="43">
        <v>0.98888888888888871</v>
      </c>
      <c r="G535" s="15">
        <v>4</v>
      </c>
      <c r="H535"/>
      <c r="I535"/>
    </row>
    <row r="536" spans="1:9" s="111" customFormat="1">
      <c r="A536" s="3" t="s">
        <v>2223</v>
      </c>
      <c r="B536" s="342">
        <v>40739</v>
      </c>
      <c r="C536" s="112" t="s">
        <v>3</v>
      </c>
      <c r="D536" s="349">
        <v>49</v>
      </c>
      <c r="E536" s="43">
        <v>18.233333333333334</v>
      </c>
      <c r="F536" s="43">
        <v>0.98888888888888871</v>
      </c>
      <c r="G536" s="1" t="s">
        <v>32</v>
      </c>
      <c r="H536"/>
      <c r="I536"/>
    </row>
    <row r="537" spans="1:9" s="111" customFormat="1">
      <c r="A537" s="3" t="s">
        <v>2224</v>
      </c>
      <c r="B537" s="342">
        <v>40739</v>
      </c>
      <c r="C537" s="112" t="s">
        <v>3</v>
      </c>
      <c r="D537" s="349">
        <v>27</v>
      </c>
      <c r="E537" s="43">
        <v>12.5</v>
      </c>
      <c r="F537" s="43">
        <v>0.81111111111111123</v>
      </c>
      <c r="G537" s="15">
        <v>1</v>
      </c>
      <c r="H537">
        <v>2</v>
      </c>
      <c r="I537">
        <v>0</v>
      </c>
    </row>
    <row r="538" spans="1:9" s="111" customFormat="1">
      <c r="A538" s="3" t="s">
        <v>2224</v>
      </c>
      <c r="B538" s="342">
        <v>40739</v>
      </c>
      <c r="C538" s="112" t="s">
        <v>3</v>
      </c>
      <c r="D538" s="349">
        <v>27</v>
      </c>
      <c r="E538" s="43">
        <v>12.5</v>
      </c>
      <c r="F538" s="43">
        <v>0.81111111111111123</v>
      </c>
      <c r="G538" s="15">
        <v>2</v>
      </c>
      <c r="H538"/>
      <c r="I538"/>
    </row>
    <row r="539" spans="1:9" s="111" customFormat="1">
      <c r="A539" s="3" t="s">
        <v>2224</v>
      </c>
      <c r="B539" s="342">
        <v>40739</v>
      </c>
      <c r="C539" s="112" t="s">
        <v>3</v>
      </c>
      <c r="D539" s="349">
        <v>27</v>
      </c>
      <c r="E539" s="43">
        <v>12.5</v>
      </c>
      <c r="F539" s="43">
        <v>0.81111111111111123</v>
      </c>
      <c r="G539" s="15">
        <v>3</v>
      </c>
      <c r="H539"/>
      <c r="I539"/>
    </row>
    <row r="540" spans="1:9" s="111" customFormat="1">
      <c r="A540" s="3" t="s">
        <v>2224</v>
      </c>
      <c r="B540" s="342">
        <v>40739</v>
      </c>
      <c r="C540" s="112" t="s">
        <v>3</v>
      </c>
      <c r="D540" s="349">
        <v>27</v>
      </c>
      <c r="E540" s="43">
        <v>12.5</v>
      </c>
      <c r="F540" s="43">
        <v>0.81111111111111123</v>
      </c>
      <c r="G540" s="15">
        <v>4</v>
      </c>
      <c r="H540"/>
      <c r="I540"/>
    </row>
    <row r="541" spans="1:9" s="111" customFormat="1">
      <c r="A541" s="3" t="s">
        <v>2224</v>
      </c>
      <c r="B541" s="342">
        <v>40739</v>
      </c>
      <c r="C541" s="112" t="s">
        <v>3</v>
      </c>
      <c r="D541" s="349">
        <v>27</v>
      </c>
      <c r="E541" s="43">
        <v>12.5</v>
      </c>
      <c r="F541" s="43">
        <v>0.81111111111111123</v>
      </c>
      <c r="G541" s="1" t="s">
        <v>32</v>
      </c>
      <c r="H541"/>
      <c r="I541"/>
    </row>
    <row r="542" spans="1:9" s="111" customFormat="1">
      <c r="A542" s="3" t="s">
        <v>2225</v>
      </c>
      <c r="B542" s="342">
        <v>40739</v>
      </c>
      <c r="C542" s="112" t="s">
        <v>3</v>
      </c>
      <c r="D542" s="349">
        <v>45</v>
      </c>
      <c r="E542" s="43">
        <v>14.166666666666666</v>
      </c>
      <c r="F542" s="43">
        <v>0.85555555555555551</v>
      </c>
      <c r="G542" s="15">
        <v>1</v>
      </c>
      <c r="H542">
        <v>1</v>
      </c>
      <c r="I542">
        <v>3</v>
      </c>
    </row>
    <row r="543" spans="1:9" s="111" customFormat="1">
      <c r="A543" s="3" t="s">
        <v>2225</v>
      </c>
      <c r="B543" s="342">
        <v>40739</v>
      </c>
      <c r="C543" s="112" t="s">
        <v>3</v>
      </c>
      <c r="D543" s="349">
        <v>45</v>
      </c>
      <c r="E543" s="43">
        <v>14.166666666666666</v>
      </c>
      <c r="F543" s="43">
        <v>0.85555555555555551</v>
      </c>
      <c r="G543" s="15">
        <v>2</v>
      </c>
      <c r="H543"/>
      <c r="I543"/>
    </row>
    <row r="544" spans="1:9" s="111" customFormat="1">
      <c r="A544" s="3" t="s">
        <v>2225</v>
      </c>
      <c r="B544" s="342">
        <v>40739</v>
      </c>
      <c r="C544" s="112" t="s">
        <v>3</v>
      </c>
      <c r="D544" s="349">
        <v>45</v>
      </c>
      <c r="E544" s="43">
        <v>14.166666666666666</v>
      </c>
      <c r="F544" s="43">
        <v>0.85555555555555551</v>
      </c>
      <c r="G544" s="15">
        <v>3</v>
      </c>
      <c r="H544"/>
      <c r="I544"/>
    </row>
    <row r="545" spans="1:9" s="111" customFormat="1">
      <c r="A545" s="3" t="s">
        <v>2225</v>
      </c>
      <c r="B545" s="342">
        <v>40739</v>
      </c>
      <c r="C545" s="112" t="s">
        <v>3</v>
      </c>
      <c r="D545" s="349">
        <v>45</v>
      </c>
      <c r="E545" s="43">
        <v>14.166666666666666</v>
      </c>
      <c r="F545" s="43">
        <v>0.85555555555555551</v>
      </c>
      <c r="G545" s="15">
        <v>4</v>
      </c>
      <c r="H545"/>
      <c r="I545"/>
    </row>
    <row r="546" spans="1:9" s="111" customFormat="1">
      <c r="A546" s="3" t="s">
        <v>2225</v>
      </c>
      <c r="B546" s="342">
        <v>40739</v>
      </c>
      <c r="C546" s="112" t="s">
        <v>3</v>
      </c>
      <c r="D546" s="349">
        <v>45</v>
      </c>
      <c r="E546" s="43">
        <v>14.166666666666666</v>
      </c>
      <c r="F546" s="43">
        <v>0.85555555555555551</v>
      </c>
      <c r="G546" s="1" t="s">
        <v>32</v>
      </c>
      <c r="H546"/>
      <c r="I546"/>
    </row>
    <row r="547" spans="1:9" s="111" customFormat="1">
      <c r="A547" s="3" t="s">
        <v>1826</v>
      </c>
      <c r="B547" s="342">
        <v>40757</v>
      </c>
      <c r="C547" s="112" t="s">
        <v>3</v>
      </c>
      <c r="D547" s="349">
        <v>66</v>
      </c>
      <c r="E547" s="43">
        <v>25.333333333333332</v>
      </c>
      <c r="F547" s="43">
        <v>1.3777777777777775</v>
      </c>
      <c r="G547" s="15">
        <v>1</v>
      </c>
      <c r="H547">
        <v>0</v>
      </c>
      <c r="I547">
        <v>0</v>
      </c>
    </row>
    <row r="548" spans="1:9" s="111" customFormat="1">
      <c r="A548" s="3" t="s">
        <v>1826</v>
      </c>
      <c r="B548" s="342">
        <v>40757</v>
      </c>
      <c r="C548" s="112" t="s">
        <v>3</v>
      </c>
      <c r="D548" s="349">
        <v>66</v>
      </c>
      <c r="E548" s="43">
        <v>25.333333333333332</v>
      </c>
      <c r="F548" s="43">
        <v>1.3777777777777775</v>
      </c>
      <c r="G548" s="15">
        <v>2</v>
      </c>
      <c r="H548">
        <v>0</v>
      </c>
      <c r="I548">
        <v>0</v>
      </c>
    </row>
    <row r="549" spans="1:9" s="111" customFormat="1">
      <c r="A549" s="3" t="s">
        <v>1826</v>
      </c>
      <c r="B549" s="342">
        <v>40757</v>
      </c>
      <c r="C549" s="112" t="s">
        <v>3</v>
      </c>
      <c r="D549" s="349">
        <v>66</v>
      </c>
      <c r="E549" s="43">
        <v>25.333333333333332</v>
      </c>
      <c r="F549" s="43">
        <v>1.3777777777777775</v>
      </c>
      <c r="G549" s="15">
        <v>3</v>
      </c>
      <c r="H549">
        <v>0</v>
      </c>
      <c r="I549">
        <v>0</v>
      </c>
    </row>
    <row r="550" spans="1:9" s="111" customFormat="1">
      <c r="A550" s="3" t="s">
        <v>1826</v>
      </c>
      <c r="B550" s="342">
        <v>40757</v>
      </c>
      <c r="C550" s="112" t="s">
        <v>3</v>
      </c>
      <c r="D550" s="349">
        <v>66</v>
      </c>
      <c r="E550" s="43">
        <v>25.333333333333332</v>
      </c>
      <c r="F550" s="43">
        <v>1.3777777777777775</v>
      </c>
      <c r="G550" s="15">
        <v>4</v>
      </c>
      <c r="H550" t="s">
        <v>2217</v>
      </c>
      <c r="I550"/>
    </row>
    <row r="551" spans="1:9" s="111" customFormat="1">
      <c r="A551" s="3" t="s">
        <v>1826</v>
      </c>
      <c r="B551" s="342">
        <v>40757</v>
      </c>
      <c r="C551" s="112" t="s">
        <v>3</v>
      </c>
      <c r="D551" s="349">
        <v>66</v>
      </c>
      <c r="E551" s="43">
        <v>25.333333333333332</v>
      </c>
      <c r="F551" s="43">
        <v>1.3777777777777775</v>
      </c>
      <c r="G551" s="1" t="s">
        <v>32</v>
      </c>
      <c r="H551">
        <v>0</v>
      </c>
      <c r="I551">
        <v>0</v>
      </c>
    </row>
    <row r="552" spans="1:9" s="111" customFormat="1">
      <c r="A552" s="3" t="s">
        <v>1828</v>
      </c>
      <c r="B552" s="342">
        <v>40757</v>
      </c>
      <c r="C552" s="112" t="s">
        <v>3</v>
      </c>
      <c r="D552" s="349">
        <v>39</v>
      </c>
      <c r="E552" s="43">
        <v>21.333333333333332</v>
      </c>
      <c r="F552" s="43">
        <v>1.2888888888888888</v>
      </c>
      <c r="G552" s="15">
        <v>1</v>
      </c>
      <c r="H552">
        <v>0</v>
      </c>
      <c r="I552">
        <v>0</v>
      </c>
    </row>
    <row r="553" spans="1:9" s="111" customFormat="1">
      <c r="A553" s="3" t="s">
        <v>1828</v>
      </c>
      <c r="B553" s="342">
        <v>40757</v>
      </c>
      <c r="C553" s="112" t="s">
        <v>3</v>
      </c>
      <c r="D553" s="349">
        <v>39</v>
      </c>
      <c r="E553" s="43">
        <v>21.333333333333332</v>
      </c>
      <c r="F553" s="43">
        <v>1.2888888888888888</v>
      </c>
      <c r="G553" s="15">
        <v>2</v>
      </c>
      <c r="H553">
        <v>0</v>
      </c>
      <c r="I553">
        <v>0</v>
      </c>
    </row>
    <row r="554" spans="1:9" s="111" customFormat="1">
      <c r="A554" s="3" t="s">
        <v>1828</v>
      </c>
      <c r="B554" s="342">
        <v>40757</v>
      </c>
      <c r="C554" s="112" t="s">
        <v>3</v>
      </c>
      <c r="D554" s="349">
        <v>39</v>
      </c>
      <c r="E554" s="43">
        <v>21.333333333333332</v>
      </c>
      <c r="F554" s="43">
        <v>1.2888888888888888</v>
      </c>
      <c r="G554" s="15">
        <v>3</v>
      </c>
      <c r="H554">
        <v>0</v>
      </c>
      <c r="I554">
        <v>0</v>
      </c>
    </row>
    <row r="555" spans="1:9" s="111" customFormat="1">
      <c r="A555" s="3" t="s">
        <v>1828</v>
      </c>
      <c r="B555" s="342">
        <v>40757</v>
      </c>
      <c r="C555" s="112" t="s">
        <v>3</v>
      </c>
      <c r="D555" s="349">
        <v>39</v>
      </c>
      <c r="E555" s="43">
        <v>21.333333333333332</v>
      </c>
      <c r="F555" s="43">
        <v>1.2888888888888888</v>
      </c>
      <c r="G555" s="15">
        <v>4</v>
      </c>
      <c r="H555" t="s">
        <v>2217</v>
      </c>
      <c r="I555"/>
    </row>
    <row r="556" spans="1:9" s="111" customFormat="1">
      <c r="A556" s="3" t="s">
        <v>1828</v>
      </c>
      <c r="B556" s="342">
        <v>40757</v>
      </c>
      <c r="C556" s="112" t="s">
        <v>3</v>
      </c>
      <c r="D556" s="349">
        <v>39</v>
      </c>
      <c r="E556" s="43">
        <v>21.333333333333332</v>
      </c>
      <c r="F556" s="43">
        <v>1.2888888888888888</v>
      </c>
      <c r="G556" s="1" t="s">
        <v>32</v>
      </c>
      <c r="H556">
        <v>0</v>
      </c>
      <c r="I556">
        <v>0</v>
      </c>
    </row>
    <row r="557" spans="1:9" s="111" customFormat="1">
      <c r="A557" s="3" t="s">
        <v>1839</v>
      </c>
      <c r="B557" s="342">
        <v>40757</v>
      </c>
      <c r="C557" s="112" t="s">
        <v>3</v>
      </c>
      <c r="D557" s="349">
        <v>38</v>
      </c>
      <c r="E557" s="43">
        <v>30</v>
      </c>
      <c r="F557" s="43">
        <v>1.2000000000000002</v>
      </c>
      <c r="G557" s="1">
        <v>1</v>
      </c>
      <c r="H557">
        <v>0</v>
      </c>
      <c r="I557">
        <v>0</v>
      </c>
    </row>
    <row r="558" spans="1:9" s="111" customFormat="1">
      <c r="A558" s="3" t="s">
        <v>1839</v>
      </c>
      <c r="B558" s="342">
        <v>40757</v>
      </c>
      <c r="C558" s="112" t="s">
        <v>3</v>
      </c>
      <c r="D558" s="349">
        <v>38</v>
      </c>
      <c r="E558" s="43">
        <v>30</v>
      </c>
      <c r="F558" s="43">
        <v>1.2000000000000002</v>
      </c>
      <c r="G558" s="15">
        <v>2</v>
      </c>
      <c r="H558">
        <v>0</v>
      </c>
      <c r="I558">
        <v>0</v>
      </c>
    </row>
    <row r="559" spans="1:9" s="111" customFormat="1">
      <c r="A559" s="3" t="s">
        <v>1839</v>
      </c>
      <c r="B559" s="342">
        <v>40757</v>
      </c>
      <c r="C559" s="112" t="s">
        <v>3</v>
      </c>
      <c r="D559" s="349">
        <v>38</v>
      </c>
      <c r="E559" s="43">
        <v>30</v>
      </c>
      <c r="F559" s="43">
        <v>1.2000000000000002</v>
      </c>
      <c r="G559" s="15">
        <v>3</v>
      </c>
      <c r="H559">
        <v>0</v>
      </c>
      <c r="I559">
        <v>0</v>
      </c>
    </row>
    <row r="560" spans="1:9" s="111" customFormat="1">
      <c r="A560" s="3" t="s">
        <v>1839</v>
      </c>
      <c r="B560" s="342">
        <v>40757</v>
      </c>
      <c r="C560" s="112" t="s">
        <v>3</v>
      </c>
      <c r="D560" s="349">
        <v>38</v>
      </c>
      <c r="E560" s="43">
        <v>30</v>
      </c>
      <c r="F560" s="43">
        <v>1.2000000000000002</v>
      </c>
      <c r="G560" s="15">
        <v>4</v>
      </c>
      <c r="H560" t="s">
        <v>2217</v>
      </c>
      <c r="I560"/>
    </row>
    <row r="561" spans="1:9" s="111" customFormat="1">
      <c r="A561" s="3" t="s">
        <v>1839</v>
      </c>
      <c r="B561" s="342">
        <v>40757</v>
      </c>
      <c r="C561" s="112" t="s">
        <v>3</v>
      </c>
      <c r="D561" s="349">
        <v>38</v>
      </c>
      <c r="E561" s="43">
        <v>30</v>
      </c>
      <c r="F561" s="43">
        <v>1.2000000000000002</v>
      </c>
      <c r="G561" s="15" t="s">
        <v>32</v>
      </c>
      <c r="H561">
        <v>0</v>
      </c>
      <c r="I561">
        <v>0</v>
      </c>
    </row>
    <row r="562" spans="1:9" s="111" customFormat="1">
      <c r="A562" s="3" t="s">
        <v>1845</v>
      </c>
      <c r="B562" s="342">
        <v>40757</v>
      </c>
      <c r="C562" s="112" t="s">
        <v>3</v>
      </c>
      <c r="D562" s="349">
        <v>109</v>
      </c>
      <c r="E562" s="43">
        <v>35</v>
      </c>
      <c r="F562" s="43">
        <v>1.7444444444444445</v>
      </c>
      <c r="G562" s="15">
        <v>1</v>
      </c>
      <c r="H562">
        <v>0</v>
      </c>
      <c r="I562">
        <v>0</v>
      </c>
    </row>
    <row r="563" spans="1:9" s="111" customFormat="1">
      <c r="A563" s="3" t="s">
        <v>1845</v>
      </c>
      <c r="B563" s="342">
        <v>40757</v>
      </c>
      <c r="C563" s="112" t="s">
        <v>3</v>
      </c>
      <c r="D563" s="349">
        <v>109</v>
      </c>
      <c r="E563" s="43">
        <v>35</v>
      </c>
      <c r="F563" s="43">
        <v>1.7444444444444445</v>
      </c>
      <c r="G563" s="15">
        <v>2</v>
      </c>
      <c r="H563">
        <v>0</v>
      </c>
      <c r="I563">
        <v>0</v>
      </c>
    </row>
    <row r="564" spans="1:9" s="111" customFormat="1">
      <c r="A564" s="3" t="s">
        <v>1845</v>
      </c>
      <c r="B564" s="342">
        <v>40757</v>
      </c>
      <c r="C564" s="112" t="s">
        <v>3</v>
      </c>
      <c r="D564" s="349">
        <v>109</v>
      </c>
      <c r="E564" s="43">
        <v>35</v>
      </c>
      <c r="F564" s="43">
        <v>1.7444444444444445</v>
      </c>
      <c r="G564" s="15">
        <v>3</v>
      </c>
      <c r="H564">
        <v>0</v>
      </c>
      <c r="I564">
        <v>0</v>
      </c>
    </row>
    <row r="565" spans="1:9" s="111" customFormat="1">
      <c r="A565" s="3" t="s">
        <v>1845</v>
      </c>
      <c r="B565" s="342">
        <v>40757</v>
      </c>
      <c r="C565" s="112" t="s">
        <v>3</v>
      </c>
      <c r="D565" s="349">
        <v>109</v>
      </c>
      <c r="E565" s="43">
        <v>35</v>
      </c>
      <c r="F565" s="43">
        <v>1.7444444444444445</v>
      </c>
      <c r="G565" s="15">
        <v>4</v>
      </c>
      <c r="H565" t="s">
        <v>2217</v>
      </c>
      <c r="I565"/>
    </row>
    <row r="566" spans="1:9" s="111" customFormat="1">
      <c r="A566" s="3" t="s">
        <v>1845</v>
      </c>
      <c r="B566" s="342">
        <v>40757</v>
      </c>
      <c r="C566" s="112" t="s">
        <v>3</v>
      </c>
      <c r="D566" s="349">
        <v>109</v>
      </c>
      <c r="E566" s="43">
        <v>35</v>
      </c>
      <c r="F566" s="43">
        <v>1.7444444444444445</v>
      </c>
      <c r="G566" s="1" t="s">
        <v>32</v>
      </c>
      <c r="H566">
        <v>0</v>
      </c>
      <c r="I566">
        <v>0</v>
      </c>
    </row>
    <row r="567" spans="1:9">
      <c r="A567" s="3" t="s">
        <v>1847</v>
      </c>
      <c r="B567" s="342">
        <v>40757</v>
      </c>
      <c r="C567" s="112" t="s">
        <v>3</v>
      </c>
      <c r="D567" s="349">
        <v>62</v>
      </c>
      <c r="E567" s="43">
        <v>29.666666666666668</v>
      </c>
      <c r="F567" s="43">
        <v>1.4333333333333333</v>
      </c>
      <c r="G567" s="15">
        <v>1</v>
      </c>
      <c r="H567">
        <v>1</v>
      </c>
      <c r="I567">
        <v>2</v>
      </c>
    </row>
    <row r="568" spans="1:9">
      <c r="A568" s="3" t="s">
        <v>1847</v>
      </c>
      <c r="B568" s="342">
        <v>40757</v>
      </c>
      <c r="C568" s="112" t="s">
        <v>3</v>
      </c>
      <c r="D568" s="349">
        <v>62</v>
      </c>
      <c r="E568" s="43">
        <v>29.666666666666668</v>
      </c>
      <c r="F568" s="43">
        <v>1.4333333333333333</v>
      </c>
      <c r="G568" s="15">
        <v>2</v>
      </c>
      <c r="H568">
        <v>1</v>
      </c>
      <c r="I568">
        <v>1</v>
      </c>
    </row>
    <row r="569" spans="1:9">
      <c r="A569" s="3" t="s">
        <v>1847</v>
      </c>
      <c r="B569" s="342">
        <v>40757</v>
      </c>
      <c r="C569" s="112" t="s">
        <v>3</v>
      </c>
      <c r="D569" s="349">
        <v>62</v>
      </c>
      <c r="E569" s="43">
        <v>29.666666666666668</v>
      </c>
      <c r="F569" s="43">
        <v>1.4333333333333333</v>
      </c>
      <c r="G569" s="15">
        <v>3</v>
      </c>
      <c r="H569">
        <v>2</v>
      </c>
      <c r="I569">
        <v>3</v>
      </c>
    </row>
    <row r="570" spans="1:9">
      <c r="A570" s="3" t="s">
        <v>1847</v>
      </c>
      <c r="B570" s="342">
        <v>40757</v>
      </c>
      <c r="C570" s="112" t="s">
        <v>3</v>
      </c>
      <c r="D570" s="349">
        <v>62</v>
      </c>
      <c r="E570" s="43">
        <v>29.666666666666668</v>
      </c>
      <c r="F570" s="43">
        <v>1.4333333333333333</v>
      </c>
      <c r="G570" s="15">
        <v>4</v>
      </c>
      <c r="H570">
        <v>2</v>
      </c>
      <c r="I570">
        <v>2</v>
      </c>
    </row>
    <row r="571" spans="1:9">
      <c r="A571" s="3" t="s">
        <v>1847</v>
      </c>
      <c r="B571" s="342">
        <v>40757</v>
      </c>
      <c r="C571" s="112" t="s">
        <v>3</v>
      </c>
      <c r="D571" s="349">
        <v>62</v>
      </c>
      <c r="E571" s="43">
        <v>29.666666666666668</v>
      </c>
      <c r="F571" s="43">
        <v>1.4333333333333333</v>
      </c>
      <c r="G571" s="1" t="s">
        <v>32</v>
      </c>
      <c r="H571">
        <v>2</v>
      </c>
      <c r="I571">
        <v>5</v>
      </c>
    </row>
    <row r="572" spans="1:9">
      <c r="A572" s="3" t="s">
        <v>1855</v>
      </c>
      <c r="B572" s="342">
        <v>40757</v>
      </c>
      <c r="C572" s="112" t="s">
        <v>3</v>
      </c>
      <c r="D572" s="349">
        <v>167</v>
      </c>
      <c r="E572" s="43">
        <v>29</v>
      </c>
      <c r="F572" s="43">
        <v>2.1333333333333333</v>
      </c>
      <c r="G572" s="15">
        <v>1</v>
      </c>
      <c r="H572">
        <v>2</v>
      </c>
      <c r="I572">
        <v>1</v>
      </c>
    </row>
    <row r="573" spans="1:9">
      <c r="A573" s="3" t="s">
        <v>1855</v>
      </c>
      <c r="B573" s="342">
        <v>40757</v>
      </c>
      <c r="C573" s="112" t="s">
        <v>3</v>
      </c>
      <c r="D573" s="349">
        <v>167</v>
      </c>
      <c r="E573" s="43">
        <v>29</v>
      </c>
      <c r="F573" s="43">
        <v>2.1333333333333333</v>
      </c>
      <c r="G573" s="15">
        <v>2</v>
      </c>
      <c r="H573">
        <v>3</v>
      </c>
      <c r="I573">
        <v>1</v>
      </c>
    </row>
    <row r="574" spans="1:9">
      <c r="A574" s="3" t="s">
        <v>1855</v>
      </c>
      <c r="B574" s="342">
        <v>40757</v>
      </c>
      <c r="C574" s="112" t="s">
        <v>3</v>
      </c>
      <c r="D574" s="349">
        <v>167</v>
      </c>
      <c r="E574" s="43">
        <v>29</v>
      </c>
      <c r="F574" s="43">
        <v>2.1333333333333333</v>
      </c>
      <c r="G574" s="15">
        <v>3</v>
      </c>
      <c r="H574">
        <v>3</v>
      </c>
      <c r="I574">
        <v>1</v>
      </c>
    </row>
    <row r="575" spans="1:9">
      <c r="A575" s="3" t="s">
        <v>1855</v>
      </c>
      <c r="B575" s="342">
        <v>40757</v>
      </c>
      <c r="C575" s="112" t="s">
        <v>3</v>
      </c>
      <c r="D575" s="349">
        <v>167</v>
      </c>
      <c r="E575" s="43">
        <v>29</v>
      </c>
      <c r="F575" s="43">
        <v>2.1333333333333333</v>
      </c>
      <c r="G575" s="15">
        <v>4</v>
      </c>
      <c r="H575">
        <v>3</v>
      </c>
      <c r="I575">
        <v>2</v>
      </c>
    </row>
    <row r="576" spans="1:9">
      <c r="A576" s="3" t="s">
        <v>1855</v>
      </c>
      <c r="B576" s="342">
        <v>40757</v>
      </c>
      <c r="C576" s="112" t="s">
        <v>3</v>
      </c>
      <c r="D576" s="349">
        <v>167</v>
      </c>
      <c r="E576" s="43">
        <v>29</v>
      </c>
      <c r="F576" s="43">
        <v>2.1333333333333333</v>
      </c>
      <c r="G576" s="1" t="s">
        <v>32</v>
      </c>
      <c r="H576">
        <v>3</v>
      </c>
      <c r="I576">
        <v>3</v>
      </c>
    </row>
    <row r="577" spans="1:9">
      <c r="A577" s="3" t="s">
        <v>1822</v>
      </c>
      <c r="B577" s="342">
        <v>40757</v>
      </c>
      <c r="C577" s="112" t="s">
        <v>3</v>
      </c>
      <c r="D577" s="349">
        <v>156</v>
      </c>
      <c r="E577" s="43">
        <v>35.333333333333336</v>
      </c>
      <c r="F577" s="43">
        <v>1.4111111111111112</v>
      </c>
      <c r="G577" s="15">
        <v>1</v>
      </c>
      <c r="H577">
        <v>0</v>
      </c>
      <c r="I577">
        <v>1</v>
      </c>
    </row>
    <row r="578" spans="1:9">
      <c r="A578" s="3" t="s">
        <v>1822</v>
      </c>
      <c r="B578" s="342">
        <v>40757</v>
      </c>
      <c r="C578" s="112" t="s">
        <v>3</v>
      </c>
      <c r="D578" s="349">
        <v>156</v>
      </c>
      <c r="E578" s="43">
        <v>35.333333333333336</v>
      </c>
      <c r="F578" s="43">
        <v>1.4111111111111112</v>
      </c>
      <c r="G578" s="15">
        <v>2</v>
      </c>
    </row>
    <row r="579" spans="1:9">
      <c r="A579" s="3" t="s">
        <v>1822</v>
      </c>
      <c r="B579" s="342">
        <v>40757</v>
      </c>
      <c r="C579" s="112" t="s">
        <v>3</v>
      </c>
      <c r="D579" s="349">
        <v>156</v>
      </c>
      <c r="E579" s="43">
        <v>35.333333333333336</v>
      </c>
      <c r="F579" s="43">
        <v>1.4111111111111112</v>
      </c>
      <c r="G579" s="15">
        <v>3</v>
      </c>
    </row>
    <row r="580" spans="1:9">
      <c r="A580" s="3" t="s">
        <v>1822</v>
      </c>
      <c r="B580" s="342">
        <v>40757</v>
      </c>
      <c r="C580" s="112" t="s">
        <v>3</v>
      </c>
      <c r="D580" s="349">
        <v>156</v>
      </c>
      <c r="E580" s="43">
        <v>35.333333333333336</v>
      </c>
      <c r="F580" s="43">
        <v>1.4111111111111112</v>
      </c>
      <c r="G580" s="15">
        <v>4</v>
      </c>
    </row>
    <row r="581" spans="1:9">
      <c r="A581" s="3" t="s">
        <v>1822</v>
      </c>
      <c r="B581" s="342">
        <v>40757</v>
      </c>
      <c r="C581" s="112" t="s">
        <v>3</v>
      </c>
      <c r="D581" s="349">
        <v>156</v>
      </c>
      <c r="E581" s="43">
        <v>35.333333333333336</v>
      </c>
      <c r="F581" s="43">
        <v>1.4111111111111112</v>
      </c>
      <c r="G581" s="1" t="s">
        <v>32</v>
      </c>
    </row>
    <row r="582" spans="1:9">
      <c r="A582" s="3" t="s">
        <v>1860</v>
      </c>
      <c r="B582" s="342">
        <v>40757</v>
      </c>
      <c r="C582" s="112" t="s">
        <v>3</v>
      </c>
      <c r="D582" s="349">
        <v>53</v>
      </c>
      <c r="E582" s="43">
        <v>12.666666666666666</v>
      </c>
      <c r="F582" s="43">
        <v>2.0333333333333332</v>
      </c>
      <c r="G582" s="15">
        <v>1</v>
      </c>
      <c r="H582">
        <v>0</v>
      </c>
      <c r="I582">
        <v>3</v>
      </c>
    </row>
    <row r="583" spans="1:9">
      <c r="A583" s="3" t="s">
        <v>1860</v>
      </c>
      <c r="B583" s="342">
        <v>40757</v>
      </c>
      <c r="C583" s="112" t="s">
        <v>3</v>
      </c>
      <c r="D583" s="349">
        <v>53</v>
      </c>
      <c r="E583" s="43">
        <v>12.666666666666666</v>
      </c>
      <c r="F583" s="43">
        <v>2.0333333333333332</v>
      </c>
      <c r="G583" s="15">
        <v>2</v>
      </c>
    </row>
    <row r="584" spans="1:9">
      <c r="A584" s="3" t="s">
        <v>1860</v>
      </c>
      <c r="B584" s="342">
        <v>40757</v>
      </c>
      <c r="C584" s="112" t="s">
        <v>3</v>
      </c>
      <c r="D584" s="349">
        <v>53</v>
      </c>
      <c r="E584" s="43">
        <v>12.666666666666666</v>
      </c>
      <c r="F584" s="43">
        <v>2.0333333333333332</v>
      </c>
      <c r="G584" s="15">
        <v>3</v>
      </c>
    </row>
    <row r="585" spans="1:9">
      <c r="A585" s="3" t="s">
        <v>1860</v>
      </c>
      <c r="B585" s="342">
        <v>40757</v>
      </c>
      <c r="C585" s="112" t="s">
        <v>3</v>
      </c>
      <c r="D585" s="349">
        <v>53</v>
      </c>
      <c r="E585" s="43">
        <v>12.666666666666666</v>
      </c>
      <c r="F585" s="43">
        <v>2.0333333333333332</v>
      </c>
      <c r="G585" s="15">
        <v>4</v>
      </c>
    </row>
    <row r="586" spans="1:9">
      <c r="A586" s="3" t="s">
        <v>1860</v>
      </c>
      <c r="B586" s="342">
        <v>40757</v>
      </c>
      <c r="C586" s="112" t="s">
        <v>3</v>
      </c>
      <c r="D586" s="349">
        <v>53</v>
      </c>
      <c r="E586" s="43">
        <v>12.666666666666666</v>
      </c>
      <c r="F586" s="43">
        <v>2.0333333333333332</v>
      </c>
      <c r="G586" s="1" t="s">
        <v>32</v>
      </c>
    </row>
    <row r="587" spans="1:9">
      <c r="A587" s="3" t="s">
        <v>1825</v>
      </c>
      <c r="B587" s="342">
        <v>40757</v>
      </c>
      <c r="C587" s="110" t="s">
        <v>1</v>
      </c>
      <c r="D587" s="349">
        <v>134</v>
      </c>
      <c r="E587" s="43">
        <v>29</v>
      </c>
      <c r="F587" s="43">
        <v>0.8666666666666667</v>
      </c>
      <c r="G587" s="15">
        <v>1</v>
      </c>
      <c r="H587">
        <v>0</v>
      </c>
      <c r="I587">
        <v>0</v>
      </c>
    </row>
    <row r="588" spans="1:9">
      <c r="A588" s="3" t="s">
        <v>1825</v>
      </c>
      <c r="B588" s="342">
        <v>40757</v>
      </c>
      <c r="C588" s="110" t="s">
        <v>1</v>
      </c>
      <c r="D588" s="349">
        <v>134</v>
      </c>
      <c r="E588" s="43">
        <v>29</v>
      </c>
      <c r="F588" s="43">
        <v>0.8666666666666667</v>
      </c>
      <c r="G588" s="15">
        <v>2</v>
      </c>
      <c r="H588">
        <v>0</v>
      </c>
      <c r="I588">
        <v>0</v>
      </c>
    </row>
    <row r="589" spans="1:9">
      <c r="A589" s="3" t="s">
        <v>1825</v>
      </c>
      <c r="B589" s="342">
        <v>40757</v>
      </c>
      <c r="C589" s="110" t="s">
        <v>1</v>
      </c>
      <c r="D589" s="349">
        <v>134</v>
      </c>
      <c r="E589" s="43">
        <v>29</v>
      </c>
      <c r="F589" s="43">
        <v>0.8666666666666667</v>
      </c>
      <c r="G589" s="15">
        <v>3</v>
      </c>
      <c r="H589">
        <v>0</v>
      </c>
      <c r="I589">
        <v>0</v>
      </c>
    </row>
    <row r="590" spans="1:9">
      <c r="A590" s="3" t="s">
        <v>1825</v>
      </c>
      <c r="B590" s="342">
        <v>40757</v>
      </c>
      <c r="C590" s="110" t="s">
        <v>1</v>
      </c>
      <c r="D590" s="349">
        <v>134</v>
      </c>
      <c r="E590" s="43">
        <v>29</v>
      </c>
      <c r="F590" s="43">
        <v>0.8666666666666667</v>
      </c>
      <c r="G590" s="15">
        <v>4</v>
      </c>
      <c r="H590" t="s">
        <v>2217</v>
      </c>
    </row>
    <row r="591" spans="1:9">
      <c r="A591" s="3" t="s">
        <v>1825</v>
      </c>
      <c r="B591" s="342">
        <v>40757</v>
      </c>
      <c r="C591" s="110" t="s">
        <v>1</v>
      </c>
      <c r="D591" s="349">
        <v>134</v>
      </c>
      <c r="E591" s="43">
        <v>29</v>
      </c>
      <c r="F591" s="43">
        <v>0.8666666666666667</v>
      </c>
      <c r="G591" s="1" t="s">
        <v>32</v>
      </c>
      <c r="H591">
        <v>0</v>
      </c>
      <c r="I591">
        <v>0</v>
      </c>
    </row>
    <row r="592" spans="1:9">
      <c r="A592" s="3" t="s">
        <v>1836</v>
      </c>
      <c r="B592" s="342">
        <v>40757</v>
      </c>
      <c r="C592" s="110" t="s">
        <v>1</v>
      </c>
      <c r="D592" s="349">
        <v>88</v>
      </c>
      <c r="E592" s="43">
        <v>43</v>
      </c>
      <c r="F592" s="43">
        <v>0.84444444444444444</v>
      </c>
      <c r="G592" s="15">
        <v>1</v>
      </c>
      <c r="H592">
        <v>0</v>
      </c>
      <c r="I592">
        <v>0</v>
      </c>
    </row>
    <row r="593" spans="1:9">
      <c r="A593" s="3" t="s">
        <v>1836</v>
      </c>
      <c r="B593" s="342">
        <v>40757</v>
      </c>
      <c r="C593" s="110" t="s">
        <v>1</v>
      </c>
      <c r="D593" s="349">
        <v>88</v>
      </c>
      <c r="E593" s="43">
        <v>43</v>
      </c>
      <c r="F593" s="43">
        <v>0.84444444444444444</v>
      </c>
      <c r="G593" s="15">
        <v>2</v>
      </c>
      <c r="H593">
        <v>0</v>
      </c>
      <c r="I593">
        <v>0</v>
      </c>
    </row>
    <row r="594" spans="1:9">
      <c r="A594" s="3" t="s">
        <v>1836</v>
      </c>
      <c r="B594" s="342">
        <v>40757</v>
      </c>
      <c r="C594" s="110" t="s">
        <v>1</v>
      </c>
      <c r="D594" s="349">
        <v>88</v>
      </c>
      <c r="E594" s="43">
        <v>43</v>
      </c>
      <c r="F594" s="43">
        <v>0.84444444444444444</v>
      </c>
      <c r="G594" s="15">
        <v>3</v>
      </c>
      <c r="H594">
        <v>0</v>
      </c>
      <c r="I594">
        <v>0</v>
      </c>
    </row>
    <row r="595" spans="1:9">
      <c r="A595" s="3" t="s">
        <v>1836</v>
      </c>
      <c r="B595" s="342">
        <v>40757</v>
      </c>
      <c r="C595" s="110" t="s">
        <v>1</v>
      </c>
      <c r="D595" s="349">
        <v>88</v>
      </c>
      <c r="E595" s="43">
        <v>43</v>
      </c>
      <c r="F595" s="43">
        <v>0.84444444444444444</v>
      </c>
      <c r="G595" s="15">
        <v>4</v>
      </c>
      <c r="H595" t="s">
        <v>2217</v>
      </c>
    </row>
    <row r="596" spans="1:9">
      <c r="A596" s="3" t="s">
        <v>1836</v>
      </c>
      <c r="B596" s="342">
        <v>40757</v>
      </c>
      <c r="C596" s="110" t="s">
        <v>1</v>
      </c>
      <c r="D596" s="349">
        <v>88</v>
      </c>
      <c r="E596" s="43">
        <v>43</v>
      </c>
      <c r="F596" s="43">
        <v>0.84444444444444444</v>
      </c>
      <c r="G596" s="1" t="s">
        <v>32</v>
      </c>
      <c r="H596">
        <v>0</v>
      </c>
      <c r="I596">
        <v>0</v>
      </c>
    </row>
    <row r="597" spans="1:9">
      <c r="A597" s="3" t="s">
        <v>1846</v>
      </c>
      <c r="B597" s="342">
        <v>40757</v>
      </c>
      <c r="C597" s="110" t="s">
        <v>1</v>
      </c>
      <c r="D597" s="349">
        <v>79</v>
      </c>
      <c r="E597" s="43">
        <v>29.666666666666668</v>
      </c>
      <c r="F597" s="43">
        <v>1.2333333333333334</v>
      </c>
      <c r="G597" s="15">
        <v>1</v>
      </c>
      <c r="H597">
        <v>0</v>
      </c>
      <c r="I597">
        <v>3</v>
      </c>
    </row>
    <row r="598" spans="1:9">
      <c r="A598" s="3" t="s">
        <v>1846</v>
      </c>
      <c r="B598" s="342">
        <v>40757</v>
      </c>
      <c r="C598" s="110" t="s">
        <v>1</v>
      </c>
      <c r="D598" s="349">
        <v>79</v>
      </c>
      <c r="E598" s="43">
        <v>29.666666666666668</v>
      </c>
      <c r="F598" s="43">
        <v>1.2333333333333334</v>
      </c>
      <c r="G598" s="15">
        <v>2</v>
      </c>
      <c r="H598">
        <v>0</v>
      </c>
      <c r="I598">
        <v>2</v>
      </c>
    </row>
    <row r="599" spans="1:9">
      <c r="A599" s="3" t="s">
        <v>1846</v>
      </c>
      <c r="B599" s="342">
        <v>40757</v>
      </c>
      <c r="C599" s="110" t="s">
        <v>1</v>
      </c>
      <c r="D599" s="349">
        <v>79</v>
      </c>
      <c r="E599" s="43">
        <v>29.666666666666668</v>
      </c>
      <c r="F599" s="43">
        <v>1.2333333333333334</v>
      </c>
      <c r="G599" s="15">
        <v>3</v>
      </c>
      <c r="H599">
        <v>0</v>
      </c>
      <c r="I599">
        <v>2</v>
      </c>
    </row>
    <row r="600" spans="1:9">
      <c r="A600" s="3" t="s">
        <v>1846</v>
      </c>
      <c r="B600" s="342">
        <v>40757</v>
      </c>
      <c r="C600" s="110" t="s">
        <v>1</v>
      </c>
      <c r="D600" s="349">
        <v>79</v>
      </c>
      <c r="E600" s="43">
        <v>29.666666666666668</v>
      </c>
      <c r="F600" s="43">
        <v>1.2333333333333334</v>
      </c>
      <c r="G600" s="15">
        <v>4</v>
      </c>
      <c r="H600">
        <v>0</v>
      </c>
      <c r="I600">
        <v>2</v>
      </c>
    </row>
    <row r="601" spans="1:9">
      <c r="A601" s="3" t="s">
        <v>1846</v>
      </c>
      <c r="B601" s="342">
        <v>40757</v>
      </c>
      <c r="C601" s="110" t="s">
        <v>1</v>
      </c>
      <c r="D601" s="349">
        <v>79</v>
      </c>
      <c r="E601" s="43">
        <v>29.666666666666668</v>
      </c>
      <c r="F601" s="43">
        <v>1.2333333333333334</v>
      </c>
      <c r="G601" s="1" t="s">
        <v>32</v>
      </c>
      <c r="H601">
        <v>0</v>
      </c>
      <c r="I601">
        <v>4</v>
      </c>
    </row>
    <row r="602" spans="1:9">
      <c r="A602" s="3" t="s">
        <v>1849</v>
      </c>
      <c r="B602" s="342">
        <v>40757</v>
      </c>
      <c r="C602" s="110" t="s">
        <v>1</v>
      </c>
      <c r="D602" s="349">
        <v>57</v>
      </c>
      <c r="E602" s="43">
        <v>27.333333333333332</v>
      </c>
      <c r="F602" s="43">
        <v>1.2555555555555555</v>
      </c>
      <c r="G602" s="1">
        <v>1</v>
      </c>
      <c r="H602">
        <v>2</v>
      </c>
      <c r="I602">
        <v>0</v>
      </c>
    </row>
    <row r="603" spans="1:9">
      <c r="A603" s="3" t="s">
        <v>1849</v>
      </c>
      <c r="B603" s="342">
        <v>40757</v>
      </c>
      <c r="C603" s="110" t="s">
        <v>1</v>
      </c>
      <c r="D603" s="349">
        <v>57</v>
      </c>
      <c r="E603" s="43">
        <v>27.333333333333332</v>
      </c>
      <c r="F603" s="43">
        <v>1.2555555555555555</v>
      </c>
      <c r="G603" s="15">
        <v>2</v>
      </c>
      <c r="H603">
        <v>2</v>
      </c>
      <c r="I603">
        <v>0</v>
      </c>
    </row>
    <row r="604" spans="1:9">
      <c r="A604" s="3" t="s">
        <v>1849</v>
      </c>
      <c r="B604" s="342">
        <v>40757</v>
      </c>
      <c r="C604" s="110" t="s">
        <v>1</v>
      </c>
      <c r="D604" s="349">
        <v>57</v>
      </c>
      <c r="E604" s="43">
        <v>27.333333333333332</v>
      </c>
      <c r="F604" s="43">
        <v>1.2555555555555555</v>
      </c>
      <c r="G604" s="15">
        <v>3</v>
      </c>
      <c r="H604">
        <v>2</v>
      </c>
      <c r="I604">
        <v>0</v>
      </c>
    </row>
    <row r="605" spans="1:9">
      <c r="A605" s="3" t="s">
        <v>1849</v>
      </c>
      <c r="B605" s="342">
        <v>40757</v>
      </c>
      <c r="C605" s="110" t="s">
        <v>1</v>
      </c>
      <c r="D605" s="349">
        <v>57</v>
      </c>
      <c r="E605" s="43">
        <v>27.333333333333332</v>
      </c>
      <c r="F605" s="43">
        <v>1.2555555555555555</v>
      </c>
      <c r="G605" s="15">
        <v>4</v>
      </c>
      <c r="H605">
        <v>2</v>
      </c>
      <c r="I605">
        <v>0</v>
      </c>
    </row>
    <row r="606" spans="1:9">
      <c r="A606" s="3" t="s">
        <v>1849</v>
      </c>
      <c r="B606" s="342">
        <v>40757</v>
      </c>
      <c r="C606" s="110" t="s">
        <v>1</v>
      </c>
      <c r="D606" s="349">
        <v>57</v>
      </c>
      <c r="E606" s="43">
        <v>27.333333333333332</v>
      </c>
      <c r="F606" s="43">
        <v>1.2555555555555555</v>
      </c>
      <c r="G606" s="15" t="s">
        <v>32</v>
      </c>
      <c r="H606">
        <v>2</v>
      </c>
      <c r="I606">
        <v>0</v>
      </c>
    </row>
    <row r="607" spans="1:9">
      <c r="A607" s="3" t="s">
        <v>1851</v>
      </c>
      <c r="B607" s="342">
        <v>40757</v>
      </c>
      <c r="C607" s="110" t="s">
        <v>1</v>
      </c>
      <c r="D607" s="349">
        <v>45</v>
      </c>
      <c r="E607" s="43">
        <v>24.666666666666668</v>
      </c>
      <c r="F607" s="43">
        <v>1.3222222222222222</v>
      </c>
      <c r="G607" s="15">
        <v>1</v>
      </c>
      <c r="H607">
        <v>1</v>
      </c>
      <c r="I607">
        <v>2</v>
      </c>
    </row>
    <row r="608" spans="1:9">
      <c r="A608" s="3" t="s">
        <v>1851</v>
      </c>
      <c r="B608" s="342">
        <v>40757</v>
      </c>
      <c r="C608" s="110" t="s">
        <v>1</v>
      </c>
      <c r="D608" s="349">
        <v>45</v>
      </c>
      <c r="E608" s="43">
        <v>24.666666666666668</v>
      </c>
      <c r="F608" s="43">
        <v>1.3222222222222222</v>
      </c>
      <c r="G608" s="15">
        <v>2</v>
      </c>
      <c r="H608">
        <v>1</v>
      </c>
      <c r="I608">
        <v>1</v>
      </c>
    </row>
    <row r="609" spans="1:9">
      <c r="A609" s="3" t="s">
        <v>1851</v>
      </c>
      <c r="B609" s="342">
        <v>40757</v>
      </c>
      <c r="C609" s="110" t="s">
        <v>1</v>
      </c>
      <c r="D609" s="349">
        <v>45</v>
      </c>
      <c r="E609" s="43">
        <v>24.666666666666668</v>
      </c>
      <c r="F609" s="43">
        <v>1.3222222222222222</v>
      </c>
      <c r="G609" s="15">
        <v>3</v>
      </c>
      <c r="H609">
        <v>1</v>
      </c>
      <c r="I609">
        <v>0</v>
      </c>
    </row>
    <row r="610" spans="1:9">
      <c r="A610" s="3" t="s">
        <v>1851</v>
      </c>
      <c r="B610" s="342">
        <v>40757</v>
      </c>
      <c r="C610" s="110" t="s">
        <v>1</v>
      </c>
      <c r="D610" s="349">
        <v>45</v>
      </c>
      <c r="E610" s="43">
        <v>24.666666666666668</v>
      </c>
      <c r="F610" s="43">
        <v>1.3222222222222222</v>
      </c>
      <c r="G610" s="15">
        <v>4</v>
      </c>
      <c r="H610">
        <v>1</v>
      </c>
      <c r="I610">
        <v>3</v>
      </c>
    </row>
    <row r="611" spans="1:9">
      <c r="A611" s="3" t="s">
        <v>1851</v>
      </c>
      <c r="B611" s="342">
        <v>40757</v>
      </c>
      <c r="C611" s="110" t="s">
        <v>1</v>
      </c>
      <c r="D611" s="349">
        <v>45</v>
      </c>
      <c r="E611" s="43">
        <v>24.666666666666668</v>
      </c>
      <c r="F611" s="43">
        <v>1.3222222222222222</v>
      </c>
      <c r="G611" s="1" t="s">
        <v>32</v>
      </c>
      <c r="H611">
        <v>1</v>
      </c>
      <c r="I611">
        <v>4</v>
      </c>
    </row>
    <row r="612" spans="1:9">
      <c r="A612" s="3" t="s">
        <v>1829</v>
      </c>
      <c r="B612" s="342">
        <v>40757</v>
      </c>
      <c r="C612" s="110" t="s">
        <v>1</v>
      </c>
      <c r="D612" s="349">
        <v>88</v>
      </c>
      <c r="E612" s="43">
        <v>28.666666666666668</v>
      </c>
      <c r="F612" s="43">
        <v>1.3444444444444443</v>
      </c>
      <c r="G612" s="15">
        <v>1</v>
      </c>
      <c r="H612">
        <v>0</v>
      </c>
      <c r="I612">
        <v>4</v>
      </c>
    </row>
    <row r="613" spans="1:9">
      <c r="A613" s="3" t="s">
        <v>1829</v>
      </c>
      <c r="B613" s="342">
        <v>40757</v>
      </c>
      <c r="C613" s="110" t="s">
        <v>1</v>
      </c>
      <c r="D613" s="349">
        <v>88</v>
      </c>
      <c r="E613" s="43">
        <v>28.666666666666668</v>
      </c>
      <c r="F613" s="43">
        <v>1.3444444444444443</v>
      </c>
      <c r="G613" s="15">
        <v>2</v>
      </c>
    </row>
    <row r="614" spans="1:9">
      <c r="A614" s="3" t="s">
        <v>1829</v>
      </c>
      <c r="B614" s="342">
        <v>40757</v>
      </c>
      <c r="C614" s="110" t="s">
        <v>1</v>
      </c>
      <c r="D614" s="349">
        <v>88</v>
      </c>
      <c r="E614" s="43">
        <v>28.666666666666668</v>
      </c>
      <c r="F614" s="43">
        <v>1.3444444444444443</v>
      </c>
      <c r="G614" s="15">
        <v>3</v>
      </c>
    </row>
    <row r="615" spans="1:9">
      <c r="A615" s="3" t="s">
        <v>1829</v>
      </c>
      <c r="B615" s="342">
        <v>40757</v>
      </c>
      <c r="C615" s="110" t="s">
        <v>1</v>
      </c>
      <c r="D615" s="349">
        <v>88</v>
      </c>
      <c r="E615" s="43">
        <v>28.666666666666668</v>
      </c>
      <c r="F615" s="43">
        <v>1.3444444444444443</v>
      </c>
      <c r="G615" s="15">
        <v>4</v>
      </c>
    </row>
    <row r="616" spans="1:9">
      <c r="A616" s="3" t="s">
        <v>1829</v>
      </c>
      <c r="B616" s="342">
        <v>40757</v>
      </c>
      <c r="C616" s="110" t="s">
        <v>1</v>
      </c>
      <c r="D616" s="349">
        <v>88</v>
      </c>
      <c r="E616" s="43">
        <v>28.666666666666668</v>
      </c>
      <c r="F616" s="43">
        <v>1.3444444444444443</v>
      </c>
      <c r="G616" s="1" t="s">
        <v>32</v>
      </c>
    </row>
    <row r="617" spans="1:9">
      <c r="A617" s="3" t="s">
        <v>1838</v>
      </c>
      <c r="B617" s="342">
        <v>40757</v>
      </c>
      <c r="C617" s="110" t="s">
        <v>1</v>
      </c>
      <c r="D617" s="349">
        <v>69</v>
      </c>
      <c r="E617" s="43">
        <v>34</v>
      </c>
      <c r="F617" s="43">
        <v>0.84444444444444444</v>
      </c>
      <c r="G617" s="15">
        <v>1</v>
      </c>
      <c r="H617">
        <v>0</v>
      </c>
      <c r="I617">
        <v>0</v>
      </c>
    </row>
    <row r="618" spans="1:9">
      <c r="A618" s="3" t="s">
        <v>1838</v>
      </c>
      <c r="B618" s="342">
        <v>40757</v>
      </c>
      <c r="C618" s="110" t="s">
        <v>1</v>
      </c>
      <c r="D618" s="349">
        <v>69</v>
      </c>
      <c r="E618" s="43">
        <v>34</v>
      </c>
      <c r="F618" s="43">
        <v>0.84444444444444444</v>
      </c>
      <c r="G618" s="15">
        <v>2</v>
      </c>
    </row>
    <row r="619" spans="1:9">
      <c r="A619" s="3" t="s">
        <v>1838</v>
      </c>
      <c r="B619" s="342">
        <v>40757</v>
      </c>
      <c r="C619" s="110" t="s">
        <v>1</v>
      </c>
      <c r="D619" s="349">
        <v>69</v>
      </c>
      <c r="E619" s="43">
        <v>34</v>
      </c>
      <c r="F619" s="43">
        <v>0.84444444444444444</v>
      </c>
      <c r="G619" s="15">
        <v>3</v>
      </c>
    </row>
    <row r="620" spans="1:9">
      <c r="A620" s="3" t="s">
        <v>1838</v>
      </c>
      <c r="B620" s="342">
        <v>40757</v>
      </c>
      <c r="C620" s="110" t="s">
        <v>1</v>
      </c>
      <c r="D620" s="349">
        <v>69</v>
      </c>
      <c r="E620" s="43">
        <v>34</v>
      </c>
      <c r="F620" s="43">
        <v>0.84444444444444444</v>
      </c>
      <c r="G620" s="15">
        <v>4</v>
      </c>
    </row>
    <row r="621" spans="1:9">
      <c r="A621" s="3" t="s">
        <v>1838</v>
      </c>
      <c r="B621" s="342">
        <v>40757</v>
      </c>
      <c r="C621" s="110" t="s">
        <v>1</v>
      </c>
      <c r="D621" s="349">
        <v>69</v>
      </c>
      <c r="E621" s="43">
        <v>34</v>
      </c>
      <c r="F621" s="43">
        <v>0.84444444444444444</v>
      </c>
      <c r="G621" s="1" t="s">
        <v>32</v>
      </c>
    </row>
    <row r="622" spans="1:9">
      <c r="A622" s="3" t="s">
        <v>1858</v>
      </c>
      <c r="B622" s="342">
        <v>40757</v>
      </c>
      <c r="C622" s="110" t="s">
        <v>1</v>
      </c>
      <c r="D622" s="349">
        <v>79</v>
      </c>
      <c r="E622" s="43">
        <v>24</v>
      </c>
      <c r="F622" s="43">
        <v>1.2444444444444445</v>
      </c>
      <c r="G622" s="15">
        <v>1</v>
      </c>
      <c r="H622">
        <v>11</v>
      </c>
      <c r="I622">
        <v>6</v>
      </c>
    </row>
    <row r="623" spans="1:9">
      <c r="A623" s="3" t="s">
        <v>1858</v>
      </c>
      <c r="B623" s="342">
        <v>40757</v>
      </c>
      <c r="C623" s="110" t="s">
        <v>1</v>
      </c>
      <c r="D623" s="349">
        <v>79</v>
      </c>
      <c r="E623" s="43">
        <v>24</v>
      </c>
      <c r="F623" s="43">
        <v>1.2444444444444445</v>
      </c>
      <c r="G623" s="15">
        <v>2</v>
      </c>
    </row>
    <row r="624" spans="1:9">
      <c r="A624" s="3" t="s">
        <v>1858</v>
      </c>
      <c r="B624" s="342">
        <v>40757</v>
      </c>
      <c r="C624" s="110" t="s">
        <v>1</v>
      </c>
      <c r="D624" s="349">
        <v>79</v>
      </c>
      <c r="E624" s="43">
        <v>24</v>
      </c>
      <c r="F624" s="43">
        <v>1.2444444444444445</v>
      </c>
      <c r="G624" s="15">
        <v>3</v>
      </c>
    </row>
    <row r="625" spans="1:9">
      <c r="A625" s="3" t="s">
        <v>1858</v>
      </c>
      <c r="B625" s="342">
        <v>40757</v>
      </c>
      <c r="C625" s="110" t="s">
        <v>1</v>
      </c>
      <c r="D625" s="349">
        <v>79</v>
      </c>
      <c r="E625" s="43">
        <v>24</v>
      </c>
      <c r="F625" s="43">
        <v>1.2444444444444445</v>
      </c>
      <c r="G625" s="15">
        <v>4</v>
      </c>
    </row>
    <row r="626" spans="1:9">
      <c r="A626" s="3" t="s">
        <v>1858</v>
      </c>
      <c r="B626" s="342">
        <v>40757</v>
      </c>
      <c r="C626" s="110" t="s">
        <v>1</v>
      </c>
      <c r="D626" s="349">
        <v>79</v>
      </c>
      <c r="E626" s="43">
        <v>24</v>
      </c>
      <c r="F626" s="43">
        <v>1.2444444444444445</v>
      </c>
      <c r="G626" s="1" t="s">
        <v>32</v>
      </c>
    </row>
    <row r="627" spans="1:9">
      <c r="A627" s="3" t="s">
        <v>1863</v>
      </c>
      <c r="B627" s="342">
        <v>40758</v>
      </c>
      <c r="C627" s="112" t="s">
        <v>3</v>
      </c>
      <c r="D627" s="349">
        <v>34</v>
      </c>
      <c r="E627" s="43">
        <v>15.333333333333334</v>
      </c>
      <c r="F627" s="43">
        <v>1.0777777777777779</v>
      </c>
      <c r="G627" s="15">
        <v>1</v>
      </c>
      <c r="H627">
        <v>0</v>
      </c>
      <c r="I627">
        <v>4</v>
      </c>
    </row>
    <row r="628" spans="1:9">
      <c r="A628" s="3" t="s">
        <v>1863</v>
      </c>
      <c r="B628" s="342">
        <v>40758</v>
      </c>
      <c r="C628" s="112" t="s">
        <v>3</v>
      </c>
      <c r="D628" s="349">
        <v>34</v>
      </c>
      <c r="E628" s="43">
        <v>15.333333333333334</v>
      </c>
      <c r="F628" s="43">
        <v>1.0777777777777779</v>
      </c>
      <c r="G628" s="15">
        <v>2</v>
      </c>
      <c r="H628">
        <v>0</v>
      </c>
      <c r="I628">
        <v>3</v>
      </c>
    </row>
    <row r="629" spans="1:9">
      <c r="A629" s="3" t="s">
        <v>1863</v>
      </c>
      <c r="B629" s="342">
        <v>40758</v>
      </c>
      <c r="C629" s="112" t="s">
        <v>3</v>
      </c>
      <c r="D629" s="349">
        <v>34</v>
      </c>
      <c r="E629" s="43">
        <v>15.333333333333334</v>
      </c>
      <c r="F629" s="43">
        <v>1.0777777777777779</v>
      </c>
      <c r="G629" s="15">
        <v>3</v>
      </c>
      <c r="H629">
        <v>0</v>
      </c>
      <c r="I629">
        <v>2</v>
      </c>
    </row>
    <row r="630" spans="1:9">
      <c r="A630" s="3" t="s">
        <v>1863</v>
      </c>
      <c r="B630" s="342">
        <v>40758</v>
      </c>
      <c r="C630" s="112" t="s">
        <v>3</v>
      </c>
      <c r="D630" s="349">
        <v>34</v>
      </c>
      <c r="E630" s="43">
        <v>15.333333333333334</v>
      </c>
      <c r="F630" s="43">
        <v>1.0777777777777779</v>
      </c>
      <c r="G630" s="15">
        <v>4</v>
      </c>
      <c r="H630">
        <v>0</v>
      </c>
      <c r="I630">
        <v>2</v>
      </c>
    </row>
    <row r="631" spans="1:9">
      <c r="A631" s="3" t="s">
        <v>1863</v>
      </c>
      <c r="B631" s="342">
        <v>40758</v>
      </c>
      <c r="C631" s="112" t="s">
        <v>3</v>
      </c>
      <c r="D631" s="349">
        <v>34</v>
      </c>
      <c r="E631" s="43">
        <v>15.333333333333334</v>
      </c>
      <c r="F631" s="43">
        <v>1.0777777777777779</v>
      </c>
      <c r="G631" s="1" t="s">
        <v>32</v>
      </c>
      <c r="H631">
        <v>0</v>
      </c>
      <c r="I631">
        <v>6</v>
      </c>
    </row>
    <row r="632" spans="1:9">
      <c r="A632" s="3" t="s">
        <v>1882</v>
      </c>
      <c r="B632" s="342">
        <v>40758</v>
      </c>
      <c r="C632" s="112" t="s">
        <v>3</v>
      </c>
      <c r="D632" s="349">
        <v>21</v>
      </c>
      <c r="E632" s="43">
        <v>21.666666666666668</v>
      </c>
      <c r="F632" s="43">
        <v>1.1888888888888889</v>
      </c>
      <c r="G632" s="15">
        <v>1</v>
      </c>
      <c r="H632">
        <v>0</v>
      </c>
      <c r="I632">
        <v>2</v>
      </c>
    </row>
    <row r="633" spans="1:9">
      <c r="A633" s="3" t="s">
        <v>1882</v>
      </c>
      <c r="B633" s="342">
        <v>40758</v>
      </c>
      <c r="C633" s="112" t="s">
        <v>3</v>
      </c>
      <c r="D633" s="349">
        <v>21</v>
      </c>
      <c r="E633" s="43">
        <v>21.666666666666668</v>
      </c>
      <c r="F633" s="43">
        <v>1.1888888888888889</v>
      </c>
      <c r="G633" s="15">
        <v>2</v>
      </c>
      <c r="H633">
        <v>0</v>
      </c>
      <c r="I633">
        <v>1</v>
      </c>
    </row>
    <row r="634" spans="1:9">
      <c r="A634" s="3" t="s">
        <v>1882</v>
      </c>
      <c r="B634" s="342">
        <v>40758</v>
      </c>
      <c r="C634" s="112" t="s">
        <v>3</v>
      </c>
      <c r="D634" s="349">
        <v>21</v>
      </c>
      <c r="E634" s="43">
        <v>21.666666666666668</v>
      </c>
      <c r="F634" s="43">
        <v>1.1888888888888889</v>
      </c>
      <c r="G634" s="15">
        <v>3</v>
      </c>
      <c r="H634">
        <v>0</v>
      </c>
      <c r="I634">
        <v>1</v>
      </c>
    </row>
    <row r="635" spans="1:9">
      <c r="A635" s="3" t="s">
        <v>1882</v>
      </c>
      <c r="B635" s="342">
        <v>40758</v>
      </c>
      <c r="C635" s="112" t="s">
        <v>3</v>
      </c>
      <c r="D635" s="349">
        <v>21</v>
      </c>
      <c r="E635" s="43">
        <v>21.666666666666668</v>
      </c>
      <c r="F635" s="43">
        <v>1.1888888888888889</v>
      </c>
      <c r="G635" s="15">
        <v>4</v>
      </c>
      <c r="H635">
        <v>0</v>
      </c>
      <c r="I635">
        <v>1</v>
      </c>
    </row>
    <row r="636" spans="1:9">
      <c r="A636" s="3" t="s">
        <v>1882</v>
      </c>
      <c r="B636" s="342">
        <v>40758</v>
      </c>
      <c r="C636" s="112" t="s">
        <v>3</v>
      </c>
      <c r="D636" s="349">
        <v>21</v>
      </c>
      <c r="E636" s="43">
        <v>21.666666666666668</v>
      </c>
      <c r="F636" s="43">
        <v>1.1888888888888889</v>
      </c>
      <c r="G636" s="1" t="s">
        <v>32</v>
      </c>
      <c r="H636">
        <v>0</v>
      </c>
      <c r="I636">
        <v>3</v>
      </c>
    </row>
    <row r="637" spans="1:9">
      <c r="A637" s="3" t="s">
        <v>1884</v>
      </c>
      <c r="B637" s="342">
        <v>40758</v>
      </c>
      <c r="C637" s="112" t="s">
        <v>3</v>
      </c>
      <c r="D637" s="349">
        <v>40</v>
      </c>
      <c r="E637" s="43">
        <v>17.666666666666668</v>
      </c>
      <c r="F637" s="43">
        <v>1.5</v>
      </c>
      <c r="G637" s="15">
        <v>1</v>
      </c>
      <c r="H637">
        <v>2</v>
      </c>
      <c r="I637">
        <v>2</v>
      </c>
    </row>
    <row r="638" spans="1:9">
      <c r="A638" s="3" t="s">
        <v>1884</v>
      </c>
      <c r="B638" s="342">
        <v>40758</v>
      </c>
      <c r="C638" s="112" t="s">
        <v>3</v>
      </c>
      <c r="D638" s="349">
        <v>40</v>
      </c>
      <c r="E638" s="43">
        <v>17.666666666666668</v>
      </c>
      <c r="F638" s="43">
        <v>1.5</v>
      </c>
      <c r="G638" s="15">
        <v>2</v>
      </c>
      <c r="H638">
        <v>2</v>
      </c>
      <c r="I638">
        <v>1</v>
      </c>
    </row>
    <row r="639" spans="1:9">
      <c r="A639" s="3" t="s">
        <v>1884</v>
      </c>
      <c r="B639" s="342">
        <v>40758</v>
      </c>
      <c r="C639" s="112" t="s">
        <v>3</v>
      </c>
      <c r="D639" s="349">
        <v>40</v>
      </c>
      <c r="E639" s="43">
        <v>17.666666666666668</v>
      </c>
      <c r="F639" s="43">
        <v>1.5</v>
      </c>
      <c r="G639" s="15">
        <v>3</v>
      </c>
      <c r="H639">
        <v>1</v>
      </c>
      <c r="I639">
        <v>2</v>
      </c>
    </row>
    <row r="640" spans="1:9">
      <c r="A640" s="3" t="s">
        <v>1884</v>
      </c>
      <c r="B640" s="342">
        <v>40758</v>
      </c>
      <c r="C640" s="112" t="s">
        <v>3</v>
      </c>
      <c r="D640" s="349">
        <v>40</v>
      </c>
      <c r="E640" s="43">
        <v>17.666666666666668</v>
      </c>
      <c r="F640" s="43">
        <v>1.5</v>
      </c>
      <c r="G640" s="15">
        <v>4</v>
      </c>
      <c r="H640">
        <v>1</v>
      </c>
      <c r="I640">
        <v>2</v>
      </c>
    </row>
    <row r="641" spans="1:9">
      <c r="A641" s="3" t="s">
        <v>1884</v>
      </c>
      <c r="B641" s="342">
        <v>40758</v>
      </c>
      <c r="C641" s="112" t="s">
        <v>3</v>
      </c>
      <c r="D641" s="349">
        <v>40</v>
      </c>
      <c r="E641" s="43">
        <v>17.666666666666668</v>
      </c>
      <c r="F641" s="43">
        <v>1.5</v>
      </c>
      <c r="G641" s="1" t="s">
        <v>32</v>
      </c>
      <c r="H641">
        <v>2</v>
      </c>
      <c r="I641">
        <v>2</v>
      </c>
    </row>
    <row r="642" spans="1:9">
      <c r="A642" s="3" t="s">
        <v>1887</v>
      </c>
      <c r="B642" s="342">
        <v>40758</v>
      </c>
      <c r="C642" s="112" t="s">
        <v>3</v>
      </c>
      <c r="D642" s="349">
        <v>47</v>
      </c>
      <c r="E642" s="43">
        <v>24.666666666666668</v>
      </c>
      <c r="F642" s="43">
        <v>1.0777777777777779</v>
      </c>
      <c r="G642" s="15">
        <v>1</v>
      </c>
      <c r="H642">
        <v>2</v>
      </c>
      <c r="I642">
        <v>1</v>
      </c>
    </row>
    <row r="643" spans="1:9">
      <c r="A643" s="3" t="s">
        <v>1887</v>
      </c>
      <c r="B643" s="342">
        <v>40758</v>
      </c>
      <c r="C643" s="112" t="s">
        <v>3</v>
      </c>
      <c r="D643" s="349">
        <v>47</v>
      </c>
      <c r="E643" s="43">
        <v>24.666666666666668</v>
      </c>
      <c r="F643" s="43">
        <v>1.0777777777777779</v>
      </c>
      <c r="G643" s="15">
        <v>2</v>
      </c>
      <c r="H643">
        <v>1</v>
      </c>
      <c r="I643">
        <v>0</v>
      </c>
    </row>
    <row r="644" spans="1:9">
      <c r="A644" s="3" t="s">
        <v>1887</v>
      </c>
      <c r="B644" s="342">
        <v>40758</v>
      </c>
      <c r="C644" s="112" t="s">
        <v>3</v>
      </c>
      <c r="D644" s="349">
        <v>47</v>
      </c>
      <c r="E644" s="43">
        <v>24.666666666666668</v>
      </c>
      <c r="F644" s="43">
        <v>1.0777777777777779</v>
      </c>
      <c r="G644" s="15">
        <v>3</v>
      </c>
      <c r="H644">
        <v>1</v>
      </c>
      <c r="I644">
        <v>0</v>
      </c>
    </row>
    <row r="645" spans="1:9">
      <c r="A645" s="3" t="s">
        <v>1887</v>
      </c>
      <c r="B645" s="342">
        <v>40758</v>
      </c>
      <c r="C645" s="112" t="s">
        <v>3</v>
      </c>
      <c r="D645" s="349">
        <v>47</v>
      </c>
      <c r="E645" s="43">
        <v>24.666666666666668</v>
      </c>
      <c r="F645" s="43">
        <v>1.0777777777777779</v>
      </c>
      <c r="G645" s="15">
        <v>4</v>
      </c>
      <c r="H645">
        <v>1</v>
      </c>
      <c r="I645">
        <v>0</v>
      </c>
    </row>
    <row r="646" spans="1:9">
      <c r="A646" s="3" t="s">
        <v>1887</v>
      </c>
      <c r="B646" s="342">
        <v>40758</v>
      </c>
      <c r="C646" s="112" t="s">
        <v>3</v>
      </c>
      <c r="D646" s="349">
        <v>47</v>
      </c>
      <c r="E646" s="43">
        <v>24.666666666666668</v>
      </c>
      <c r="F646" s="43">
        <v>1.0777777777777779</v>
      </c>
      <c r="G646" s="1" t="s">
        <v>32</v>
      </c>
      <c r="H646">
        <v>3</v>
      </c>
      <c r="I646">
        <v>2</v>
      </c>
    </row>
    <row r="647" spans="1:9">
      <c r="A647" s="3" t="s">
        <v>1891</v>
      </c>
      <c r="B647" s="342">
        <v>40758</v>
      </c>
      <c r="C647" s="112" t="s">
        <v>3</v>
      </c>
      <c r="D647" s="349">
        <v>26</v>
      </c>
      <c r="E647" s="43">
        <v>28.333333333333332</v>
      </c>
      <c r="F647" s="43">
        <v>1.2111111111111112</v>
      </c>
      <c r="G647" s="1">
        <v>1</v>
      </c>
      <c r="H647">
        <v>3</v>
      </c>
      <c r="I647">
        <v>3</v>
      </c>
    </row>
    <row r="648" spans="1:9">
      <c r="A648" s="3" t="s">
        <v>1891</v>
      </c>
      <c r="B648" s="342">
        <v>40758</v>
      </c>
      <c r="C648" s="112" t="s">
        <v>3</v>
      </c>
      <c r="D648" s="349">
        <v>26</v>
      </c>
      <c r="E648" s="43">
        <v>28.333333333333332</v>
      </c>
      <c r="F648" s="43">
        <v>1.2111111111111112</v>
      </c>
      <c r="G648" s="15">
        <v>2</v>
      </c>
      <c r="H648">
        <v>4</v>
      </c>
      <c r="I648">
        <v>3</v>
      </c>
    </row>
    <row r="649" spans="1:9">
      <c r="A649" s="3" t="s">
        <v>1891</v>
      </c>
      <c r="B649" s="342">
        <v>40758</v>
      </c>
      <c r="C649" s="112" t="s">
        <v>3</v>
      </c>
      <c r="D649" s="349">
        <v>26</v>
      </c>
      <c r="E649" s="43">
        <v>28.333333333333332</v>
      </c>
      <c r="F649" s="43">
        <v>1.2111111111111112</v>
      </c>
      <c r="G649" s="15">
        <v>3</v>
      </c>
      <c r="H649">
        <v>4</v>
      </c>
      <c r="I649">
        <v>2</v>
      </c>
    </row>
    <row r="650" spans="1:9">
      <c r="A650" s="3" t="s">
        <v>1891</v>
      </c>
      <c r="B650" s="342">
        <v>40758</v>
      </c>
      <c r="C650" s="112" t="s">
        <v>3</v>
      </c>
      <c r="D650" s="349">
        <v>26</v>
      </c>
      <c r="E650" s="43">
        <v>28.333333333333332</v>
      </c>
      <c r="F650" s="43">
        <v>1.2111111111111112</v>
      </c>
      <c r="G650" s="15">
        <v>4</v>
      </c>
      <c r="H650">
        <v>4</v>
      </c>
      <c r="I650">
        <v>2</v>
      </c>
    </row>
    <row r="651" spans="1:9">
      <c r="A651" s="3" t="s">
        <v>1891</v>
      </c>
      <c r="B651" s="342">
        <v>40758</v>
      </c>
      <c r="C651" s="112" t="s">
        <v>3</v>
      </c>
      <c r="D651" s="349">
        <v>26</v>
      </c>
      <c r="E651" s="43">
        <v>28.333333333333332</v>
      </c>
      <c r="F651" s="43">
        <v>1.2111111111111112</v>
      </c>
      <c r="G651" s="15" t="s">
        <v>32</v>
      </c>
      <c r="H651">
        <v>4</v>
      </c>
      <c r="I651">
        <v>3</v>
      </c>
    </row>
    <row r="652" spans="1:9">
      <c r="A652" s="3" t="s">
        <v>1861</v>
      </c>
      <c r="B652" s="342">
        <v>40758</v>
      </c>
      <c r="C652" s="112" t="s">
        <v>3</v>
      </c>
      <c r="D652" s="349">
        <v>333</v>
      </c>
      <c r="E652" s="43">
        <v>31</v>
      </c>
      <c r="F652" s="43">
        <v>1.1555555555555557</v>
      </c>
      <c r="G652" s="15">
        <v>1</v>
      </c>
      <c r="H652">
        <v>0</v>
      </c>
      <c r="I652">
        <v>11</v>
      </c>
    </row>
    <row r="653" spans="1:9">
      <c r="A653" s="3" t="s">
        <v>1861</v>
      </c>
      <c r="B653" s="342">
        <v>40758</v>
      </c>
      <c r="C653" s="112" t="s">
        <v>3</v>
      </c>
      <c r="D653" s="349">
        <v>333</v>
      </c>
      <c r="E653" s="43">
        <v>31</v>
      </c>
      <c r="F653" s="43">
        <v>1.1555555555555557</v>
      </c>
      <c r="G653" s="15">
        <v>2</v>
      </c>
    </row>
    <row r="654" spans="1:9">
      <c r="A654" s="3" t="s">
        <v>1861</v>
      </c>
      <c r="B654" s="342">
        <v>40758</v>
      </c>
      <c r="C654" s="112" t="s">
        <v>3</v>
      </c>
      <c r="D654" s="349">
        <v>333</v>
      </c>
      <c r="E654" s="43">
        <v>31</v>
      </c>
      <c r="F654" s="43">
        <v>1.1555555555555557</v>
      </c>
      <c r="G654" s="15">
        <v>3</v>
      </c>
    </row>
    <row r="655" spans="1:9">
      <c r="A655" s="3" t="s">
        <v>1861</v>
      </c>
      <c r="B655" s="342">
        <v>40758</v>
      </c>
      <c r="C655" s="112" t="s">
        <v>3</v>
      </c>
      <c r="D655" s="349">
        <v>333</v>
      </c>
      <c r="E655" s="43">
        <v>31</v>
      </c>
      <c r="F655" s="43">
        <v>1.1555555555555557</v>
      </c>
      <c r="G655" s="15">
        <v>4</v>
      </c>
    </row>
    <row r="656" spans="1:9">
      <c r="A656" s="3" t="s">
        <v>1861</v>
      </c>
      <c r="B656" s="342">
        <v>40758</v>
      </c>
      <c r="C656" s="112" t="s">
        <v>3</v>
      </c>
      <c r="D656" s="349">
        <v>333</v>
      </c>
      <c r="E656" s="43">
        <v>31</v>
      </c>
      <c r="F656" s="43">
        <v>1.1555555555555557</v>
      </c>
      <c r="G656" s="1" t="s">
        <v>32</v>
      </c>
    </row>
    <row r="657" spans="1:9">
      <c r="A657" s="3" t="s">
        <v>1893</v>
      </c>
      <c r="B657" s="342">
        <v>40758</v>
      </c>
      <c r="C657" s="112" t="s">
        <v>3</v>
      </c>
      <c r="D657" s="349">
        <v>40</v>
      </c>
      <c r="E657" s="43">
        <v>21.333333333333332</v>
      </c>
      <c r="F657" s="43">
        <v>0.98888888888888915</v>
      </c>
      <c r="G657" s="15">
        <v>1</v>
      </c>
      <c r="H657">
        <v>0</v>
      </c>
      <c r="I657">
        <v>1</v>
      </c>
    </row>
    <row r="658" spans="1:9">
      <c r="A658" s="3" t="s">
        <v>1893</v>
      </c>
      <c r="B658" s="342">
        <v>40758</v>
      </c>
      <c r="C658" s="112" t="s">
        <v>3</v>
      </c>
      <c r="D658" s="349">
        <v>40</v>
      </c>
      <c r="E658" s="43">
        <v>21.333333333333332</v>
      </c>
      <c r="F658" s="43">
        <v>0.98888888888888915</v>
      </c>
      <c r="G658" s="15">
        <v>2</v>
      </c>
    </row>
    <row r="659" spans="1:9">
      <c r="A659" s="3" t="s">
        <v>1893</v>
      </c>
      <c r="B659" s="342">
        <v>40758</v>
      </c>
      <c r="C659" s="112" t="s">
        <v>3</v>
      </c>
      <c r="D659" s="349">
        <v>40</v>
      </c>
      <c r="E659" s="43">
        <v>21.333333333333332</v>
      </c>
      <c r="F659" s="43">
        <v>0.98888888888888915</v>
      </c>
      <c r="G659" s="15">
        <v>3</v>
      </c>
    </row>
    <row r="660" spans="1:9">
      <c r="A660" s="3" t="s">
        <v>1893</v>
      </c>
      <c r="B660" s="342">
        <v>40758</v>
      </c>
      <c r="C660" s="112" t="s">
        <v>3</v>
      </c>
      <c r="D660" s="349">
        <v>40</v>
      </c>
      <c r="E660" s="43">
        <v>21.333333333333332</v>
      </c>
      <c r="F660" s="43">
        <v>0.98888888888888915</v>
      </c>
      <c r="G660" s="15">
        <v>4</v>
      </c>
    </row>
    <row r="661" spans="1:9">
      <c r="A661" s="3" t="s">
        <v>1893</v>
      </c>
      <c r="B661" s="342">
        <v>40758</v>
      </c>
      <c r="C661" s="112" t="s">
        <v>3</v>
      </c>
      <c r="D661" s="349">
        <v>40</v>
      </c>
      <c r="E661" s="43">
        <v>21.333333333333332</v>
      </c>
      <c r="F661" s="43">
        <v>0.98888888888888915</v>
      </c>
      <c r="G661" s="1" t="s">
        <v>32</v>
      </c>
    </row>
    <row r="662" spans="1:9">
      <c r="A662" s="3" t="s">
        <v>1914</v>
      </c>
      <c r="B662" s="342">
        <v>40758</v>
      </c>
      <c r="C662" s="112" t="s">
        <v>3</v>
      </c>
      <c r="D662" s="349">
        <v>71</v>
      </c>
      <c r="E662" s="43">
        <v>19.333333333333332</v>
      </c>
      <c r="F662" s="43">
        <v>1.2444444444444445</v>
      </c>
      <c r="G662" s="15">
        <v>1</v>
      </c>
      <c r="H662">
        <v>3</v>
      </c>
      <c r="I662">
        <v>6</v>
      </c>
    </row>
    <row r="663" spans="1:9">
      <c r="A663" s="3" t="s">
        <v>1914</v>
      </c>
      <c r="B663" s="342">
        <v>40758</v>
      </c>
      <c r="C663" s="112" t="s">
        <v>3</v>
      </c>
      <c r="D663" s="349">
        <v>71</v>
      </c>
      <c r="E663" s="43">
        <v>19.333333333333332</v>
      </c>
      <c r="F663" s="43">
        <v>1.2444444444444445</v>
      </c>
      <c r="G663" s="15">
        <v>2</v>
      </c>
    </row>
    <row r="664" spans="1:9">
      <c r="A664" s="3" t="s">
        <v>1914</v>
      </c>
      <c r="B664" s="342">
        <v>40758</v>
      </c>
      <c r="C664" s="112" t="s">
        <v>3</v>
      </c>
      <c r="D664" s="349">
        <v>71</v>
      </c>
      <c r="E664" s="43">
        <v>19.333333333333332</v>
      </c>
      <c r="F664" s="43">
        <v>1.2444444444444445</v>
      </c>
      <c r="G664" s="15">
        <v>3</v>
      </c>
    </row>
    <row r="665" spans="1:9">
      <c r="A665" s="3" t="s">
        <v>1914</v>
      </c>
      <c r="B665" s="342">
        <v>40758</v>
      </c>
      <c r="C665" s="112" t="s">
        <v>3</v>
      </c>
      <c r="D665" s="349">
        <v>71</v>
      </c>
      <c r="E665" s="43">
        <v>19.333333333333332</v>
      </c>
      <c r="F665" s="43">
        <v>1.2444444444444445</v>
      </c>
      <c r="G665" s="15">
        <v>4</v>
      </c>
    </row>
    <row r="666" spans="1:9">
      <c r="A666" s="3" t="s">
        <v>1914</v>
      </c>
      <c r="B666" s="342">
        <v>40758</v>
      </c>
      <c r="C666" s="112" t="s">
        <v>3</v>
      </c>
      <c r="D666" s="349">
        <v>71</v>
      </c>
      <c r="E666" s="43">
        <v>19.333333333333332</v>
      </c>
      <c r="F666" s="43">
        <v>1.2444444444444445</v>
      </c>
      <c r="G666" s="1" t="s">
        <v>32</v>
      </c>
    </row>
    <row r="667" spans="1:9" ht="11">
      <c r="A667" s="3" t="s">
        <v>1873</v>
      </c>
      <c r="B667" s="342">
        <v>40758</v>
      </c>
      <c r="C667" s="110" t="s">
        <v>1</v>
      </c>
      <c r="D667" s="353">
        <v>61</v>
      </c>
      <c r="E667" s="43">
        <v>31.666666666666668</v>
      </c>
      <c r="F667" s="43">
        <v>0.92222222222222228</v>
      </c>
      <c r="G667" s="15">
        <v>1</v>
      </c>
      <c r="H667">
        <v>2</v>
      </c>
      <c r="I667">
        <v>0</v>
      </c>
    </row>
    <row r="668" spans="1:9" ht="11">
      <c r="A668" s="3" t="s">
        <v>1873</v>
      </c>
      <c r="B668" s="342">
        <v>40758</v>
      </c>
      <c r="C668" s="110" t="s">
        <v>1</v>
      </c>
      <c r="D668" s="353">
        <v>61</v>
      </c>
      <c r="E668" s="43">
        <v>31.666666666666668</v>
      </c>
      <c r="F668" s="43">
        <v>0.92222222222222228</v>
      </c>
      <c r="G668" s="15">
        <v>2</v>
      </c>
      <c r="H668">
        <v>0</v>
      </c>
      <c r="I668">
        <v>0</v>
      </c>
    </row>
    <row r="669" spans="1:9" ht="11">
      <c r="A669" s="3" t="s">
        <v>1873</v>
      </c>
      <c r="B669" s="342">
        <v>40758</v>
      </c>
      <c r="C669" s="110" t="s">
        <v>1</v>
      </c>
      <c r="D669" s="353">
        <v>61</v>
      </c>
      <c r="E669" s="43">
        <v>31.666666666666668</v>
      </c>
      <c r="F669" s="43">
        <v>0.92222222222222228</v>
      </c>
      <c r="G669" s="15">
        <v>3</v>
      </c>
      <c r="H669">
        <v>0</v>
      </c>
      <c r="I669">
        <v>0</v>
      </c>
    </row>
    <row r="670" spans="1:9" ht="11">
      <c r="A670" s="3" t="s">
        <v>1873</v>
      </c>
      <c r="B670" s="342">
        <v>40758</v>
      </c>
      <c r="C670" s="110" t="s">
        <v>1</v>
      </c>
      <c r="D670" s="353">
        <v>61</v>
      </c>
      <c r="E670" s="43">
        <v>31.666666666666668</v>
      </c>
      <c r="F670" s="43">
        <v>0.92222222222222228</v>
      </c>
      <c r="G670" s="15">
        <v>4</v>
      </c>
      <c r="H670">
        <v>0</v>
      </c>
      <c r="I670">
        <v>0</v>
      </c>
    </row>
    <row r="671" spans="1:9" ht="11">
      <c r="A671" s="3" t="s">
        <v>1873</v>
      </c>
      <c r="B671" s="342">
        <v>40758</v>
      </c>
      <c r="C671" s="110" t="s">
        <v>1</v>
      </c>
      <c r="D671" s="353">
        <v>61</v>
      </c>
      <c r="E671" s="43">
        <v>31.666666666666668</v>
      </c>
      <c r="F671" s="43">
        <v>0.92222222222222228</v>
      </c>
      <c r="G671" s="1" t="s">
        <v>32</v>
      </c>
      <c r="H671">
        <v>6</v>
      </c>
      <c r="I671">
        <v>0</v>
      </c>
    </row>
    <row r="672" spans="1:9">
      <c r="A672" s="3" t="s">
        <v>1883</v>
      </c>
      <c r="B672" s="342">
        <v>40758</v>
      </c>
      <c r="C672" s="110" t="s">
        <v>1</v>
      </c>
      <c r="D672" s="349">
        <v>33</v>
      </c>
      <c r="E672" s="43">
        <v>21.666666666666668</v>
      </c>
      <c r="F672" s="43">
        <v>1.0222222222222221</v>
      </c>
      <c r="G672" s="15">
        <v>1</v>
      </c>
      <c r="H672">
        <v>0</v>
      </c>
      <c r="I672">
        <v>1</v>
      </c>
    </row>
    <row r="673" spans="1:9">
      <c r="A673" s="3" t="s">
        <v>1883</v>
      </c>
      <c r="B673" s="342">
        <v>40758</v>
      </c>
      <c r="C673" s="110" t="s">
        <v>1</v>
      </c>
      <c r="D673" s="349">
        <v>33</v>
      </c>
      <c r="E673" s="43">
        <v>21.666666666666668</v>
      </c>
      <c r="F673" s="43">
        <v>1.0222222222222221</v>
      </c>
      <c r="G673" s="15">
        <v>2</v>
      </c>
      <c r="H673">
        <v>0</v>
      </c>
      <c r="I673">
        <v>0</v>
      </c>
    </row>
    <row r="674" spans="1:9">
      <c r="A674" s="3" t="s">
        <v>1883</v>
      </c>
      <c r="B674" s="342">
        <v>40758</v>
      </c>
      <c r="C674" s="110" t="s">
        <v>1</v>
      </c>
      <c r="D674" s="349">
        <v>33</v>
      </c>
      <c r="E674" s="43">
        <v>21.666666666666668</v>
      </c>
      <c r="F674" s="43">
        <v>1.0222222222222221</v>
      </c>
      <c r="G674" s="15">
        <v>3</v>
      </c>
      <c r="H674">
        <v>0</v>
      </c>
      <c r="I674">
        <v>0</v>
      </c>
    </row>
    <row r="675" spans="1:9">
      <c r="A675" s="3" t="s">
        <v>1883</v>
      </c>
      <c r="B675" s="342">
        <v>40758</v>
      </c>
      <c r="C675" s="110" t="s">
        <v>1</v>
      </c>
      <c r="D675" s="349">
        <v>33</v>
      </c>
      <c r="E675" s="43">
        <v>21.666666666666668</v>
      </c>
      <c r="F675" s="43">
        <v>1.0222222222222221</v>
      </c>
      <c r="G675" s="15">
        <v>4</v>
      </c>
      <c r="H675">
        <v>0</v>
      </c>
      <c r="I675">
        <v>0</v>
      </c>
    </row>
    <row r="676" spans="1:9">
      <c r="A676" s="3" t="s">
        <v>1883</v>
      </c>
      <c r="B676" s="342">
        <v>40758</v>
      </c>
      <c r="C676" s="110" t="s">
        <v>1</v>
      </c>
      <c r="D676" s="349">
        <v>33</v>
      </c>
      <c r="E676" s="43">
        <v>21.666666666666668</v>
      </c>
      <c r="F676" s="43">
        <v>1.0222222222222221</v>
      </c>
      <c r="G676" s="1" t="s">
        <v>32</v>
      </c>
      <c r="H676">
        <v>0</v>
      </c>
      <c r="I676">
        <v>2</v>
      </c>
    </row>
    <row r="677" spans="1:9">
      <c r="A677" s="3" t="s">
        <v>1902</v>
      </c>
      <c r="B677" s="342">
        <v>40758</v>
      </c>
      <c r="C677" s="110" t="s">
        <v>1</v>
      </c>
      <c r="D677" s="349">
        <v>64</v>
      </c>
      <c r="E677" s="43">
        <v>13</v>
      </c>
      <c r="F677" s="43">
        <v>1.1555555555555557</v>
      </c>
      <c r="G677" s="15">
        <v>1</v>
      </c>
      <c r="H677">
        <v>1</v>
      </c>
      <c r="I677">
        <v>5</v>
      </c>
    </row>
    <row r="678" spans="1:9">
      <c r="A678" s="3" t="s">
        <v>1902</v>
      </c>
      <c r="B678" s="342">
        <v>40758</v>
      </c>
      <c r="C678" s="110" t="s">
        <v>1</v>
      </c>
      <c r="D678" s="349">
        <v>64</v>
      </c>
      <c r="E678" s="43">
        <v>13</v>
      </c>
      <c r="F678" s="43">
        <v>1.1555555555555557</v>
      </c>
      <c r="G678" s="15">
        <v>2</v>
      </c>
      <c r="H678">
        <v>2</v>
      </c>
      <c r="I678">
        <v>9</v>
      </c>
    </row>
    <row r="679" spans="1:9">
      <c r="A679" s="3" t="s">
        <v>1902</v>
      </c>
      <c r="B679" s="342">
        <v>40758</v>
      </c>
      <c r="C679" s="110" t="s">
        <v>1</v>
      </c>
      <c r="D679" s="349">
        <v>64</v>
      </c>
      <c r="E679" s="43">
        <v>13</v>
      </c>
      <c r="F679" s="43">
        <v>1.1555555555555557</v>
      </c>
      <c r="G679" s="15">
        <v>3</v>
      </c>
      <c r="H679">
        <v>2</v>
      </c>
      <c r="I679">
        <v>6</v>
      </c>
    </row>
    <row r="680" spans="1:9">
      <c r="A680" s="3" t="s">
        <v>1902</v>
      </c>
      <c r="B680" s="342">
        <v>40758</v>
      </c>
      <c r="C680" s="110" t="s">
        <v>1</v>
      </c>
      <c r="D680" s="349">
        <v>64</v>
      </c>
      <c r="E680" s="43">
        <v>13</v>
      </c>
      <c r="F680" s="43">
        <v>1.1555555555555557</v>
      </c>
      <c r="G680" s="15">
        <v>4</v>
      </c>
      <c r="H680">
        <v>1</v>
      </c>
      <c r="I680">
        <v>6</v>
      </c>
    </row>
    <row r="681" spans="1:9">
      <c r="A681" s="3" t="s">
        <v>1902</v>
      </c>
      <c r="B681" s="342">
        <v>40758</v>
      </c>
      <c r="C681" s="110" t="s">
        <v>1</v>
      </c>
      <c r="D681" s="349">
        <v>64</v>
      </c>
      <c r="E681" s="43">
        <v>13</v>
      </c>
      <c r="F681" s="43">
        <v>1.1555555555555557</v>
      </c>
      <c r="G681" s="1" t="s">
        <v>32</v>
      </c>
      <c r="H681">
        <v>2</v>
      </c>
      <c r="I681">
        <v>16</v>
      </c>
    </row>
    <row r="682" spans="1:9">
      <c r="A682" s="3" t="s">
        <v>1908</v>
      </c>
      <c r="B682" s="342">
        <v>40758</v>
      </c>
      <c r="C682" s="110" t="s">
        <v>1</v>
      </c>
      <c r="D682" s="349">
        <v>87</v>
      </c>
      <c r="E682" s="43">
        <v>20</v>
      </c>
      <c r="F682" s="43">
        <v>0.71111111111111114</v>
      </c>
      <c r="G682" s="15">
        <v>1</v>
      </c>
      <c r="H682">
        <v>1</v>
      </c>
      <c r="I682">
        <v>1</v>
      </c>
    </row>
    <row r="683" spans="1:9">
      <c r="A683" s="3" t="s">
        <v>1908</v>
      </c>
      <c r="B683" s="342">
        <v>40758</v>
      </c>
      <c r="C683" s="110" t="s">
        <v>1</v>
      </c>
      <c r="D683" s="349">
        <v>87</v>
      </c>
      <c r="E683" s="43">
        <v>20</v>
      </c>
      <c r="F683" s="43">
        <v>0.71111111111111114</v>
      </c>
      <c r="G683" s="15">
        <v>2</v>
      </c>
      <c r="H683">
        <v>2</v>
      </c>
      <c r="I683">
        <v>1</v>
      </c>
    </row>
    <row r="684" spans="1:9">
      <c r="A684" s="3" t="s">
        <v>1908</v>
      </c>
      <c r="B684" s="342">
        <v>40758</v>
      </c>
      <c r="C684" s="110" t="s">
        <v>1</v>
      </c>
      <c r="D684" s="349">
        <v>87</v>
      </c>
      <c r="E684" s="43">
        <v>20</v>
      </c>
      <c r="F684" s="43">
        <v>0.71111111111111114</v>
      </c>
      <c r="G684" s="15">
        <v>3</v>
      </c>
      <c r="H684">
        <v>2</v>
      </c>
      <c r="I684">
        <v>0</v>
      </c>
    </row>
    <row r="685" spans="1:9">
      <c r="A685" s="3" t="s">
        <v>1908</v>
      </c>
      <c r="B685" s="342">
        <v>40758</v>
      </c>
      <c r="C685" s="110" t="s">
        <v>1</v>
      </c>
      <c r="D685" s="349">
        <v>87</v>
      </c>
      <c r="E685" s="43">
        <v>20</v>
      </c>
      <c r="F685" s="43">
        <v>0.71111111111111114</v>
      </c>
      <c r="G685" s="15">
        <v>4</v>
      </c>
      <c r="H685">
        <v>1</v>
      </c>
      <c r="I685">
        <v>0</v>
      </c>
    </row>
    <row r="686" spans="1:9">
      <c r="A686" s="3" t="s">
        <v>1908</v>
      </c>
      <c r="B686" s="342">
        <v>40758</v>
      </c>
      <c r="C686" s="110" t="s">
        <v>1</v>
      </c>
      <c r="D686" s="349">
        <v>87</v>
      </c>
      <c r="E686" s="43">
        <v>20</v>
      </c>
      <c r="F686" s="43">
        <v>0.71111111111111114</v>
      </c>
      <c r="G686" s="1" t="s">
        <v>32</v>
      </c>
      <c r="H686">
        <v>2</v>
      </c>
      <c r="I686">
        <v>1</v>
      </c>
    </row>
    <row r="687" spans="1:9">
      <c r="A687" s="3" t="s">
        <v>1910</v>
      </c>
      <c r="B687" s="342">
        <v>40758</v>
      </c>
      <c r="C687" s="110" t="s">
        <v>1</v>
      </c>
      <c r="D687" s="349">
        <v>64</v>
      </c>
      <c r="E687" s="43">
        <v>7.666666666666667</v>
      </c>
      <c r="F687" s="43">
        <v>0.65555555555555556</v>
      </c>
      <c r="G687" s="15">
        <v>1</v>
      </c>
      <c r="H687">
        <v>1</v>
      </c>
      <c r="I687">
        <v>0</v>
      </c>
    </row>
    <row r="688" spans="1:9">
      <c r="A688" s="3" t="s">
        <v>1910</v>
      </c>
      <c r="B688" s="342">
        <v>40758</v>
      </c>
      <c r="C688" s="110" t="s">
        <v>1</v>
      </c>
      <c r="D688" s="349">
        <v>64</v>
      </c>
      <c r="E688" s="43">
        <v>7.666666666666667</v>
      </c>
      <c r="F688" s="43">
        <v>0.65555555555555556</v>
      </c>
      <c r="G688" s="15">
        <v>2</v>
      </c>
      <c r="H688">
        <v>0</v>
      </c>
      <c r="I688">
        <v>1</v>
      </c>
    </row>
    <row r="689" spans="1:9">
      <c r="A689" s="3" t="s">
        <v>1910</v>
      </c>
      <c r="B689" s="342">
        <v>40758</v>
      </c>
      <c r="C689" s="110" t="s">
        <v>1</v>
      </c>
      <c r="D689" s="349">
        <v>64</v>
      </c>
      <c r="E689" s="43">
        <v>7.666666666666667</v>
      </c>
      <c r="F689" s="43">
        <v>0.65555555555555556</v>
      </c>
      <c r="G689" s="15">
        <v>3</v>
      </c>
      <c r="H689">
        <v>1</v>
      </c>
      <c r="I689">
        <v>1</v>
      </c>
    </row>
    <row r="690" spans="1:9">
      <c r="A690" s="3" t="s">
        <v>1910</v>
      </c>
      <c r="B690" s="342">
        <v>40758</v>
      </c>
      <c r="C690" s="110" t="s">
        <v>1</v>
      </c>
      <c r="D690" s="349">
        <v>64</v>
      </c>
      <c r="E690" s="43">
        <v>7.666666666666667</v>
      </c>
      <c r="F690" s="43">
        <v>0.65555555555555556</v>
      </c>
      <c r="G690" s="15">
        <v>4</v>
      </c>
      <c r="H690">
        <v>0</v>
      </c>
      <c r="I690">
        <v>1</v>
      </c>
    </row>
    <row r="691" spans="1:9">
      <c r="A691" s="3" t="s">
        <v>1910</v>
      </c>
      <c r="B691" s="342">
        <v>40758</v>
      </c>
      <c r="C691" s="110" t="s">
        <v>1</v>
      </c>
      <c r="D691" s="349">
        <v>64</v>
      </c>
      <c r="E691" s="43">
        <v>7.666666666666667</v>
      </c>
      <c r="F691" s="43">
        <v>0.65555555555555556</v>
      </c>
      <c r="G691" s="1" t="s">
        <v>32</v>
      </c>
      <c r="H691">
        <v>1</v>
      </c>
      <c r="I691">
        <v>1</v>
      </c>
    </row>
    <row r="692" spans="1:9">
      <c r="A692" s="3" t="s">
        <v>1870</v>
      </c>
      <c r="B692" s="342">
        <v>40758</v>
      </c>
      <c r="C692" s="110" t="s">
        <v>1</v>
      </c>
      <c r="D692" s="349">
        <v>51</v>
      </c>
      <c r="E692" s="43">
        <v>31.666666666666668</v>
      </c>
      <c r="F692" s="43">
        <v>0.76666666666666672</v>
      </c>
      <c r="G692" s="15">
        <v>1</v>
      </c>
      <c r="H692">
        <v>0</v>
      </c>
      <c r="I692">
        <v>0</v>
      </c>
    </row>
    <row r="693" spans="1:9">
      <c r="A693" s="3" t="s">
        <v>1870</v>
      </c>
      <c r="B693" s="342">
        <v>40758</v>
      </c>
      <c r="C693" s="110" t="s">
        <v>1</v>
      </c>
      <c r="D693" s="349">
        <v>51</v>
      </c>
      <c r="E693" s="43">
        <v>31.666666666666668</v>
      </c>
      <c r="F693" s="43">
        <v>0.76666666666666672</v>
      </c>
      <c r="G693" s="15">
        <v>2</v>
      </c>
    </row>
    <row r="694" spans="1:9">
      <c r="A694" s="3" t="s">
        <v>1870</v>
      </c>
      <c r="B694" s="342">
        <v>40758</v>
      </c>
      <c r="C694" s="110" t="s">
        <v>1</v>
      </c>
      <c r="D694" s="349">
        <v>51</v>
      </c>
      <c r="E694" s="43">
        <v>31.666666666666668</v>
      </c>
      <c r="F694" s="43">
        <v>0.76666666666666672</v>
      </c>
      <c r="G694" s="15">
        <v>3</v>
      </c>
    </row>
    <row r="695" spans="1:9">
      <c r="A695" s="3" t="s">
        <v>1870</v>
      </c>
      <c r="B695" s="342">
        <v>40758</v>
      </c>
      <c r="C695" s="110" t="s">
        <v>1</v>
      </c>
      <c r="D695" s="349">
        <v>51</v>
      </c>
      <c r="E695" s="43">
        <v>31.666666666666668</v>
      </c>
      <c r="F695" s="43">
        <v>0.76666666666666672</v>
      </c>
      <c r="G695" s="15">
        <v>4</v>
      </c>
    </row>
    <row r="696" spans="1:9">
      <c r="A696" s="3" t="s">
        <v>1870</v>
      </c>
      <c r="B696" s="342">
        <v>40758</v>
      </c>
      <c r="C696" s="110" t="s">
        <v>1</v>
      </c>
      <c r="D696" s="349">
        <v>51</v>
      </c>
      <c r="E696" s="43">
        <v>31.666666666666668</v>
      </c>
      <c r="F696" s="43">
        <v>0.76666666666666672</v>
      </c>
      <c r="G696" s="15" t="s">
        <v>32</v>
      </c>
    </row>
    <row r="697" spans="1:9">
      <c r="A697" s="3" t="s">
        <v>1875</v>
      </c>
      <c r="B697" s="342">
        <v>40758</v>
      </c>
      <c r="C697" s="110" t="s">
        <v>1</v>
      </c>
      <c r="D697" s="349">
        <v>42</v>
      </c>
      <c r="E697" s="43">
        <v>24.666666666666668</v>
      </c>
      <c r="F697" s="43">
        <v>0.89999999999999991</v>
      </c>
      <c r="G697" s="15">
        <v>1</v>
      </c>
      <c r="H697">
        <v>1</v>
      </c>
      <c r="I697">
        <v>0</v>
      </c>
    </row>
    <row r="698" spans="1:9">
      <c r="A698" s="3" t="s">
        <v>1875</v>
      </c>
      <c r="B698" s="342">
        <v>40758</v>
      </c>
      <c r="C698" s="110" t="s">
        <v>1</v>
      </c>
      <c r="D698" s="349">
        <v>42</v>
      </c>
      <c r="E698" s="43">
        <v>24.666666666666668</v>
      </c>
      <c r="F698" s="43">
        <v>0.89999999999999991</v>
      </c>
      <c r="G698" s="15">
        <v>2</v>
      </c>
    </row>
    <row r="699" spans="1:9">
      <c r="A699" s="3" t="s">
        <v>1875</v>
      </c>
      <c r="B699" s="342">
        <v>40758</v>
      </c>
      <c r="C699" s="110" t="s">
        <v>1</v>
      </c>
      <c r="D699" s="349">
        <v>42</v>
      </c>
      <c r="E699" s="43">
        <v>24.666666666666668</v>
      </c>
      <c r="F699" s="43">
        <v>0.89999999999999991</v>
      </c>
      <c r="G699" s="15">
        <v>3</v>
      </c>
    </row>
    <row r="700" spans="1:9">
      <c r="A700" s="3" t="s">
        <v>1875</v>
      </c>
      <c r="B700" s="342">
        <v>40758</v>
      </c>
      <c r="C700" s="110" t="s">
        <v>1</v>
      </c>
      <c r="D700" s="349">
        <v>42</v>
      </c>
      <c r="E700" s="43">
        <v>24.666666666666668</v>
      </c>
      <c r="F700" s="43">
        <v>0.89999999999999991</v>
      </c>
      <c r="G700" s="15">
        <v>4</v>
      </c>
    </row>
    <row r="701" spans="1:9">
      <c r="A701" s="3" t="s">
        <v>1875</v>
      </c>
      <c r="B701" s="342">
        <v>40758</v>
      </c>
      <c r="C701" s="110" t="s">
        <v>1</v>
      </c>
      <c r="D701" s="349">
        <v>42</v>
      </c>
      <c r="E701" s="43">
        <v>24.666666666666668</v>
      </c>
      <c r="F701" s="43">
        <v>0.89999999999999991</v>
      </c>
      <c r="G701" s="15" t="s">
        <v>32</v>
      </c>
    </row>
    <row r="702" spans="1:9">
      <c r="A702" s="3" t="s">
        <v>1896</v>
      </c>
      <c r="B702" s="342">
        <v>40758</v>
      </c>
      <c r="C702" s="110" t="s">
        <v>1</v>
      </c>
      <c r="D702" s="349">
        <v>44</v>
      </c>
      <c r="E702" s="43">
        <v>15</v>
      </c>
      <c r="F702" s="43">
        <v>0.95555555555555571</v>
      </c>
      <c r="G702" s="15">
        <v>1</v>
      </c>
      <c r="H702">
        <v>1</v>
      </c>
      <c r="I702">
        <v>1</v>
      </c>
    </row>
    <row r="703" spans="1:9">
      <c r="A703" s="3" t="s">
        <v>1896</v>
      </c>
      <c r="B703" s="342">
        <v>40758</v>
      </c>
      <c r="C703" s="110" t="s">
        <v>1</v>
      </c>
      <c r="D703" s="349">
        <v>44</v>
      </c>
      <c r="E703" s="43">
        <v>15</v>
      </c>
      <c r="F703" s="43">
        <v>0.95555555555555571</v>
      </c>
      <c r="G703" s="15">
        <v>2</v>
      </c>
    </row>
    <row r="704" spans="1:9">
      <c r="A704" s="3" t="s">
        <v>1896</v>
      </c>
      <c r="B704" s="342">
        <v>40758</v>
      </c>
      <c r="C704" s="110" t="s">
        <v>1</v>
      </c>
      <c r="D704" s="349">
        <v>44</v>
      </c>
      <c r="E704" s="43">
        <v>15</v>
      </c>
      <c r="F704" s="43">
        <v>0.95555555555555571</v>
      </c>
      <c r="G704" s="15">
        <v>3</v>
      </c>
    </row>
    <row r="705" spans="1:9">
      <c r="A705" s="3" t="s">
        <v>1896</v>
      </c>
      <c r="B705" s="342">
        <v>40758</v>
      </c>
      <c r="C705" s="110" t="s">
        <v>1</v>
      </c>
      <c r="D705" s="349">
        <v>44</v>
      </c>
      <c r="E705" s="43">
        <v>15</v>
      </c>
      <c r="F705" s="43">
        <v>0.95555555555555571</v>
      </c>
      <c r="G705" s="15">
        <v>4</v>
      </c>
    </row>
    <row r="706" spans="1:9">
      <c r="A706" s="3" t="s">
        <v>1896</v>
      </c>
      <c r="B706" s="342">
        <v>40758</v>
      </c>
      <c r="C706" s="110" t="s">
        <v>1</v>
      </c>
      <c r="D706" s="349">
        <v>44</v>
      </c>
      <c r="E706" s="43">
        <v>15</v>
      </c>
      <c r="F706" s="43">
        <v>0.95555555555555571</v>
      </c>
      <c r="G706" s="15" t="s">
        <v>32</v>
      </c>
    </row>
    <row r="707" spans="1:9">
      <c r="A707" s="3" t="s">
        <v>1919</v>
      </c>
      <c r="B707" s="342">
        <v>40759</v>
      </c>
      <c r="C707" s="112" t="s">
        <v>3</v>
      </c>
      <c r="D707" s="349">
        <v>35</v>
      </c>
      <c r="E707" s="43">
        <v>21</v>
      </c>
      <c r="F707" s="43">
        <v>1.1444444444444446</v>
      </c>
      <c r="G707" s="15">
        <v>1</v>
      </c>
      <c r="H707">
        <v>2</v>
      </c>
      <c r="I707">
        <v>1</v>
      </c>
    </row>
    <row r="708" spans="1:9">
      <c r="A708" s="3" t="s">
        <v>1919</v>
      </c>
      <c r="B708" s="342">
        <v>40759</v>
      </c>
      <c r="C708" s="112" t="s">
        <v>3</v>
      </c>
      <c r="D708" s="349">
        <v>35</v>
      </c>
      <c r="E708" s="43">
        <v>21</v>
      </c>
      <c r="F708" s="43">
        <v>1.1444444444444446</v>
      </c>
      <c r="G708" s="15">
        <v>2</v>
      </c>
      <c r="H708">
        <v>1</v>
      </c>
      <c r="I708">
        <v>0</v>
      </c>
    </row>
    <row r="709" spans="1:9">
      <c r="A709" s="3" t="s">
        <v>1919</v>
      </c>
      <c r="B709" s="342">
        <v>40759</v>
      </c>
      <c r="C709" s="112" t="s">
        <v>3</v>
      </c>
      <c r="D709" s="349">
        <v>35</v>
      </c>
      <c r="E709" s="43">
        <v>21</v>
      </c>
      <c r="F709" s="43">
        <v>1.1444444444444446</v>
      </c>
      <c r="G709" s="15">
        <v>3</v>
      </c>
      <c r="H709">
        <v>2</v>
      </c>
      <c r="I709">
        <v>0</v>
      </c>
    </row>
    <row r="710" spans="1:9">
      <c r="A710" s="3" t="s">
        <v>1919</v>
      </c>
      <c r="B710" s="342">
        <v>40759</v>
      </c>
      <c r="C710" s="112" t="s">
        <v>3</v>
      </c>
      <c r="D710" s="349">
        <v>35</v>
      </c>
      <c r="E710" s="43">
        <v>21</v>
      </c>
      <c r="F710" s="43">
        <v>1.1444444444444446</v>
      </c>
      <c r="G710" s="15">
        <v>4</v>
      </c>
      <c r="H710">
        <v>2</v>
      </c>
      <c r="I710">
        <v>0</v>
      </c>
    </row>
    <row r="711" spans="1:9">
      <c r="A711" s="3" t="s">
        <v>1919</v>
      </c>
      <c r="B711" s="342">
        <v>40759</v>
      </c>
      <c r="C711" s="112" t="s">
        <v>3</v>
      </c>
      <c r="D711" s="349">
        <v>35</v>
      </c>
      <c r="E711" s="43">
        <v>21</v>
      </c>
      <c r="F711" s="43">
        <v>1.1444444444444446</v>
      </c>
      <c r="G711" s="15" t="s">
        <v>32</v>
      </c>
      <c r="H711">
        <v>2</v>
      </c>
      <c r="I711">
        <v>3</v>
      </c>
    </row>
    <row r="712" spans="1:9">
      <c r="A712" s="3" t="s">
        <v>1946</v>
      </c>
      <c r="B712" s="342">
        <v>40759</v>
      </c>
      <c r="C712" s="112" t="s">
        <v>3</v>
      </c>
      <c r="D712" s="349">
        <v>15</v>
      </c>
      <c r="E712" s="43">
        <v>13.333333333333334</v>
      </c>
      <c r="F712" s="43">
        <v>1.5111111111111111</v>
      </c>
      <c r="G712" s="15">
        <v>1</v>
      </c>
      <c r="H712">
        <v>3</v>
      </c>
      <c r="I712">
        <v>6</v>
      </c>
    </row>
    <row r="713" spans="1:9">
      <c r="A713" s="3" t="s">
        <v>1946</v>
      </c>
      <c r="B713" s="342">
        <v>40759</v>
      </c>
      <c r="C713" s="112" t="s">
        <v>3</v>
      </c>
      <c r="D713" s="349">
        <v>15</v>
      </c>
      <c r="E713" s="43">
        <v>13.333333333333334</v>
      </c>
      <c r="F713" s="43">
        <v>1.5111111111111111</v>
      </c>
      <c r="G713" s="15">
        <v>2</v>
      </c>
      <c r="H713">
        <v>2</v>
      </c>
      <c r="I713">
        <v>4</v>
      </c>
    </row>
    <row r="714" spans="1:9">
      <c r="A714" s="3" t="s">
        <v>1946</v>
      </c>
      <c r="B714" s="342">
        <v>40759</v>
      </c>
      <c r="C714" s="112" t="s">
        <v>3</v>
      </c>
      <c r="D714" s="349">
        <v>15</v>
      </c>
      <c r="E714" s="43">
        <v>13.333333333333334</v>
      </c>
      <c r="F714" s="43">
        <v>1.5111111111111111</v>
      </c>
      <c r="G714" s="15">
        <v>3</v>
      </c>
      <c r="H714">
        <v>2</v>
      </c>
      <c r="I714">
        <v>5</v>
      </c>
    </row>
    <row r="715" spans="1:9">
      <c r="A715" s="3" t="s">
        <v>1946</v>
      </c>
      <c r="B715" s="342">
        <v>40759</v>
      </c>
      <c r="C715" s="112" t="s">
        <v>3</v>
      </c>
      <c r="D715" s="349">
        <v>15</v>
      </c>
      <c r="E715" s="43">
        <v>13.333333333333334</v>
      </c>
      <c r="F715" s="43">
        <v>1.5111111111111111</v>
      </c>
      <c r="G715" s="15">
        <v>4</v>
      </c>
      <c r="H715">
        <v>2</v>
      </c>
      <c r="I715">
        <v>4</v>
      </c>
    </row>
    <row r="716" spans="1:9">
      <c r="A716" s="3" t="s">
        <v>1946</v>
      </c>
      <c r="B716" s="342">
        <v>40759</v>
      </c>
      <c r="C716" s="112" t="s">
        <v>3</v>
      </c>
      <c r="D716" s="349">
        <v>15</v>
      </c>
      <c r="E716" s="43">
        <v>13.333333333333334</v>
      </c>
      <c r="F716" s="43">
        <v>1.5111111111111111</v>
      </c>
      <c r="G716" s="15" t="s">
        <v>32</v>
      </c>
      <c r="H716">
        <v>4</v>
      </c>
      <c r="I716">
        <v>9</v>
      </c>
    </row>
    <row r="717" spans="1:9">
      <c r="A717" s="3" t="s">
        <v>1951</v>
      </c>
      <c r="B717" s="342">
        <v>40759</v>
      </c>
      <c r="C717" s="112" t="s">
        <v>3</v>
      </c>
      <c r="D717" s="349">
        <v>20</v>
      </c>
      <c r="E717" s="43">
        <v>47</v>
      </c>
      <c r="F717" s="43">
        <v>2.3333333333333339</v>
      </c>
      <c r="G717" s="15">
        <v>1</v>
      </c>
      <c r="H717">
        <v>1</v>
      </c>
      <c r="I717">
        <v>6</v>
      </c>
    </row>
    <row r="718" spans="1:9">
      <c r="A718" s="3" t="s">
        <v>1951</v>
      </c>
      <c r="B718" s="342">
        <v>40759</v>
      </c>
      <c r="C718" s="112" t="s">
        <v>3</v>
      </c>
      <c r="D718" s="349">
        <v>20</v>
      </c>
      <c r="E718" s="43">
        <v>47</v>
      </c>
      <c r="F718" s="43">
        <v>2.3333333333333339</v>
      </c>
      <c r="G718" s="15">
        <v>2</v>
      </c>
      <c r="H718">
        <v>1</v>
      </c>
      <c r="I718">
        <v>5</v>
      </c>
    </row>
    <row r="719" spans="1:9">
      <c r="A719" s="3" t="s">
        <v>1951</v>
      </c>
      <c r="B719" s="342">
        <v>40759</v>
      </c>
      <c r="C719" s="112" t="s">
        <v>3</v>
      </c>
      <c r="D719" s="349">
        <v>20</v>
      </c>
      <c r="E719" s="43">
        <v>47</v>
      </c>
      <c r="F719" s="43">
        <v>2.3333333333333339</v>
      </c>
      <c r="G719" s="15">
        <v>3</v>
      </c>
      <c r="H719">
        <v>1</v>
      </c>
      <c r="I719">
        <v>5</v>
      </c>
    </row>
    <row r="720" spans="1:9">
      <c r="A720" s="3" t="s">
        <v>1951</v>
      </c>
      <c r="B720" s="342">
        <v>40759</v>
      </c>
      <c r="C720" s="112" t="s">
        <v>3</v>
      </c>
      <c r="D720" s="349">
        <v>20</v>
      </c>
      <c r="E720" s="43">
        <v>47</v>
      </c>
      <c r="F720" s="43">
        <v>2.3333333333333339</v>
      </c>
      <c r="G720" s="15">
        <v>4</v>
      </c>
      <c r="H720">
        <v>1</v>
      </c>
      <c r="I720">
        <v>8</v>
      </c>
    </row>
    <row r="721" spans="1:9">
      <c r="A721" s="3" t="s">
        <v>1951</v>
      </c>
      <c r="B721" s="342">
        <v>40759</v>
      </c>
      <c r="C721" s="112" t="s">
        <v>3</v>
      </c>
      <c r="D721" s="349">
        <v>20</v>
      </c>
      <c r="E721" s="43">
        <v>47</v>
      </c>
      <c r="F721" s="43">
        <v>2.3333333333333339</v>
      </c>
      <c r="G721" s="15" t="s">
        <v>32</v>
      </c>
      <c r="H721">
        <v>1</v>
      </c>
      <c r="I721">
        <v>10</v>
      </c>
    </row>
    <row r="722" spans="1:9">
      <c r="A722" s="3" t="s">
        <v>1982</v>
      </c>
      <c r="B722" s="342">
        <v>40759</v>
      </c>
      <c r="C722" s="112" t="s">
        <v>3</v>
      </c>
      <c r="D722" s="349">
        <v>71</v>
      </c>
      <c r="E722" s="43">
        <v>21</v>
      </c>
      <c r="F722" s="43">
        <v>2.2000000000000002</v>
      </c>
      <c r="G722" s="15">
        <v>1</v>
      </c>
      <c r="H722">
        <v>7</v>
      </c>
      <c r="I722">
        <v>13</v>
      </c>
    </row>
    <row r="723" spans="1:9">
      <c r="A723" s="3" t="s">
        <v>1982</v>
      </c>
      <c r="B723" s="342">
        <v>40759</v>
      </c>
      <c r="C723" s="112" t="s">
        <v>3</v>
      </c>
      <c r="D723" s="349">
        <v>71</v>
      </c>
      <c r="E723" s="43">
        <v>21</v>
      </c>
      <c r="F723" s="43">
        <v>2.2000000000000002</v>
      </c>
      <c r="G723" s="15">
        <v>2</v>
      </c>
      <c r="H723">
        <v>12</v>
      </c>
      <c r="I723">
        <v>10</v>
      </c>
    </row>
    <row r="724" spans="1:9">
      <c r="A724" s="3" t="s">
        <v>1982</v>
      </c>
      <c r="B724" s="342">
        <v>40759</v>
      </c>
      <c r="C724" s="112" t="s">
        <v>3</v>
      </c>
      <c r="D724" s="349">
        <v>71</v>
      </c>
      <c r="E724" s="43">
        <v>21</v>
      </c>
      <c r="F724" s="43">
        <v>2.2000000000000002</v>
      </c>
      <c r="G724" s="15">
        <v>3</v>
      </c>
      <c r="H724">
        <v>9</v>
      </c>
      <c r="I724">
        <v>15</v>
      </c>
    </row>
    <row r="725" spans="1:9">
      <c r="A725" s="3" t="s">
        <v>1982</v>
      </c>
      <c r="B725" s="342">
        <v>40759</v>
      </c>
      <c r="C725" s="112" t="s">
        <v>3</v>
      </c>
      <c r="D725" s="349">
        <v>71</v>
      </c>
      <c r="E725" s="43">
        <v>21</v>
      </c>
      <c r="F725" s="43">
        <v>2.2000000000000002</v>
      </c>
      <c r="G725" s="15">
        <v>4</v>
      </c>
      <c r="H725">
        <v>12</v>
      </c>
      <c r="I725">
        <v>17</v>
      </c>
    </row>
    <row r="726" spans="1:9">
      <c r="A726" s="3" t="s">
        <v>1982</v>
      </c>
      <c r="B726" s="342">
        <v>40759</v>
      </c>
      <c r="C726" s="112" t="s">
        <v>3</v>
      </c>
      <c r="D726" s="349">
        <v>71</v>
      </c>
      <c r="E726" s="43">
        <v>21</v>
      </c>
      <c r="F726" s="43">
        <v>2.2000000000000002</v>
      </c>
      <c r="G726" s="15" t="s">
        <v>32</v>
      </c>
      <c r="H726">
        <v>14</v>
      </c>
      <c r="I726">
        <v>21</v>
      </c>
    </row>
    <row r="727" spans="1:9">
      <c r="A727" s="3" t="s">
        <v>1987</v>
      </c>
      <c r="B727" s="342">
        <v>40759</v>
      </c>
      <c r="C727" s="112" t="s">
        <v>3</v>
      </c>
      <c r="D727" s="349">
        <v>31</v>
      </c>
      <c r="E727" s="43">
        <v>21.666666666666668</v>
      </c>
      <c r="F727" s="43">
        <v>1.6333333333333333</v>
      </c>
      <c r="G727" s="15">
        <v>1</v>
      </c>
      <c r="H727">
        <v>9</v>
      </c>
      <c r="I727">
        <v>18</v>
      </c>
    </row>
    <row r="728" spans="1:9">
      <c r="A728" s="3" t="s">
        <v>1987</v>
      </c>
      <c r="B728" s="342">
        <v>40759</v>
      </c>
      <c r="C728" s="112" t="s">
        <v>3</v>
      </c>
      <c r="D728" s="349">
        <v>31</v>
      </c>
      <c r="E728" s="43">
        <v>21.666666666666668</v>
      </c>
      <c r="F728" s="43">
        <v>1.6333333333333333</v>
      </c>
      <c r="G728" s="15">
        <v>2</v>
      </c>
      <c r="H728">
        <v>7</v>
      </c>
      <c r="I728">
        <v>15</v>
      </c>
    </row>
    <row r="729" spans="1:9">
      <c r="A729" s="3" t="s">
        <v>1987</v>
      </c>
      <c r="B729" s="342">
        <v>40759</v>
      </c>
      <c r="C729" s="112" t="s">
        <v>3</v>
      </c>
      <c r="D729" s="349">
        <v>31</v>
      </c>
      <c r="E729" s="43">
        <v>21.666666666666668</v>
      </c>
      <c r="F729" s="43">
        <v>1.6333333333333333</v>
      </c>
      <c r="G729" s="15">
        <v>3</v>
      </c>
      <c r="H729">
        <v>6</v>
      </c>
      <c r="I729">
        <v>17</v>
      </c>
    </row>
    <row r="730" spans="1:9">
      <c r="A730" s="3" t="s">
        <v>1987</v>
      </c>
      <c r="B730" s="342">
        <v>40759</v>
      </c>
      <c r="C730" s="112" t="s">
        <v>3</v>
      </c>
      <c r="D730" s="349">
        <v>31</v>
      </c>
      <c r="E730" s="43">
        <v>21.666666666666668</v>
      </c>
      <c r="F730" s="43">
        <v>1.6333333333333333</v>
      </c>
      <c r="G730" s="15">
        <v>4</v>
      </c>
      <c r="H730">
        <v>8</v>
      </c>
      <c r="I730">
        <v>18</v>
      </c>
    </row>
    <row r="731" spans="1:9">
      <c r="A731" s="3" t="s">
        <v>1987</v>
      </c>
      <c r="B731" s="342">
        <v>40759</v>
      </c>
      <c r="C731" s="112" t="s">
        <v>3</v>
      </c>
      <c r="D731" s="349">
        <v>31</v>
      </c>
      <c r="E731" s="43">
        <v>21.666666666666668</v>
      </c>
      <c r="F731" s="43">
        <v>1.6333333333333333</v>
      </c>
      <c r="G731" s="15" t="s">
        <v>32</v>
      </c>
      <c r="H731">
        <v>11</v>
      </c>
      <c r="I731">
        <v>20</v>
      </c>
    </row>
    <row r="732" spans="1:9">
      <c r="A732" s="3" t="s">
        <v>1929</v>
      </c>
      <c r="B732" s="342">
        <v>40759</v>
      </c>
      <c r="C732" s="112" t="s">
        <v>3</v>
      </c>
      <c r="D732" s="349">
        <v>33</v>
      </c>
      <c r="E732" s="43">
        <v>13</v>
      </c>
      <c r="F732" s="43">
        <v>1.0444444444444445</v>
      </c>
      <c r="G732" s="15">
        <v>1</v>
      </c>
      <c r="H732">
        <v>1</v>
      </c>
      <c r="I732">
        <v>0</v>
      </c>
    </row>
    <row r="733" spans="1:9">
      <c r="A733" s="3" t="s">
        <v>1929</v>
      </c>
      <c r="B733" s="342">
        <v>40759</v>
      </c>
      <c r="C733" s="112" t="s">
        <v>3</v>
      </c>
      <c r="D733" s="349">
        <v>33</v>
      </c>
      <c r="E733" s="43">
        <v>13</v>
      </c>
      <c r="F733" s="43">
        <v>1.0444444444444445</v>
      </c>
      <c r="G733" s="15">
        <v>2</v>
      </c>
    </row>
    <row r="734" spans="1:9">
      <c r="A734" s="3" t="s">
        <v>1929</v>
      </c>
      <c r="B734" s="342">
        <v>40759</v>
      </c>
      <c r="C734" s="112" t="s">
        <v>3</v>
      </c>
      <c r="D734" s="349">
        <v>33</v>
      </c>
      <c r="E734" s="43">
        <v>13</v>
      </c>
      <c r="F734" s="43">
        <v>1.0444444444444445</v>
      </c>
      <c r="G734" s="15">
        <v>3</v>
      </c>
    </row>
    <row r="735" spans="1:9">
      <c r="A735" s="3" t="s">
        <v>1929</v>
      </c>
      <c r="B735" s="342">
        <v>40759</v>
      </c>
      <c r="C735" s="112" t="s">
        <v>3</v>
      </c>
      <c r="D735" s="349">
        <v>33</v>
      </c>
      <c r="E735" s="43">
        <v>13</v>
      </c>
      <c r="F735" s="43">
        <v>1.0444444444444445</v>
      </c>
      <c r="G735" s="15">
        <v>4</v>
      </c>
    </row>
    <row r="736" spans="1:9">
      <c r="A736" s="3" t="s">
        <v>1929</v>
      </c>
      <c r="B736" s="342">
        <v>40759</v>
      </c>
      <c r="C736" s="112" t="s">
        <v>3</v>
      </c>
      <c r="D736" s="349">
        <v>33</v>
      </c>
      <c r="E736" s="43">
        <v>13</v>
      </c>
      <c r="F736" s="43">
        <v>1.0444444444444445</v>
      </c>
      <c r="G736" s="15" t="s">
        <v>32</v>
      </c>
    </row>
    <row r="737" spans="1:9">
      <c r="A737" s="3" t="s">
        <v>1976</v>
      </c>
      <c r="B737" s="342">
        <v>40759</v>
      </c>
      <c r="C737" s="112" t="s">
        <v>3</v>
      </c>
      <c r="D737" s="349">
        <v>47</v>
      </c>
      <c r="E737" s="43">
        <v>20</v>
      </c>
      <c r="F737" s="43">
        <v>1.5222222222222224</v>
      </c>
      <c r="G737" s="15">
        <v>1</v>
      </c>
      <c r="H737">
        <v>17</v>
      </c>
      <c r="I737">
        <v>10</v>
      </c>
    </row>
    <row r="738" spans="1:9">
      <c r="A738" s="3" t="s">
        <v>1976</v>
      </c>
      <c r="B738" s="342">
        <v>40759</v>
      </c>
      <c r="C738" s="112" t="s">
        <v>3</v>
      </c>
      <c r="D738" s="349">
        <v>47</v>
      </c>
      <c r="E738" s="43">
        <v>20</v>
      </c>
      <c r="F738" s="43">
        <v>1.5222222222222224</v>
      </c>
      <c r="G738" s="15">
        <v>2</v>
      </c>
    </row>
    <row r="739" spans="1:9">
      <c r="A739" s="3" t="s">
        <v>1976</v>
      </c>
      <c r="B739" s="342">
        <v>40759</v>
      </c>
      <c r="C739" s="112" t="s">
        <v>3</v>
      </c>
      <c r="D739" s="349">
        <v>47</v>
      </c>
      <c r="E739" s="43">
        <v>20</v>
      </c>
      <c r="F739" s="43">
        <v>1.5222222222222224</v>
      </c>
      <c r="G739" s="15">
        <v>3</v>
      </c>
    </row>
    <row r="740" spans="1:9">
      <c r="A740" s="3" t="s">
        <v>1976</v>
      </c>
      <c r="B740" s="342">
        <v>40759</v>
      </c>
      <c r="C740" s="112" t="s">
        <v>3</v>
      </c>
      <c r="D740" s="349">
        <v>47</v>
      </c>
      <c r="E740" s="43">
        <v>20</v>
      </c>
      <c r="F740" s="43">
        <v>1.5222222222222224</v>
      </c>
      <c r="G740" s="15">
        <v>4</v>
      </c>
    </row>
    <row r="741" spans="1:9">
      <c r="A741" s="3" t="s">
        <v>1976</v>
      </c>
      <c r="B741" s="342">
        <v>40759</v>
      </c>
      <c r="C741" s="112" t="s">
        <v>3</v>
      </c>
      <c r="D741" s="349">
        <v>47</v>
      </c>
      <c r="E741" s="43">
        <v>20</v>
      </c>
      <c r="F741" s="43">
        <v>1.5222222222222224</v>
      </c>
      <c r="G741" s="15" t="s">
        <v>32</v>
      </c>
    </row>
    <row r="742" spans="1:9">
      <c r="A742" s="3" t="s">
        <v>1955</v>
      </c>
      <c r="B742" s="342">
        <v>40759</v>
      </c>
      <c r="C742" s="110" t="s">
        <v>1</v>
      </c>
      <c r="D742" s="349">
        <v>45</v>
      </c>
      <c r="E742" s="43">
        <v>15.333333333333334</v>
      </c>
      <c r="F742" s="43">
        <v>0.73333333333333339</v>
      </c>
      <c r="G742" s="15">
        <v>1</v>
      </c>
      <c r="H742">
        <v>7</v>
      </c>
      <c r="I742">
        <v>5</v>
      </c>
    </row>
    <row r="743" spans="1:9">
      <c r="A743" s="3" t="s">
        <v>1955</v>
      </c>
      <c r="B743" s="342">
        <v>40759</v>
      </c>
      <c r="C743" s="110" t="s">
        <v>1</v>
      </c>
      <c r="D743" s="349">
        <v>45</v>
      </c>
      <c r="E743" s="43">
        <v>15.333333333333334</v>
      </c>
      <c r="F743" s="43">
        <v>0.73333333333333339</v>
      </c>
      <c r="G743" s="15">
        <v>2</v>
      </c>
      <c r="H743">
        <v>13</v>
      </c>
      <c r="I743">
        <v>6</v>
      </c>
    </row>
    <row r="744" spans="1:9">
      <c r="A744" s="3" t="s">
        <v>1955</v>
      </c>
      <c r="B744" s="342">
        <v>40759</v>
      </c>
      <c r="C744" s="110" t="s">
        <v>1</v>
      </c>
      <c r="D744" s="349">
        <v>45</v>
      </c>
      <c r="E744" s="43">
        <v>15.333333333333334</v>
      </c>
      <c r="F744" s="43">
        <v>0.73333333333333339</v>
      </c>
      <c r="G744" s="15">
        <v>3</v>
      </c>
      <c r="H744">
        <v>10</v>
      </c>
      <c r="I744">
        <v>9</v>
      </c>
    </row>
    <row r="745" spans="1:9">
      <c r="A745" s="3" t="s">
        <v>1955</v>
      </c>
      <c r="B745" s="342">
        <v>40759</v>
      </c>
      <c r="C745" s="110" t="s">
        <v>1</v>
      </c>
      <c r="D745" s="349">
        <v>45</v>
      </c>
      <c r="E745" s="43">
        <v>15.333333333333334</v>
      </c>
      <c r="F745" s="43">
        <v>0.73333333333333339</v>
      </c>
      <c r="G745" s="15">
        <v>4</v>
      </c>
      <c r="H745">
        <v>10</v>
      </c>
      <c r="I745">
        <v>8</v>
      </c>
    </row>
    <row r="746" spans="1:9">
      <c r="A746" s="3" t="s">
        <v>1955</v>
      </c>
      <c r="B746" s="342">
        <v>40759</v>
      </c>
      <c r="C746" s="110" t="s">
        <v>1</v>
      </c>
      <c r="D746" s="349">
        <v>45</v>
      </c>
      <c r="E746" s="43">
        <v>15.333333333333334</v>
      </c>
      <c r="F746" s="43">
        <v>0.73333333333333339</v>
      </c>
      <c r="G746" s="15" t="s">
        <v>32</v>
      </c>
      <c r="H746">
        <v>17</v>
      </c>
      <c r="I746">
        <v>11</v>
      </c>
    </row>
    <row r="747" spans="1:9">
      <c r="A747" s="3" t="s">
        <v>1957</v>
      </c>
      <c r="B747" s="342">
        <v>40759</v>
      </c>
      <c r="C747" s="110" t="s">
        <v>1</v>
      </c>
      <c r="D747" s="349">
        <v>28</v>
      </c>
      <c r="E747" s="43">
        <v>8</v>
      </c>
      <c r="F747" s="43">
        <v>0.68888888888888888</v>
      </c>
      <c r="G747" s="15">
        <v>1</v>
      </c>
      <c r="H747">
        <v>4</v>
      </c>
      <c r="I747">
        <v>4</v>
      </c>
    </row>
    <row r="748" spans="1:9">
      <c r="A748" s="3" t="s">
        <v>1957</v>
      </c>
      <c r="B748" s="342">
        <v>40759</v>
      </c>
      <c r="C748" s="110" t="s">
        <v>1</v>
      </c>
      <c r="D748" s="349">
        <v>28</v>
      </c>
      <c r="E748" s="43">
        <v>8</v>
      </c>
      <c r="F748" s="43">
        <v>0.68888888888888888</v>
      </c>
      <c r="G748" s="15">
        <v>2</v>
      </c>
      <c r="H748">
        <v>5</v>
      </c>
      <c r="I748">
        <v>4</v>
      </c>
    </row>
    <row r="749" spans="1:9">
      <c r="A749" s="3" t="s">
        <v>1957</v>
      </c>
      <c r="B749" s="342">
        <v>40759</v>
      </c>
      <c r="C749" s="110" t="s">
        <v>1</v>
      </c>
      <c r="D749" s="349">
        <v>28</v>
      </c>
      <c r="E749" s="43">
        <v>8</v>
      </c>
      <c r="F749" s="43">
        <v>0.68888888888888888</v>
      </c>
      <c r="G749" s="15">
        <v>3</v>
      </c>
      <c r="H749">
        <v>4</v>
      </c>
      <c r="I749">
        <v>3</v>
      </c>
    </row>
    <row r="750" spans="1:9">
      <c r="A750" s="3" t="s">
        <v>1957</v>
      </c>
      <c r="B750" s="342">
        <v>40759</v>
      </c>
      <c r="C750" s="110" t="s">
        <v>1</v>
      </c>
      <c r="D750" s="349">
        <v>28</v>
      </c>
      <c r="E750" s="43">
        <v>8</v>
      </c>
      <c r="F750" s="43">
        <v>0.68888888888888888</v>
      </c>
      <c r="G750" s="15">
        <v>4</v>
      </c>
      <c r="H750">
        <v>5</v>
      </c>
      <c r="I750">
        <v>3</v>
      </c>
    </row>
    <row r="751" spans="1:9">
      <c r="A751" s="3" t="s">
        <v>1957</v>
      </c>
      <c r="B751" s="342">
        <v>40759</v>
      </c>
      <c r="C751" s="110" t="s">
        <v>1</v>
      </c>
      <c r="D751" s="349">
        <v>28</v>
      </c>
      <c r="E751" s="43">
        <v>8</v>
      </c>
      <c r="F751" s="43">
        <v>0.68888888888888888</v>
      </c>
      <c r="G751" s="15" t="s">
        <v>32</v>
      </c>
      <c r="H751">
        <v>5</v>
      </c>
      <c r="I751">
        <v>4</v>
      </c>
    </row>
    <row r="752" spans="1:9">
      <c r="A752" s="3" t="s">
        <v>1959</v>
      </c>
      <c r="B752" s="342">
        <v>40759</v>
      </c>
      <c r="C752" s="110" t="s">
        <v>1</v>
      </c>
      <c r="D752" s="349">
        <v>44</v>
      </c>
      <c r="E752" s="43">
        <v>14</v>
      </c>
      <c r="F752" s="43">
        <v>0.97777777777777786</v>
      </c>
      <c r="G752" s="15">
        <v>1</v>
      </c>
      <c r="H752">
        <v>5</v>
      </c>
      <c r="I752">
        <v>3</v>
      </c>
    </row>
    <row r="753" spans="1:9">
      <c r="A753" s="3" t="s">
        <v>1959</v>
      </c>
      <c r="B753" s="342">
        <v>40759</v>
      </c>
      <c r="C753" s="110" t="s">
        <v>1</v>
      </c>
      <c r="D753" s="349">
        <v>44</v>
      </c>
      <c r="E753" s="43">
        <v>14</v>
      </c>
      <c r="F753" s="43">
        <v>0.97777777777777786</v>
      </c>
      <c r="G753" s="15">
        <v>2</v>
      </c>
      <c r="H753">
        <v>6</v>
      </c>
      <c r="I753">
        <v>1</v>
      </c>
    </row>
    <row r="754" spans="1:9">
      <c r="A754" s="3" t="s">
        <v>1959</v>
      </c>
      <c r="B754" s="342">
        <v>40759</v>
      </c>
      <c r="C754" s="110" t="s">
        <v>1</v>
      </c>
      <c r="D754" s="349">
        <v>44</v>
      </c>
      <c r="E754" s="43">
        <v>14</v>
      </c>
      <c r="F754" s="43">
        <v>0.97777777777777786</v>
      </c>
      <c r="G754" s="15">
        <v>3</v>
      </c>
      <c r="H754">
        <v>6</v>
      </c>
      <c r="I754">
        <v>1</v>
      </c>
    </row>
    <row r="755" spans="1:9">
      <c r="A755" s="3" t="s">
        <v>1959</v>
      </c>
      <c r="B755" s="342">
        <v>40759</v>
      </c>
      <c r="C755" s="110" t="s">
        <v>1</v>
      </c>
      <c r="D755" s="349">
        <v>44</v>
      </c>
      <c r="E755" s="43">
        <v>14</v>
      </c>
      <c r="F755" s="43">
        <v>0.97777777777777786</v>
      </c>
      <c r="G755" s="15">
        <v>4</v>
      </c>
      <c r="H755">
        <v>5</v>
      </c>
      <c r="I755">
        <v>2</v>
      </c>
    </row>
    <row r="756" spans="1:9">
      <c r="A756" s="3" t="s">
        <v>1959</v>
      </c>
      <c r="B756" s="342">
        <v>40759</v>
      </c>
      <c r="C756" s="110" t="s">
        <v>1</v>
      </c>
      <c r="D756" s="349">
        <v>44</v>
      </c>
      <c r="E756" s="43">
        <v>14</v>
      </c>
      <c r="F756" s="43">
        <v>0.97777777777777786</v>
      </c>
      <c r="G756" s="15" t="s">
        <v>32</v>
      </c>
      <c r="H756">
        <v>6</v>
      </c>
      <c r="I756">
        <v>4</v>
      </c>
    </row>
    <row r="757" spans="1:9">
      <c r="A757" s="3" t="s">
        <v>1988</v>
      </c>
      <c r="B757" s="342">
        <v>40759</v>
      </c>
      <c r="C757" s="110" t="s">
        <v>1</v>
      </c>
      <c r="D757" s="349">
        <v>79</v>
      </c>
      <c r="E757" s="43">
        <v>9</v>
      </c>
      <c r="F757" s="43">
        <v>0.78888888888888897</v>
      </c>
      <c r="G757" s="15">
        <v>1</v>
      </c>
      <c r="H757">
        <v>6</v>
      </c>
      <c r="I757">
        <v>4</v>
      </c>
    </row>
    <row r="758" spans="1:9">
      <c r="A758" s="3" t="s">
        <v>1988</v>
      </c>
      <c r="B758" s="342">
        <v>40759</v>
      </c>
      <c r="C758" s="110" t="s">
        <v>1</v>
      </c>
      <c r="D758" s="349">
        <v>79</v>
      </c>
      <c r="E758" s="43">
        <v>9</v>
      </c>
      <c r="F758" s="43">
        <v>0.78888888888888897</v>
      </c>
      <c r="G758" s="15">
        <v>2</v>
      </c>
      <c r="H758">
        <v>7</v>
      </c>
      <c r="I758">
        <v>4</v>
      </c>
    </row>
    <row r="759" spans="1:9">
      <c r="A759" s="3" t="s">
        <v>1988</v>
      </c>
      <c r="B759" s="342">
        <v>40759</v>
      </c>
      <c r="C759" s="110" t="s">
        <v>1</v>
      </c>
      <c r="D759" s="349">
        <v>79</v>
      </c>
      <c r="E759" s="43">
        <v>9</v>
      </c>
      <c r="F759" s="43">
        <v>0.78888888888888897</v>
      </c>
      <c r="G759" s="15">
        <v>3</v>
      </c>
      <c r="H759">
        <v>9</v>
      </c>
      <c r="I759">
        <v>4</v>
      </c>
    </row>
    <row r="760" spans="1:9">
      <c r="A760" s="3" t="s">
        <v>1988</v>
      </c>
      <c r="B760" s="342">
        <v>40759</v>
      </c>
      <c r="C760" s="110" t="s">
        <v>1</v>
      </c>
      <c r="D760" s="349">
        <v>79</v>
      </c>
      <c r="E760" s="43">
        <v>9</v>
      </c>
      <c r="F760" s="43">
        <v>0.78888888888888897</v>
      </c>
      <c r="G760" s="15">
        <v>4</v>
      </c>
      <c r="H760">
        <v>8</v>
      </c>
      <c r="I760">
        <v>5</v>
      </c>
    </row>
    <row r="761" spans="1:9">
      <c r="A761" s="3" t="s">
        <v>1988</v>
      </c>
      <c r="B761" s="342">
        <v>40759</v>
      </c>
      <c r="C761" s="110" t="s">
        <v>1</v>
      </c>
      <c r="D761" s="349">
        <v>79</v>
      </c>
      <c r="E761" s="43">
        <v>9</v>
      </c>
      <c r="F761" s="43">
        <v>0.78888888888888897</v>
      </c>
      <c r="G761" s="15" t="s">
        <v>32</v>
      </c>
      <c r="H761">
        <v>10</v>
      </c>
      <c r="I761">
        <v>6</v>
      </c>
    </row>
    <row r="762" spans="1:9">
      <c r="A762" s="3" t="s">
        <v>2006</v>
      </c>
      <c r="B762" s="342">
        <v>40759</v>
      </c>
      <c r="C762" s="110" t="s">
        <v>1</v>
      </c>
      <c r="D762" s="349">
        <v>59</v>
      </c>
      <c r="E762" s="43">
        <v>21.333333333333332</v>
      </c>
      <c r="F762" s="43">
        <v>0.66666666666666663</v>
      </c>
      <c r="G762" s="15">
        <v>1</v>
      </c>
      <c r="H762">
        <v>7</v>
      </c>
      <c r="I762">
        <v>11</v>
      </c>
    </row>
    <row r="763" spans="1:9">
      <c r="A763" s="3" t="s">
        <v>2006</v>
      </c>
      <c r="B763" s="342">
        <v>40759</v>
      </c>
      <c r="C763" s="110" t="s">
        <v>1</v>
      </c>
      <c r="D763" s="349">
        <v>59</v>
      </c>
      <c r="E763" s="43">
        <v>21.333333333333332</v>
      </c>
      <c r="F763" s="43">
        <v>0.66666666666666663</v>
      </c>
      <c r="G763" s="15">
        <v>2</v>
      </c>
      <c r="H763">
        <v>6</v>
      </c>
      <c r="I763">
        <v>9</v>
      </c>
    </row>
    <row r="764" spans="1:9">
      <c r="A764" s="3" t="s">
        <v>2006</v>
      </c>
      <c r="B764" s="342">
        <v>40759</v>
      </c>
      <c r="C764" s="110" t="s">
        <v>1</v>
      </c>
      <c r="D764" s="349">
        <v>59</v>
      </c>
      <c r="E764" s="43">
        <v>21.333333333333332</v>
      </c>
      <c r="F764" s="43">
        <v>0.66666666666666663</v>
      </c>
      <c r="G764" s="15">
        <v>3</v>
      </c>
      <c r="H764">
        <v>7</v>
      </c>
      <c r="I764">
        <v>7</v>
      </c>
    </row>
    <row r="765" spans="1:9">
      <c r="A765" s="3" t="s">
        <v>2006</v>
      </c>
      <c r="B765" s="342">
        <v>40759</v>
      </c>
      <c r="C765" s="110" t="s">
        <v>1</v>
      </c>
      <c r="D765" s="349">
        <v>59</v>
      </c>
      <c r="E765" s="43">
        <v>21.333333333333332</v>
      </c>
      <c r="F765" s="43">
        <v>0.66666666666666663</v>
      </c>
      <c r="G765" s="15">
        <v>4</v>
      </c>
      <c r="H765">
        <v>8</v>
      </c>
      <c r="I765">
        <v>8</v>
      </c>
    </row>
    <row r="766" spans="1:9">
      <c r="A766" s="3" t="s">
        <v>2006</v>
      </c>
      <c r="B766" s="342">
        <v>40759</v>
      </c>
      <c r="C766" s="110" t="s">
        <v>1</v>
      </c>
      <c r="D766" s="349">
        <v>59</v>
      </c>
      <c r="E766" s="43">
        <v>21.333333333333332</v>
      </c>
      <c r="F766" s="43">
        <v>0.66666666666666663</v>
      </c>
      <c r="G766" s="15" t="s">
        <v>32</v>
      </c>
      <c r="H766">
        <v>9</v>
      </c>
      <c r="I766">
        <v>14</v>
      </c>
    </row>
    <row r="767" spans="1:9">
      <c r="A767" s="3" t="s">
        <v>1930</v>
      </c>
      <c r="B767" s="342">
        <v>40759</v>
      </c>
      <c r="C767" s="110" t="s">
        <v>1</v>
      </c>
      <c r="D767" s="349">
        <v>41</v>
      </c>
      <c r="E767" s="43">
        <v>10.666666666666666</v>
      </c>
      <c r="F767" s="43">
        <v>0.8222222222222223</v>
      </c>
      <c r="G767" s="15">
        <v>1</v>
      </c>
      <c r="H767">
        <v>2</v>
      </c>
      <c r="I767">
        <v>0</v>
      </c>
    </row>
    <row r="768" spans="1:9">
      <c r="A768" s="3" t="s">
        <v>1930</v>
      </c>
      <c r="B768" s="342">
        <v>40759</v>
      </c>
      <c r="C768" s="110" t="s">
        <v>1</v>
      </c>
      <c r="D768" s="349">
        <v>41</v>
      </c>
      <c r="E768" s="43">
        <v>10.666666666666666</v>
      </c>
      <c r="F768" s="43">
        <v>0.8222222222222223</v>
      </c>
      <c r="G768" s="15">
        <v>2</v>
      </c>
    </row>
    <row r="769" spans="1:9">
      <c r="A769" s="3" t="s">
        <v>1930</v>
      </c>
      <c r="B769" s="342">
        <v>40759</v>
      </c>
      <c r="C769" s="110" t="s">
        <v>1</v>
      </c>
      <c r="D769" s="349">
        <v>41</v>
      </c>
      <c r="E769" s="43">
        <v>10.666666666666666</v>
      </c>
      <c r="F769" s="43">
        <v>0.8222222222222223</v>
      </c>
      <c r="G769" s="15">
        <v>3</v>
      </c>
    </row>
    <row r="770" spans="1:9">
      <c r="A770" s="3" t="s">
        <v>1930</v>
      </c>
      <c r="B770" s="342">
        <v>40759</v>
      </c>
      <c r="C770" s="110" t="s">
        <v>1</v>
      </c>
      <c r="D770" s="349">
        <v>41</v>
      </c>
      <c r="E770" s="43">
        <v>10.666666666666666</v>
      </c>
      <c r="F770" s="43">
        <v>0.8222222222222223</v>
      </c>
      <c r="G770" s="15">
        <v>4</v>
      </c>
    </row>
    <row r="771" spans="1:9">
      <c r="A771" s="3" t="s">
        <v>1930</v>
      </c>
      <c r="B771" s="342">
        <v>40759</v>
      </c>
      <c r="C771" s="110" t="s">
        <v>1</v>
      </c>
      <c r="D771" s="349">
        <v>41</v>
      </c>
      <c r="E771" s="43">
        <v>10.666666666666666</v>
      </c>
      <c r="F771" s="43">
        <v>0.8222222222222223</v>
      </c>
      <c r="G771" s="15" t="s">
        <v>32</v>
      </c>
    </row>
    <row r="772" spans="1:9">
      <c r="A772" s="3" t="s">
        <v>1963</v>
      </c>
      <c r="B772" s="342">
        <v>40759</v>
      </c>
      <c r="C772" s="110" t="s">
        <v>1</v>
      </c>
      <c r="D772" s="349">
        <v>27</v>
      </c>
      <c r="E772" s="43">
        <v>9.6666666666666661</v>
      </c>
      <c r="F772" s="43">
        <v>0.85555555555555562</v>
      </c>
      <c r="G772" s="15">
        <v>1</v>
      </c>
      <c r="H772">
        <v>5</v>
      </c>
      <c r="I772">
        <v>3</v>
      </c>
    </row>
    <row r="773" spans="1:9">
      <c r="A773" s="3" t="s">
        <v>1963</v>
      </c>
      <c r="B773" s="342">
        <v>40759</v>
      </c>
      <c r="C773" s="110" t="s">
        <v>1</v>
      </c>
      <c r="D773" s="349">
        <v>27</v>
      </c>
      <c r="E773" s="43">
        <v>9.6666666666666661</v>
      </c>
      <c r="F773" s="43">
        <v>0.85555555555555562</v>
      </c>
      <c r="G773" s="15">
        <v>2</v>
      </c>
    </row>
    <row r="774" spans="1:9">
      <c r="A774" s="3" t="s">
        <v>1963</v>
      </c>
      <c r="B774" s="342">
        <v>40759</v>
      </c>
      <c r="C774" s="110" t="s">
        <v>1</v>
      </c>
      <c r="D774" s="349">
        <v>27</v>
      </c>
      <c r="E774" s="43">
        <v>9.6666666666666661</v>
      </c>
      <c r="F774" s="43">
        <v>0.85555555555555562</v>
      </c>
      <c r="G774" s="15">
        <v>3</v>
      </c>
    </row>
    <row r="775" spans="1:9">
      <c r="A775" s="3" t="s">
        <v>1963</v>
      </c>
      <c r="B775" s="342">
        <v>40759</v>
      </c>
      <c r="C775" s="110" t="s">
        <v>1</v>
      </c>
      <c r="D775" s="349">
        <v>27</v>
      </c>
      <c r="E775" s="43">
        <v>9.6666666666666661</v>
      </c>
      <c r="F775" s="43">
        <v>0.85555555555555562</v>
      </c>
      <c r="G775" s="15">
        <v>4</v>
      </c>
    </row>
    <row r="776" spans="1:9">
      <c r="A776" s="3" t="s">
        <v>1963</v>
      </c>
      <c r="B776" s="342">
        <v>40759</v>
      </c>
      <c r="C776" s="110" t="s">
        <v>1</v>
      </c>
      <c r="D776" s="349">
        <v>27</v>
      </c>
      <c r="E776" s="43">
        <v>9.6666666666666661</v>
      </c>
      <c r="F776" s="43">
        <v>0.85555555555555562</v>
      </c>
      <c r="G776" s="15" t="s">
        <v>32</v>
      </c>
    </row>
    <row r="777" spans="1:9">
      <c r="A777" s="3" t="s">
        <v>2003</v>
      </c>
      <c r="B777" s="342">
        <v>40759</v>
      </c>
      <c r="C777" s="110" t="s">
        <v>1</v>
      </c>
      <c r="D777" s="349">
        <v>25</v>
      </c>
      <c r="E777" s="43">
        <v>13.666666666666666</v>
      </c>
      <c r="F777" s="43">
        <v>0.84444444444444455</v>
      </c>
      <c r="G777" s="15">
        <v>1</v>
      </c>
      <c r="H777">
        <v>1</v>
      </c>
      <c r="I777">
        <v>2</v>
      </c>
    </row>
    <row r="778" spans="1:9">
      <c r="A778" s="3" t="s">
        <v>2003</v>
      </c>
      <c r="B778" s="342">
        <v>40759</v>
      </c>
      <c r="C778" s="110" t="s">
        <v>1</v>
      </c>
      <c r="D778" s="349">
        <v>25</v>
      </c>
      <c r="E778" s="43">
        <v>13.666666666666666</v>
      </c>
      <c r="F778" s="43">
        <v>0.84444444444444455</v>
      </c>
      <c r="G778" s="15">
        <v>2</v>
      </c>
    </row>
    <row r="779" spans="1:9">
      <c r="A779" s="3" t="s">
        <v>2003</v>
      </c>
      <c r="B779" s="342">
        <v>40759</v>
      </c>
      <c r="C779" s="110" t="s">
        <v>1</v>
      </c>
      <c r="D779" s="349">
        <v>25</v>
      </c>
      <c r="E779" s="43">
        <v>13.666666666666666</v>
      </c>
      <c r="F779" s="43">
        <v>0.84444444444444455</v>
      </c>
      <c r="G779" s="15">
        <v>3</v>
      </c>
    </row>
    <row r="780" spans="1:9">
      <c r="A780" s="3" t="s">
        <v>2003</v>
      </c>
      <c r="B780" s="342">
        <v>40759</v>
      </c>
      <c r="C780" s="110" t="s">
        <v>1</v>
      </c>
      <c r="D780" s="349">
        <v>25</v>
      </c>
      <c r="E780" s="43">
        <v>13.666666666666666</v>
      </c>
      <c r="F780" s="43">
        <v>0.84444444444444455</v>
      </c>
      <c r="G780" s="15">
        <v>4</v>
      </c>
    </row>
    <row r="781" spans="1:9">
      <c r="A781" s="3" t="s">
        <v>2003</v>
      </c>
      <c r="B781" s="342">
        <v>40759</v>
      </c>
      <c r="C781" s="110" t="s">
        <v>1</v>
      </c>
      <c r="D781" s="349">
        <v>25</v>
      </c>
      <c r="E781" s="43">
        <v>13.666666666666666</v>
      </c>
      <c r="F781" s="43">
        <v>0.84444444444444455</v>
      </c>
      <c r="G781" s="15" t="s">
        <v>32</v>
      </c>
    </row>
    <row r="782" spans="1:9">
      <c r="A782" s="3" t="s">
        <v>2023</v>
      </c>
      <c r="B782" s="342">
        <v>40760</v>
      </c>
      <c r="C782" s="112" t="s">
        <v>3</v>
      </c>
      <c r="D782" s="349">
        <v>41</v>
      </c>
      <c r="E782" s="43">
        <v>13.666666666666666</v>
      </c>
      <c r="F782" s="43">
        <v>0.67777777777777759</v>
      </c>
      <c r="G782" s="15">
        <v>1</v>
      </c>
      <c r="H782">
        <v>7</v>
      </c>
      <c r="I782">
        <v>0</v>
      </c>
    </row>
    <row r="783" spans="1:9">
      <c r="A783" s="3" t="s">
        <v>2023</v>
      </c>
      <c r="B783" s="342">
        <v>40760</v>
      </c>
      <c r="C783" s="112" t="s">
        <v>3</v>
      </c>
      <c r="D783" s="349">
        <v>41</v>
      </c>
      <c r="E783" s="43">
        <v>13.666666666666666</v>
      </c>
      <c r="F783" s="43">
        <v>0.67777777777777759</v>
      </c>
      <c r="G783" s="15">
        <v>2</v>
      </c>
      <c r="H783">
        <v>7</v>
      </c>
      <c r="I783">
        <v>0</v>
      </c>
    </row>
    <row r="784" spans="1:9">
      <c r="A784" s="3" t="s">
        <v>2023</v>
      </c>
      <c r="B784" s="342">
        <v>40760</v>
      </c>
      <c r="C784" s="112" t="s">
        <v>3</v>
      </c>
      <c r="D784" s="349">
        <v>41</v>
      </c>
      <c r="E784" s="43">
        <v>13.666666666666666</v>
      </c>
      <c r="F784" s="43">
        <v>0.67777777777777759</v>
      </c>
      <c r="G784" s="15">
        <v>3</v>
      </c>
      <c r="H784">
        <v>8</v>
      </c>
      <c r="I784">
        <v>0</v>
      </c>
    </row>
    <row r="785" spans="1:9">
      <c r="A785" s="3" t="s">
        <v>2023</v>
      </c>
      <c r="B785" s="342">
        <v>40760</v>
      </c>
      <c r="C785" s="112" t="s">
        <v>3</v>
      </c>
      <c r="D785" s="349">
        <v>41</v>
      </c>
      <c r="E785" s="43">
        <v>13.666666666666666</v>
      </c>
      <c r="F785" s="43">
        <v>0.67777777777777759</v>
      </c>
      <c r="G785" s="15">
        <v>4</v>
      </c>
      <c r="H785">
        <v>8</v>
      </c>
      <c r="I785">
        <v>0</v>
      </c>
    </row>
    <row r="786" spans="1:9">
      <c r="A786" s="3" t="s">
        <v>2023</v>
      </c>
      <c r="B786" s="342">
        <v>40760</v>
      </c>
      <c r="C786" s="112" t="s">
        <v>3</v>
      </c>
      <c r="D786" s="349">
        <v>41</v>
      </c>
      <c r="E786" s="43">
        <v>13.666666666666666</v>
      </c>
      <c r="F786" s="43">
        <v>0.67777777777777759</v>
      </c>
      <c r="G786" s="15" t="s">
        <v>32</v>
      </c>
      <c r="H786">
        <v>8</v>
      </c>
      <c r="I786">
        <v>0</v>
      </c>
    </row>
    <row r="787" spans="1:9">
      <c r="A787" s="3" t="s">
        <v>2039</v>
      </c>
      <c r="B787" s="342">
        <v>40760</v>
      </c>
      <c r="C787" s="112" t="s">
        <v>3</v>
      </c>
      <c r="D787" s="349">
        <v>34</v>
      </c>
      <c r="E787" s="43">
        <v>10</v>
      </c>
      <c r="F787" s="43">
        <v>1.5333333333333334</v>
      </c>
      <c r="G787" s="15">
        <v>1</v>
      </c>
      <c r="H787">
        <v>3</v>
      </c>
      <c r="I787">
        <v>1</v>
      </c>
    </row>
    <row r="788" spans="1:9">
      <c r="A788" s="3" t="s">
        <v>2039</v>
      </c>
      <c r="B788" s="342">
        <v>40760</v>
      </c>
      <c r="C788" s="112" t="s">
        <v>3</v>
      </c>
      <c r="D788" s="349">
        <v>34</v>
      </c>
      <c r="E788" s="43">
        <v>10</v>
      </c>
      <c r="F788" s="43">
        <v>1.5333333333333334</v>
      </c>
      <c r="G788" s="15">
        <v>2</v>
      </c>
      <c r="H788">
        <v>4</v>
      </c>
      <c r="I788">
        <v>0</v>
      </c>
    </row>
    <row r="789" spans="1:9">
      <c r="A789" s="3" t="s">
        <v>2039</v>
      </c>
      <c r="B789" s="342">
        <v>40760</v>
      </c>
      <c r="C789" s="112" t="s">
        <v>3</v>
      </c>
      <c r="D789" s="349">
        <v>34</v>
      </c>
      <c r="E789" s="43">
        <v>10</v>
      </c>
      <c r="F789" s="43">
        <v>1.5333333333333334</v>
      </c>
      <c r="G789" s="15">
        <v>3</v>
      </c>
      <c r="H789">
        <v>4</v>
      </c>
      <c r="I789">
        <v>0</v>
      </c>
    </row>
    <row r="790" spans="1:9">
      <c r="A790" s="3" t="s">
        <v>2039</v>
      </c>
      <c r="B790" s="342">
        <v>40760</v>
      </c>
      <c r="C790" s="112" t="s">
        <v>3</v>
      </c>
      <c r="D790" s="349">
        <v>34</v>
      </c>
      <c r="E790" s="43">
        <v>10</v>
      </c>
      <c r="F790" s="43">
        <v>1.5333333333333334</v>
      </c>
      <c r="G790" s="15">
        <v>4</v>
      </c>
      <c r="H790">
        <v>4</v>
      </c>
      <c r="I790">
        <v>0</v>
      </c>
    </row>
    <row r="791" spans="1:9">
      <c r="A791" s="3" t="s">
        <v>2039</v>
      </c>
      <c r="B791" s="342">
        <v>40760</v>
      </c>
      <c r="C791" s="112" t="s">
        <v>3</v>
      </c>
      <c r="D791" s="349">
        <v>34</v>
      </c>
      <c r="E791" s="43">
        <v>10</v>
      </c>
      <c r="F791" s="43">
        <v>1.5333333333333334</v>
      </c>
      <c r="G791" s="15" t="s">
        <v>32</v>
      </c>
      <c r="H791">
        <v>4</v>
      </c>
      <c r="I791">
        <v>2</v>
      </c>
    </row>
    <row r="792" spans="1:9">
      <c r="A792" s="3" t="s">
        <v>2055</v>
      </c>
      <c r="B792" s="342">
        <v>40760</v>
      </c>
      <c r="C792" s="112" t="s">
        <v>3</v>
      </c>
      <c r="D792" s="349">
        <v>72</v>
      </c>
      <c r="E792" s="43">
        <v>14.333333333333334</v>
      </c>
      <c r="F792" s="43">
        <v>0.98888888888888893</v>
      </c>
      <c r="G792" s="15">
        <v>1</v>
      </c>
      <c r="H792">
        <v>5</v>
      </c>
      <c r="I792">
        <v>3</v>
      </c>
    </row>
    <row r="793" spans="1:9">
      <c r="A793" s="3" t="s">
        <v>2055</v>
      </c>
      <c r="B793" s="342">
        <v>40760</v>
      </c>
      <c r="C793" s="112" t="s">
        <v>3</v>
      </c>
      <c r="D793" s="349">
        <v>72</v>
      </c>
      <c r="E793" s="43">
        <v>14.333333333333334</v>
      </c>
      <c r="F793" s="43">
        <v>0.98888888888888893</v>
      </c>
      <c r="G793" s="15">
        <v>2</v>
      </c>
      <c r="H793">
        <v>3</v>
      </c>
      <c r="I793">
        <v>1</v>
      </c>
    </row>
    <row r="794" spans="1:9">
      <c r="A794" s="3" t="s">
        <v>2055</v>
      </c>
      <c r="B794" s="342">
        <v>40760</v>
      </c>
      <c r="C794" s="112" t="s">
        <v>3</v>
      </c>
      <c r="D794" s="349">
        <v>72</v>
      </c>
      <c r="E794" s="43">
        <v>14.333333333333334</v>
      </c>
      <c r="F794" s="43">
        <v>0.98888888888888893</v>
      </c>
      <c r="G794" s="15">
        <v>3</v>
      </c>
      <c r="H794">
        <v>4</v>
      </c>
      <c r="I794">
        <v>1</v>
      </c>
    </row>
    <row r="795" spans="1:9">
      <c r="A795" s="3" t="s">
        <v>2055</v>
      </c>
      <c r="B795" s="342">
        <v>40760</v>
      </c>
      <c r="C795" s="112" t="s">
        <v>3</v>
      </c>
      <c r="D795" s="349">
        <v>72</v>
      </c>
      <c r="E795" s="43">
        <v>14.333333333333334</v>
      </c>
      <c r="F795" s="43">
        <v>0.98888888888888893</v>
      </c>
      <c r="G795" s="15">
        <v>4</v>
      </c>
      <c r="H795">
        <v>4</v>
      </c>
      <c r="I795">
        <v>2</v>
      </c>
    </row>
    <row r="796" spans="1:9">
      <c r="A796" s="3" t="s">
        <v>2055</v>
      </c>
      <c r="B796" s="342">
        <v>40760</v>
      </c>
      <c r="C796" s="112" t="s">
        <v>3</v>
      </c>
      <c r="D796" s="349">
        <v>72</v>
      </c>
      <c r="E796" s="43">
        <v>14.333333333333334</v>
      </c>
      <c r="F796" s="43">
        <v>0.98888888888888893</v>
      </c>
      <c r="G796" s="15" t="s">
        <v>32</v>
      </c>
      <c r="H796">
        <v>6</v>
      </c>
      <c r="I796">
        <v>5</v>
      </c>
    </row>
    <row r="797" spans="1:9">
      <c r="A797" s="3" t="s">
        <v>2059</v>
      </c>
      <c r="B797" s="342">
        <v>40760</v>
      </c>
      <c r="C797" s="112" t="s">
        <v>3</v>
      </c>
      <c r="D797" s="349">
        <v>43</v>
      </c>
      <c r="E797" s="43">
        <v>10.333333333333334</v>
      </c>
      <c r="F797" s="43">
        <v>0.78888888888888886</v>
      </c>
      <c r="G797" s="15">
        <v>1</v>
      </c>
      <c r="H797">
        <v>5</v>
      </c>
      <c r="I797">
        <v>0</v>
      </c>
    </row>
    <row r="798" spans="1:9">
      <c r="A798" s="3" t="s">
        <v>2059</v>
      </c>
      <c r="B798" s="342">
        <v>40760</v>
      </c>
      <c r="C798" s="112" t="s">
        <v>3</v>
      </c>
      <c r="D798" s="349">
        <v>43</v>
      </c>
      <c r="E798" s="43">
        <v>10.333333333333334</v>
      </c>
      <c r="F798" s="43">
        <v>0.78888888888888886</v>
      </c>
      <c r="G798" s="15">
        <v>2</v>
      </c>
      <c r="H798">
        <v>6</v>
      </c>
      <c r="I798">
        <v>0</v>
      </c>
    </row>
    <row r="799" spans="1:9">
      <c r="A799" s="3" t="s">
        <v>2059</v>
      </c>
      <c r="B799" s="342">
        <v>40760</v>
      </c>
      <c r="C799" s="112" t="s">
        <v>3</v>
      </c>
      <c r="D799" s="349">
        <v>43</v>
      </c>
      <c r="E799" s="43">
        <v>10.333333333333334</v>
      </c>
      <c r="F799" s="43">
        <v>0.78888888888888886</v>
      </c>
      <c r="G799" s="15">
        <v>3</v>
      </c>
      <c r="H799">
        <v>6</v>
      </c>
      <c r="I799">
        <v>0</v>
      </c>
    </row>
    <row r="800" spans="1:9">
      <c r="A800" s="3" t="s">
        <v>2059</v>
      </c>
      <c r="B800" s="342">
        <v>40760</v>
      </c>
      <c r="C800" s="112" t="s">
        <v>3</v>
      </c>
      <c r="D800" s="349">
        <v>43</v>
      </c>
      <c r="E800" s="43">
        <v>10.333333333333334</v>
      </c>
      <c r="F800" s="43">
        <v>0.78888888888888886</v>
      </c>
      <c r="G800" s="15">
        <v>4</v>
      </c>
      <c r="H800">
        <v>6</v>
      </c>
      <c r="I800">
        <v>1</v>
      </c>
    </row>
    <row r="801" spans="1:9">
      <c r="A801" s="3" t="s">
        <v>2059</v>
      </c>
      <c r="B801" s="342">
        <v>40760</v>
      </c>
      <c r="C801" s="112" t="s">
        <v>3</v>
      </c>
      <c r="D801" s="349">
        <v>43</v>
      </c>
      <c r="E801" s="43">
        <v>10.333333333333334</v>
      </c>
      <c r="F801" s="43">
        <v>0.78888888888888886</v>
      </c>
      <c r="G801" s="15" t="s">
        <v>32</v>
      </c>
      <c r="H801">
        <v>6</v>
      </c>
      <c r="I801">
        <v>2</v>
      </c>
    </row>
    <row r="802" spans="1:9">
      <c r="A802" s="3" t="s">
        <v>2067</v>
      </c>
      <c r="B802" s="342">
        <v>40760</v>
      </c>
      <c r="C802" s="112" t="s">
        <v>3</v>
      </c>
      <c r="D802" s="349">
        <v>39</v>
      </c>
      <c r="E802" s="43">
        <v>12.333333333333334</v>
      </c>
      <c r="F802" s="43">
        <v>0.81111111111111123</v>
      </c>
      <c r="G802" s="15">
        <v>1</v>
      </c>
      <c r="H802">
        <v>5</v>
      </c>
      <c r="I802">
        <v>1</v>
      </c>
    </row>
    <row r="803" spans="1:9">
      <c r="A803" s="3" t="s">
        <v>2067</v>
      </c>
      <c r="B803" s="342">
        <v>40760</v>
      </c>
      <c r="C803" s="112" t="s">
        <v>3</v>
      </c>
      <c r="D803" s="349">
        <v>39</v>
      </c>
      <c r="E803" s="43">
        <v>12.333333333333334</v>
      </c>
      <c r="F803" s="43">
        <v>0.81111111111111123</v>
      </c>
      <c r="G803" s="15">
        <v>2</v>
      </c>
      <c r="H803">
        <v>5</v>
      </c>
      <c r="I803">
        <v>1</v>
      </c>
    </row>
    <row r="804" spans="1:9">
      <c r="A804" s="3" t="s">
        <v>2067</v>
      </c>
      <c r="B804" s="342">
        <v>40760</v>
      </c>
      <c r="C804" s="112" t="s">
        <v>3</v>
      </c>
      <c r="D804" s="349">
        <v>39</v>
      </c>
      <c r="E804" s="43">
        <v>12.333333333333334</v>
      </c>
      <c r="F804" s="43">
        <v>0.81111111111111123</v>
      </c>
      <c r="G804" s="15">
        <v>3</v>
      </c>
      <c r="H804">
        <v>5</v>
      </c>
      <c r="I804">
        <v>1</v>
      </c>
    </row>
    <row r="805" spans="1:9">
      <c r="A805" s="3" t="s">
        <v>2067</v>
      </c>
      <c r="B805" s="342">
        <v>40760</v>
      </c>
      <c r="C805" s="112" t="s">
        <v>3</v>
      </c>
      <c r="D805" s="349">
        <v>39</v>
      </c>
      <c r="E805" s="43">
        <v>12.333333333333334</v>
      </c>
      <c r="F805" s="43">
        <v>0.81111111111111123</v>
      </c>
      <c r="G805" s="15">
        <v>4</v>
      </c>
      <c r="H805">
        <v>5</v>
      </c>
      <c r="I805">
        <v>1</v>
      </c>
    </row>
    <row r="806" spans="1:9">
      <c r="A806" s="3" t="s">
        <v>2067</v>
      </c>
      <c r="B806" s="342">
        <v>40760</v>
      </c>
      <c r="C806" s="112" t="s">
        <v>3</v>
      </c>
      <c r="D806" s="349">
        <v>39</v>
      </c>
      <c r="E806" s="43">
        <v>12.333333333333334</v>
      </c>
      <c r="F806" s="43">
        <v>0.81111111111111123</v>
      </c>
      <c r="G806" s="15" t="s">
        <v>32</v>
      </c>
      <c r="H806">
        <v>5</v>
      </c>
      <c r="I806">
        <v>1</v>
      </c>
    </row>
    <row r="807" spans="1:9">
      <c r="A807" s="3" t="s">
        <v>2027</v>
      </c>
      <c r="B807" s="342">
        <v>40760</v>
      </c>
      <c r="C807" s="112" t="s">
        <v>3</v>
      </c>
      <c r="D807" s="349">
        <v>55</v>
      </c>
      <c r="E807" s="43">
        <v>15</v>
      </c>
      <c r="F807" s="43">
        <v>1.0777777777777779</v>
      </c>
      <c r="G807" s="15">
        <v>1</v>
      </c>
      <c r="H807">
        <v>3</v>
      </c>
      <c r="I807">
        <v>2</v>
      </c>
    </row>
    <row r="808" spans="1:9">
      <c r="A808" s="3" t="s">
        <v>2027</v>
      </c>
      <c r="B808" s="342">
        <v>40760</v>
      </c>
      <c r="C808" s="112" t="s">
        <v>3</v>
      </c>
      <c r="D808" s="349">
        <v>55</v>
      </c>
      <c r="E808" s="43">
        <v>15</v>
      </c>
      <c r="F808" s="43">
        <v>1.0777777777777779</v>
      </c>
      <c r="G808" s="15">
        <v>2</v>
      </c>
    </row>
    <row r="809" spans="1:9">
      <c r="A809" s="3" t="s">
        <v>2027</v>
      </c>
      <c r="B809" s="342">
        <v>40760</v>
      </c>
      <c r="C809" s="112" t="s">
        <v>3</v>
      </c>
      <c r="D809" s="349">
        <v>55</v>
      </c>
      <c r="E809" s="43">
        <v>15</v>
      </c>
      <c r="F809" s="43">
        <v>1.0777777777777779</v>
      </c>
      <c r="G809" s="15">
        <v>3</v>
      </c>
    </row>
    <row r="810" spans="1:9">
      <c r="A810" s="3" t="s">
        <v>2027</v>
      </c>
      <c r="B810" s="342">
        <v>40760</v>
      </c>
      <c r="C810" s="112" t="s">
        <v>3</v>
      </c>
      <c r="D810" s="349">
        <v>55</v>
      </c>
      <c r="E810" s="43">
        <v>15</v>
      </c>
      <c r="F810" s="43">
        <v>1.0777777777777779</v>
      </c>
      <c r="G810" s="15">
        <v>4</v>
      </c>
    </row>
    <row r="811" spans="1:9">
      <c r="A811" s="3" t="s">
        <v>2027</v>
      </c>
      <c r="B811" s="342">
        <v>40760</v>
      </c>
      <c r="C811" s="112" t="s">
        <v>3</v>
      </c>
      <c r="D811" s="349">
        <v>55</v>
      </c>
      <c r="E811" s="43">
        <v>15</v>
      </c>
      <c r="F811" s="43">
        <v>1.0777777777777779</v>
      </c>
      <c r="G811" s="15" t="s">
        <v>32</v>
      </c>
    </row>
    <row r="812" spans="1:9">
      <c r="A812" s="3" t="s">
        <v>2037</v>
      </c>
      <c r="B812" s="342">
        <v>40760</v>
      </c>
      <c r="C812" s="112" t="s">
        <v>3</v>
      </c>
      <c r="D812" s="349">
        <v>47</v>
      </c>
      <c r="E812" s="43">
        <v>9.3333333333333339</v>
      </c>
      <c r="F812" s="43">
        <v>0.97777777777777786</v>
      </c>
      <c r="G812" s="15">
        <v>1</v>
      </c>
      <c r="H812">
        <v>4</v>
      </c>
      <c r="I812">
        <v>1</v>
      </c>
    </row>
    <row r="813" spans="1:9">
      <c r="A813" s="3" t="s">
        <v>2037</v>
      </c>
      <c r="B813" s="342">
        <v>40760</v>
      </c>
      <c r="C813" s="112" t="s">
        <v>3</v>
      </c>
      <c r="D813" s="349">
        <v>47</v>
      </c>
      <c r="E813" s="43">
        <v>9.3333333333333339</v>
      </c>
      <c r="F813" s="43">
        <v>0.97777777777777786</v>
      </c>
      <c r="G813" s="15">
        <v>2</v>
      </c>
    </row>
    <row r="814" spans="1:9">
      <c r="A814" s="3" t="s">
        <v>2037</v>
      </c>
      <c r="B814" s="342">
        <v>40760</v>
      </c>
      <c r="C814" s="112" t="s">
        <v>3</v>
      </c>
      <c r="D814" s="349">
        <v>47</v>
      </c>
      <c r="E814" s="43">
        <v>9.3333333333333339</v>
      </c>
      <c r="F814" s="43">
        <v>0.97777777777777786</v>
      </c>
      <c r="G814" s="15">
        <v>3</v>
      </c>
    </row>
    <row r="815" spans="1:9">
      <c r="A815" s="3" t="s">
        <v>2037</v>
      </c>
      <c r="B815" s="342">
        <v>40760</v>
      </c>
      <c r="C815" s="112" t="s">
        <v>3</v>
      </c>
      <c r="D815" s="349">
        <v>47</v>
      </c>
      <c r="E815" s="43">
        <v>9.3333333333333339</v>
      </c>
      <c r="F815" s="43">
        <v>0.97777777777777786</v>
      </c>
      <c r="G815" s="15">
        <v>4</v>
      </c>
    </row>
    <row r="816" spans="1:9">
      <c r="A816" s="3" t="s">
        <v>2037</v>
      </c>
      <c r="B816" s="342">
        <v>40760</v>
      </c>
      <c r="C816" s="112" t="s">
        <v>3</v>
      </c>
      <c r="D816" s="349">
        <v>47</v>
      </c>
      <c r="E816" s="43">
        <v>9.3333333333333339</v>
      </c>
      <c r="F816" s="43">
        <v>0.97777777777777786</v>
      </c>
      <c r="G816" s="15" t="s">
        <v>32</v>
      </c>
    </row>
    <row r="817" spans="1:9">
      <c r="A817" s="3" t="s">
        <v>2044</v>
      </c>
      <c r="B817" s="342">
        <v>40760</v>
      </c>
      <c r="C817" s="112" t="s">
        <v>3</v>
      </c>
      <c r="D817" s="349">
        <v>23</v>
      </c>
      <c r="E817" s="43">
        <v>10.666666666666666</v>
      </c>
      <c r="F817" s="43">
        <v>0.95555555555555571</v>
      </c>
      <c r="G817" s="15">
        <v>1</v>
      </c>
      <c r="H817">
        <v>6</v>
      </c>
      <c r="I817">
        <v>1</v>
      </c>
    </row>
    <row r="818" spans="1:9">
      <c r="A818" s="3" t="s">
        <v>2044</v>
      </c>
      <c r="B818" s="342">
        <v>40760</v>
      </c>
      <c r="C818" s="112" t="s">
        <v>3</v>
      </c>
      <c r="D818" s="349">
        <v>23</v>
      </c>
      <c r="E818" s="43">
        <v>10.666666666666666</v>
      </c>
      <c r="F818" s="43">
        <v>0.95555555555555571</v>
      </c>
      <c r="G818" s="15">
        <v>2</v>
      </c>
    </row>
    <row r="819" spans="1:9">
      <c r="A819" s="3" t="s">
        <v>2044</v>
      </c>
      <c r="B819" s="342">
        <v>40760</v>
      </c>
      <c r="C819" s="112" t="s">
        <v>3</v>
      </c>
      <c r="D819" s="349">
        <v>23</v>
      </c>
      <c r="E819" s="43">
        <v>10.666666666666666</v>
      </c>
      <c r="F819" s="43">
        <v>0.95555555555555571</v>
      </c>
      <c r="G819" s="15">
        <v>3</v>
      </c>
    </row>
    <row r="820" spans="1:9">
      <c r="A820" s="3" t="s">
        <v>2044</v>
      </c>
      <c r="B820" s="342">
        <v>40760</v>
      </c>
      <c r="C820" s="112" t="s">
        <v>3</v>
      </c>
      <c r="D820" s="349">
        <v>23</v>
      </c>
      <c r="E820" s="43">
        <v>10.666666666666666</v>
      </c>
      <c r="F820" s="43">
        <v>0.95555555555555571</v>
      </c>
      <c r="G820" s="15">
        <v>4</v>
      </c>
    </row>
    <row r="821" spans="1:9">
      <c r="A821" s="3" t="s">
        <v>2044</v>
      </c>
      <c r="B821" s="342">
        <v>40760</v>
      </c>
      <c r="C821" s="112" t="s">
        <v>3</v>
      </c>
      <c r="D821" s="349">
        <v>23</v>
      </c>
      <c r="E821" s="43">
        <v>10.666666666666666</v>
      </c>
      <c r="F821" s="43">
        <v>0.95555555555555571</v>
      </c>
      <c r="G821" s="15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2"/>
  <sheetViews>
    <sheetView workbookViewId="0">
      <pane ySplit="1" topLeftCell="A2" activePane="bottomLeft" state="frozen"/>
      <selection pane="bottomLeft" activeCell="E57" sqref="E57"/>
    </sheetView>
  </sheetViews>
  <sheetFormatPr baseColWidth="10" defaultColWidth="9" defaultRowHeight="10" x14ac:dyDescent="0"/>
  <cols>
    <col min="1" max="2" width="13.19921875" style="317" customWidth="1"/>
    <col min="3" max="4" width="9" style="111"/>
    <col min="5" max="6" width="9" style="150"/>
    <col min="7" max="7" width="9" style="15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190" t="s">
        <v>31</v>
      </c>
      <c r="H1" s="53" t="s">
        <v>27</v>
      </c>
      <c r="I1" s="53" t="s">
        <v>89</v>
      </c>
    </row>
    <row r="2" spans="1:9">
      <c r="A2" s="3" t="s">
        <v>1420</v>
      </c>
      <c r="B2" s="370">
        <v>41070</v>
      </c>
      <c r="C2" s="112" t="s">
        <v>3</v>
      </c>
      <c r="D2">
        <v>166</v>
      </c>
      <c r="E2" s="412">
        <v>30.4</v>
      </c>
      <c r="F2" s="415">
        <v>0.85</v>
      </c>
      <c r="G2" s="15">
        <v>1</v>
      </c>
      <c r="H2" s="112">
        <v>0</v>
      </c>
      <c r="I2" s="112">
        <v>0</v>
      </c>
    </row>
    <row r="3" spans="1:9">
      <c r="A3" s="3" t="s">
        <v>1420</v>
      </c>
      <c r="B3" s="370">
        <v>41070</v>
      </c>
      <c r="C3" s="112" t="s">
        <v>3</v>
      </c>
      <c r="D3">
        <v>166</v>
      </c>
      <c r="E3" s="412">
        <v>30.4</v>
      </c>
      <c r="F3" s="415">
        <v>0.85</v>
      </c>
      <c r="G3" s="15">
        <v>2</v>
      </c>
      <c r="H3" s="112">
        <v>0</v>
      </c>
      <c r="I3" s="112">
        <v>0</v>
      </c>
    </row>
    <row r="4" spans="1:9">
      <c r="A4" s="3" t="s">
        <v>1420</v>
      </c>
      <c r="B4" s="370">
        <v>41070</v>
      </c>
      <c r="C4" s="112" t="s">
        <v>3</v>
      </c>
      <c r="D4">
        <v>166</v>
      </c>
      <c r="E4" s="412">
        <v>30.4</v>
      </c>
      <c r="F4" s="415">
        <v>0.85</v>
      </c>
      <c r="G4" s="15">
        <v>3</v>
      </c>
      <c r="H4" s="112">
        <v>0</v>
      </c>
      <c r="I4" s="112">
        <v>0</v>
      </c>
    </row>
    <row r="5" spans="1:9">
      <c r="A5" s="3" t="s">
        <v>1420</v>
      </c>
      <c r="B5" s="370">
        <v>41070</v>
      </c>
      <c r="C5" s="112" t="s">
        <v>3</v>
      </c>
      <c r="D5">
        <v>166</v>
      </c>
      <c r="E5" s="412">
        <v>30.4</v>
      </c>
      <c r="F5" s="415">
        <v>0.85</v>
      </c>
      <c r="G5" s="15">
        <v>4</v>
      </c>
      <c r="H5" s="112" t="s">
        <v>2217</v>
      </c>
      <c r="I5" s="112"/>
    </row>
    <row r="6" spans="1:9">
      <c r="A6" s="3" t="s">
        <v>1420</v>
      </c>
      <c r="B6" s="370">
        <v>41070</v>
      </c>
      <c r="C6" s="112" t="s">
        <v>3</v>
      </c>
      <c r="D6">
        <v>166</v>
      </c>
      <c r="E6" s="412">
        <v>30.4</v>
      </c>
      <c r="F6" s="415">
        <v>0.85</v>
      </c>
      <c r="G6" s="1" t="s">
        <v>32</v>
      </c>
      <c r="H6" s="112">
        <v>0</v>
      </c>
      <c r="I6" s="112">
        <v>0</v>
      </c>
    </row>
    <row r="7" spans="1:9">
      <c r="A7" s="3" t="s">
        <v>1425</v>
      </c>
      <c r="B7" s="370">
        <v>41070</v>
      </c>
      <c r="C7" s="112" t="s">
        <v>3</v>
      </c>
      <c r="D7">
        <v>132</v>
      </c>
      <c r="E7" s="412">
        <v>30</v>
      </c>
      <c r="F7" s="415">
        <v>1.66</v>
      </c>
      <c r="G7" s="15">
        <v>1</v>
      </c>
      <c r="H7" s="112">
        <v>0</v>
      </c>
      <c r="I7" s="112">
        <v>1</v>
      </c>
    </row>
    <row r="8" spans="1:9">
      <c r="A8" s="3" t="s">
        <v>1425</v>
      </c>
      <c r="B8" s="370">
        <v>41070</v>
      </c>
      <c r="C8" s="112" t="s">
        <v>3</v>
      </c>
      <c r="D8">
        <v>132</v>
      </c>
      <c r="E8" s="412">
        <v>30</v>
      </c>
      <c r="F8" s="415">
        <v>1.66</v>
      </c>
      <c r="G8" s="15">
        <v>2</v>
      </c>
      <c r="H8" s="112">
        <v>0</v>
      </c>
      <c r="I8" s="112">
        <v>1</v>
      </c>
    </row>
    <row r="9" spans="1:9">
      <c r="A9" s="3" t="s">
        <v>1425</v>
      </c>
      <c r="B9" s="370">
        <v>41070</v>
      </c>
      <c r="C9" s="112" t="s">
        <v>3</v>
      </c>
      <c r="D9">
        <v>132</v>
      </c>
      <c r="E9" s="412">
        <v>30</v>
      </c>
      <c r="F9" s="415">
        <v>1.66</v>
      </c>
      <c r="G9" s="15">
        <v>3</v>
      </c>
      <c r="H9" s="112">
        <v>0</v>
      </c>
      <c r="I9" s="112">
        <v>1</v>
      </c>
    </row>
    <row r="10" spans="1:9">
      <c r="A10" s="3" t="s">
        <v>1425</v>
      </c>
      <c r="B10" s="370">
        <v>41070</v>
      </c>
      <c r="C10" s="112" t="s">
        <v>3</v>
      </c>
      <c r="D10">
        <v>132</v>
      </c>
      <c r="E10" s="412">
        <v>30</v>
      </c>
      <c r="F10" s="415">
        <v>1.66</v>
      </c>
      <c r="G10" s="15">
        <v>4</v>
      </c>
      <c r="H10" s="112">
        <v>0</v>
      </c>
      <c r="I10" s="112">
        <v>1</v>
      </c>
    </row>
    <row r="11" spans="1:9">
      <c r="A11" s="3" t="s">
        <v>1425</v>
      </c>
      <c r="B11" s="370">
        <v>41070</v>
      </c>
      <c r="C11" s="112" t="s">
        <v>3</v>
      </c>
      <c r="D11">
        <v>132</v>
      </c>
      <c r="E11" s="412">
        <v>30</v>
      </c>
      <c r="F11" s="415">
        <v>1.66</v>
      </c>
      <c r="G11" s="1" t="s">
        <v>32</v>
      </c>
      <c r="H11" s="112">
        <v>0</v>
      </c>
      <c r="I11" s="112">
        <v>3</v>
      </c>
    </row>
    <row r="12" spans="1:9">
      <c r="A12" s="3" t="s">
        <v>1435</v>
      </c>
      <c r="B12" s="370">
        <v>41070</v>
      </c>
      <c r="C12" s="112" t="s">
        <v>3</v>
      </c>
      <c r="D12">
        <v>67</v>
      </c>
      <c r="E12" s="412">
        <v>26.3</v>
      </c>
      <c r="F12" s="415">
        <v>1.38</v>
      </c>
      <c r="G12" s="15">
        <v>1</v>
      </c>
      <c r="H12" s="112">
        <v>0</v>
      </c>
      <c r="I12" s="112">
        <v>1</v>
      </c>
    </row>
    <row r="13" spans="1:9">
      <c r="A13" s="3" t="s">
        <v>1435</v>
      </c>
      <c r="B13" s="370">
        <v>41070</v>
      </c>
      <c r="C13" s="112" t="s">
        <v>3</v>
      </c>
      <c r="D13">
        <v>67</v>
      </c>
      <c r="E13" s="412">
        <v>26.3</v>
      </c>
      <c r="F13" s="415">
        <v>1.38</v>
      </c>
      <c r="G13" s="15">
        <v>2</v>
      </c>
      <c r="H13" s="112">
        <v>0</v>
      </c>
      <c r="I13" s="112">
        <v>1</v>
      </c>
    </row>
    <row r="14" spans="1:9">
      <c r="A14" s="3" t="s">
        <v>1435</v>
      </c>
      <c r="B14" s="370">
        <v>41070</v>
      </c>
      <c r="C14" s="112" t="s">
        <v>3</v>
      </c>
      <c r="D14">
        <v>67</v>
      </c>
      <c r="E14" s="412">
        <v>26.3</v>
      </c>
      <c r="F14" s="415">
        <v>1.38</v>
      </c>
      <c r="G14" s="15">
        <v>3</v>
      </c>
      <c r="H14" s="112">
        <v>2</v>
      </c>
      <c r="I14" s="112">
        <v>1</v>
      </c>
    </row>
    <row r="15" spans="1:9">
      <c r="A15" s="3" t="s">
        <v>1435</v>
      </c>
      <c r="B15" s="370">
        <v>41070</v>
      </c>
      <c r="C15" s="112" t="s">
        <v>3</v>
      </c>
      <c r="D15">
        <v>67</v>
      </c>
      <c r="E15" s="412">
        <v>26.3</v>
      </c>
      <c r="F15" s="415">
        <v>1.38</v>
      </c>
      <c r="G15" s="15">
        <v>4</v>
      </c>
      <c r="H15" s="112">
        <v>1</v>
      </c>
      <c r="I15" s="112">
        <v>1</v>
      </c>
    </row>
    <row r="16" spans="1:9">
      <c r="A16" s="3" t="s">
        <v>1435</v>
      </c>
      <c r="B16" s="370">
        <v>41070</v>
      </c>
      <c r="C16" s="112" t="s">
        <v>3</v>
      </c>
      <c r="D16">
        <v>67</v>
      </c>
      <c r="E16" s="412">
        <v>26.3</v>
      </c>
      <c r="F16" s="415">
        <v>1.38</v>
      </c>
      <c r="G16" s="1" t="s">
        <v>32</v>
      </c>
      <c r="H16" s="112">
        <v>3</v>
      </c>
      <c r="I16" s="112">
        <v>1</v>
      </c>
    </row>
    <row r="17" spans="1:9">
      <c r="A17" s="3" t="s">
        <v>1446</v>
      </c>
      <c r="B17" s="370">
        <v>41070</v>
      </c>
      <c r="C17" s="112" t="s">
        <v>3</v>
      </c>
      <c r="D17">
        <v>187</v>
      </c>
      <c r="E17" s="412">
        <v>32.700000000000003</v>
      </c>
      <c r="F17" s="415">
        <v>1.34</v>
      </c>
      <c r="G17" s="15">
        <v>1</v>
      </c>
      <c r="H17" s="112">
        <v>21</v>
      </c>
      <c r="I17" s="112">
        <v>8</v>
      </c>
    </row>
    <row r="18" spans="1:9">
      <c r="A18" s="3" t="s">
        <v>1446</v>
      </c>
      <c r="B18" s="370">
        <v>41070</v>
      </c>
      <c r="C18" s="112" t="s">
        <v>3</v>
      </c>
      <c r="D18">
        <v>187</v>
      </c>
      <c r="E18" s="412">
        <v>32.700000000000003</v>
      </c>
      <c r="F18" s="415">
        <v>1.34</v>
      </c>
      <c r="G18" s="15">
        <v>2</v>
      </c>
      <c r="H18" s="112">
        <v>19</v>
      </c>
      <c r="I18" s="112">
        <v>8</v>
      </c>
    </row>
    <row r="19" spans="1:9">
      <c r="A19" s="3" t="s">
        <v>1446</v>
      </c>
      <c r="B19" s="370">
        <v>41070</v>
      </c>
      <c r="C19" s="112" t="s">
        <v>3</v>
      </c>
      <c r="D19">
        <v>187</v>
      </c>
      <c r="E19" s="412">
        <v>32.700000000000003</v>
      </c>
      <c r="F19" s="415">
        <v>1.34</v>
      </c>
      <c r="G19" s="15">
        <v>3</v>
      </c>
      <c r="H19" s="112">
        <v>22</v>
      </c>
      <c r="I19" s="112">
        <v>8</v>
      </c>
    </row>
    <row r="20" spans="1:9">
      <c r="A20" s="3" t="s">
        <v>1446</v>
      </c>
      <c r="B20" s="370">
        <v>41070</v>
      </c>
      <c r="C20" s="112" t="s">
        <v>3</v>
      </c>
      <c r="D20">
        <v>187</v>
      </c>
      <c r="E20" s="412">
        <v>32.700000000000003</v>
      </c>
      <c r="F20" s="415">
        <v>1.34</v>
      </c>
      <c r="G20" s="15">
        <v>4</v>
      </c>
      <c r="H20" s="112">
        <v>24</v>
      </c>
      <c r="I20" s="112">
        <v>8</v>
      </c>
    </row>
    <row r="21" spans="1:9">
      <c r="A21" s="3" t="s">
        <v>1446</v>
      </c>
      <c r="B21" s="370">
        <v>41070</v>
      </c>
      <c r="C21" s="112" t="s">
        <v>3</v>
      </c>
      <c r="D21">
        <v>187</v>
      </c>
      <c r="E21" s="412">
        <v>32.700000000000003</v>
      </c>
      <c r="F21" s="415">
        <v>1.34</v>
      </c>
      <c r="G21" s="1" t="s">
        <v>32</v>
      </c>
      <c r="H21" s="112">
        <v>26</v>
      </c>
      <c r="I21" s="112">
        <v>8</v>
      </c>
    </row>
    <row r="22" spans="1:9">
      <c r="A22" s="3" t="s">
        <v>1459</v>
      </c>
      <c r="B22" s="370">
        <v>41070</v>
      </c>
      <c r="C22" s="112" t="s">
        <v>3</v>
      </c>
      <c r="D22">
        <v>112</v>
      </c>
      <c r="E22" s="412">
        <v>27.4</v>
      </c>
      <c r="F22" s="415">
        <v>1.17</v>
      </c>
      <c r="G22" s="15">
        <v>1</v>
      </c>
      <c r="H22" s="112">
        <v>2</v>
      </c>
      <c r="I22" s="112">
        <v>1</v>
      </c>
    </row>
    <row r="23" spans="1:9">
      <c r="A23" s="3" t="s">
        <v>1459</v>
      </c>
      <c r="B23" s="370">
        <v>41070</v>
      </c>
      <c r="C23" s="112" t="s">
        <v>3</v>
      </c>
      <c r="D23">
        <v>112</v>
      </c>
      <c r="E23" s="412">
        <v>27.4</v>
      </c>
      <c r="F23" s="415">
        <v>1.17</v>
      </c>
      <c r="G23" s="15">
        <v>2</v>
      </c>
      <c r="H23" s="112">
        <v>0</v>
      </c>
      <c r="I23" s="112">
        <v>1</v>
      </c>
    </row>
    <row r="24" spans="1:9">
      <c r="A24" s="3" t="s">
        <v>1459</v>
      </c>
      <c r="B24" s="370">
        <v>41070</v>
      </c>
      <c r="C24" s="112" t="s">
        <v>3</v>
      </c>
      <c r="D24">
        <v>112</v>
      </c>
      <c r="E24" s="412">
        <v>27.4</v>
      </c>
      <c r="F24" s="415">
        <v>1.17</v>
      </c>
      <c r="G24" s="15">
        <v>3</v>
      </c>
      <c r="H24" s="112">
        <v>0</v>
      </c>
      <c r="I24" s="112">
        <v>2</v>
      </c>
    </row>
    <row r="25" spans="1:9">
      <c r="A25" s="3" t="s">
        <v>1459</v>
      </c>
      <c r="B25" s="370">
        <v>41070</v>
      </c>
      <c r="C25" s="112" t="s">
        <v>3</v>
      </c>
      <c r="D25">
        <v>112</v>
      </c>
      <c r="E25" s="412">
        <v>27.4</v>
      </c>
      <c r="F25" s="415">
        <v>1.17</v>
      </c>
      <c r="G25" s="15">
        <v>4</v>
      </c>
      <c r="H25" s="112">
        <v>0</v>
      </c>
      <c r="I25" s="112">
        <v>1</v>
      </c>
    </row>
    <row r="26" spans="1:9">
      <c r="A26" s="3" t="s">
        <v>1459</v>
      </c>
      <c r="B26" s="370">
        <v>41070</v>
      </c>
      <c r="C26" s="112" t="s">
        <v>3</v>
      </c>
      <c r="D26">
        <v>112</v>
      </c>
      <c r="E26" s="412">
        <v>27.4</v>
      </c>
      <c r="F26" s="415">
        <v>1.17</v>
      </c>
      <c r="G26" s="1" t="s">
        <v>32</v>
      </c>
      <c r="H26" s="112">
        <v>4</v>
      </c>
      <c r="I26" s="112">
        <v>3</v>
      </c>
    </row>
    <row r="27" spans="1:9">
      <c r="A27" s="3" t="s">
        <v>1428</v>
      </c>
      <c r="B27" s="370">
        <v>41070</v>
      </c>
      <c r="C27" s="112" t="s">
        <v>3</v>
      </c>
      <c r="D27">
        <v>1076</v>
      </c>
      <c r="E27" s="412">
        <v>74.5</v>
      </c>
      <c r="F27" s="415">
        <v>2.58</v>
      </c>
      <c r="G27" s="15">
        <v>1</v>
      </c>
      <c r="H27" s="112">
        <v>7</v>
      </c>
      <c r="I27" s="112">
        <v>21</v>
      </c>
    </row>
    <row r="28" spans="1:9">
      <c r="A28" s="3" t="s">
        <v>1428</v>
      </c>
      <c r="B28" s="370">
        <v>41070</v>
      </c>
      <c r="C28" s="112" t="s">
        <v>3</v>
      </c>
      <c r="D28">
        <v>1076</v>
      </c>
      <c r="E28" s="412">
        <v>74.5</v>
      </c>
      <c r="F28" s="415">
        <v>2.58</v>
      </c>
      <c r="G28" s="15">
        <v>2</v>
      </c>
      <c r="H28" s="112"/>
      <c r="I28" s="112"/>
    </row>
    <row r="29" spans="1:9">
      <c r="A29" s="3" t="s">
        <v>1428</v>
      </c>
      <c r="B29" s="370">
        <v>41070</v>
      </c>
      <c r="C29" s="112" t="s">
        <v>3</v>
      </c>
      <c r="D29">
        <v>1076</v>
      </c>
      <c r="E29" s="412">
        <v>74.5</v>
      </c>
      <c r="F29" s="415">
        <v>2.58</v>
      </c>
      <c r="G29" s="15">
        <v>3</v>
      </c>
      <c r="H29" s="112"/>
      <c r="I29" s="112"/>
    </row>
    <row r="30" spans="1:9">
      <c r="A30" s="3" t="s">
        <v>1428</v>
      </c>
      <c r="B30" s="370">
        <v>41070</v>
      </c>
      <c r="C30" s="112" t="s">
        <v>3</v>
      </c>
      <c r="D30">
        <v>1076</v>
      </c>
      <c r="E30" s="412">
        <v>74.5</v>
      </c>
      <c r="F30" s="415">
        <v>2.58</v>
      </c>
      <c r="G30" s="15">
        <v>4</v>
      </c>
      <c r="H30" s="112"/>
      <c r="I30" s="112"/>
    </row>
    <row r="31" spans="1:9">
      <c r="A31" s="3" t="s">
        <v>1428</v>
      </c>
      <c r="B31" s="370">
        <v>41070</v>
      </c>
      <c r="C31" s="112" t="s">
        <v>3</v>
      </c>
      <c r="D31">
        <v>1076</v>
      </c>
      <c r="E31" s="412">
        <v>74.5</v>
      </c>
      <c r="F31" s="415">
        <v>2.58</v>
      </c>
      <c r="G31" s="1" t="s">
        <v>32</v>
      </c>
      <c r="H31" s="112"/>
      <c r="I31" s="112"/>
    </row>
    <row r="32" spans="1:9">
      <c r="A32" s="3" t="s">
        <v>1449</v>
      </c>
      <c r="B32" s="370">
        <v>41070</v>
      </c>
      <c r="C32" s="112" t="s">
        <v>3</v>
      </c>
      <c r="D32">
        <v>164</v>
      </c>
      <c r="E32" s="412">
        <v>47.2</v>
      </c>
      <c r="F32" s="415">
        <v>2.4300000000000002</v>
      </c>
      <c r="G32" s="15">
        <v>1</v>
      </c>
      <c r="H32" s="112">
        <v>18</v>
      </c>
      <c r="I32" s="112">
        <v>24</v>
      </c>
    </row>
    <row r="33" spans="1:9">
      <c r="A33" s="3" t="s">
        <v>1449</v>
      </c>
      <c r="B33" s="370">
        <v>41070</v>
      </c>
      <c r="C33" s="112" t="s">
        <v>3</v>
      </c>
      <c r="D33">
        <v>164</v>
      </c>
      <c r="E33" s="412">
        <v>47.2</v>
      </c>
      <c r="F33" s="415">
        <v>2.4300000000000002</v>
      </c>
      <c r="G33" s="15">
        <v>2</v>
      </c>
      <c r="H33" s="112"/>
      <c r="I33" s="112"/>
    </row>
    <row r="34" spans="1:9">
      <c r="A34" s="3" t="s">
        <v>1449</v>
      </c>
      <c r="B34" s="370">
        <v>41070</v>
      </c>
      <c r="C34" s="112" t="s">
        <v>3</v>
      </c>
      <c r="D34">
        <v>164</v>
      </c>
      <c r="E34" s="412">
        <v>47.2</v>
      </c>
      <c r="F34" s="415">
        <v>2.4300000000000002</v>
      </c>
      <c r="G34" s="15">
        <v>3</v>
      </c>
      <c r="H34" s="112"/>
      <c r="I34" s="112"/>
    </row>
    <row r="35" spans="1:9">
      <c r="A35" s="3" t="s">
        <v>1449</v>
      </c>
      <c r="B35" s="370">
        <v>41070</v>
      </c>
      <c r="C35" s="112" t="s">
        <v>3</v>
      </c>
      <c r="D35">
        <v>164</v>
      </c>
      <c r="E35" s="412">
        <v>47.2</v>
      </c>
      <c r="F35" s="415">
        <v>2.4300000000000002</v>
      </c>
      <c r="G35" s="15">
        <v>4</v>
      </c>
      <c r="H35" s="112"/>
      <c r="I35" s="112"/>
    </row>
    <row r="36" spans="1:9">
      <c r="A36" s="3" t="s">
        <v>1449</v>
      </c>
      <c r="B36" s="370">
        <v>41070</v>
      </c>
      <c r="C36" s="112" t="s">
        <v>3</v>
      </c>
      <c r="D36">
        <v>164</v>
      </c>
      <c r="E36" s="412">
        <v>47.2</v>
      </c>
      <c r="F36" s="415">
        <v>2.4300000000000002</v>
      </c>
      <c r="G36" s="1" t="s">
        <v>32</v>
      </c>
      <c r="H36" s="112"/>
      <c r="I36" s="112"/>
    </row>
    <row r="37" spans="1:9">
      <c r="A37" s="3" t="s">
        <v>1457</v>
      </c>
      <c r="B37" s="370">
        <v>41070</v>
      </c>
      <c r="C37" s="112" t="s">
        <v>3</v>
      </c>
      <c r="D37">
        <v>155</v>
      </c>
      <c r="E37" s="412">
        <v>29.3</v>
      </c>
      <c r="F37" s="415">
        <v>1.45</v>
      </c>
      <c r="G37" s="15">
        <v>1</v>
      </c>
      <c r="H37" s="112">
        <v>1</v>
      </c>
      <c r="I37" s="112">
        <v>0</v>
      </c>
    </row>
    <row r="38" spans="1:9">
      <c r="A38" s="3" t="s">
        <v>1457</v>
      </c>
      <c r="B38" s="370">
        <v>41070</v>
      </c>
      <c r="C38" s="112" t="s">
        <v>3</v>
      </c>
      <c r="D38">
        <v>155</v>
      </c>
      <c r="E38" s="412">
        <v>29.3</v>
      </c>
      <c r="F38" s="415">
        <v>1.45</v>
      </c>
      <c r="G38" s="15">
        <v>2</v>
      </c>
      <c r="H38" s="112"/>
      <c r="I38" s="112"/>
    </row>
    <row r="39" spans="1:9">
      <c r="A39" s="3" t="s">
        <v>1457</v>
      </c>
      <c r="B39" s="370">
        <v>41070</v>
      </c>
      <c r="C39" s="112" t="s">
        <v>3</v>
      </c>
      <c r="D39">
        <v>155</v>
      </c>
      <c r="E39" s="412">
        <v>29.3</v>
      </c>
      <c r="F39" s="415">
        <v>1.45</v>
      </c>
      <c r="G39" s="15">
        <v>3</v>
      </c>
      <c r="H39" s="112"/>
      <c r="I39" s="112"/>
    </row>
    <row r="40" spans="1:9">
      <c r="A40" s="3" t="s">
        <v>1457</v>
      </c>
      <c r="B40" s="370">
        <v>41070</v>
      </c>
      <c r="C40" s="112" t="s">
        <v>3</v>
      </c>
      <c r="D40">
        <v>155</v>
      </c>
      <c r="E40" s="412">
        <v>29.3</v>
      </c>
      <c r="F40" s="415">
        <v>1.45</v>
      </c>
      <c r="G40" s="15">
        <v>4</v>
      </c>
      <c r="H40" s="112"/>
      <c r="I40" s="112"/>
    </row>
    <row r="41" spans="1:9">
      <c r="A41" s="3" t="s">
        <v>1457</v>
      </c>
      <c r="B41" s="370">
        <v>41070</v>
      </c>
      <c r="C41" s="112" t="s">
        <v>3</v>
      </c>
      <c r="D41">
        <v>155</v>
      </c>
      <c r="E41" s="412">
        <v>29.3</v>
      </c>
      <c r="F41" s="415">
        <v>1.45</v>
      </c>
      <c r="G41" s="1" t="s">
        <v>32</v>
      </c>
      <c r="H41" s="112"/>
      <c r="I41" s="112"/>
    </row>
    <row r="42" spans="1:9">
      <c r="A42" s="3" t="s">
        <v>1574</v>
      </c>
      <c r="B42" s="390">
        <v>41105</v>
      </c>
      <c r="C42" s="112" t="s">
        <v>3</v>
      </c>
      <c r="D42">
        <v>32</v>
      </c>
      <c r="E42" s="43">
        <v>7</v>
      </c>
      <c r="F42" s="43"/>
      <c r="G42" s="15">
        <v>1</v>
      </c>
      <c r="H42" s="112">
        <v>0</v>
      </c>
      <c r="I42" s="112">
        <v>0</v>
      </c>
    </row>
    <row r="43" spans="1:9">
      <c r="A43" s="3" t="s">
        <v>1574</v>
      </c>
      <c r="B43" s="390">
        <v>41105</v>
      </c>
      <c r="C43" s="112" t="s">
        <v>3</v>
      </c>
      <c r="D43">
        <v>32</v>
      </c>
      <c r="E43" s="43">
        <v>7</v>
      </c>
      <c r="F43" s="43"/>
      <c r="G43" s="15">
        <v>2</v>
      </c>
      <c r="H43" s="112">
        <v>0</v>
      </c>
      <c r="I43" s="112">
        <v>0</v>
      </c>
    </row>
    <row r="44" spans="1:9">
      <c r="A44" s="3" t="s">
        <v>1574</v>
      </c>
      <c r="B44" s="390">
        <v>41105</v>
      </c>
      <c r="C44" s="112" t="s">
        <v>3</v>
      </c>
      <c r="D44">
        <v>32</v>
      </c>
      <c r="E44" s="43">
        <v>7</v>
      </c>
      <c r="F44" s="43"/>
      <c r="G44" s="15">
        <v>3</v>
      </c>
      <c r="H44" s="112">
        <v>0</v>
      </c>
      <c r="I44" s="112">
        <v>0</v>
      </c>
    </row>
    <row r="45" spans="1:9">
      <c r="A45" s="3" t="s">
        <v>1574</v>
      </c>
      <c r="B45" s="390">
        <v>41105</v>
      </c>
      <c r="C45" s="112" t="s">
        <v>3</v>
      </c>
      <c r="D45">
        <v>32</v>
      </c>
      <c r="E45" s="43">
        <v>7</v>
      </c>
      <c r="F45" s="43"/>
      <c r="G45" s="15">
        <v>4</v>
      </c>
      <c r="H45" s="112" t="s">
        <v>2217</v>
      </c>
      <c r="I45" s="112"/>
    </row>
    <row r="46" spans="1:9">
      <c r="A46" s="3" t="s">
        <v>1574</v>
      </c>
      <c r="B46" s="390">
        <v>41105</v>
      </c>
      <c r="C46" s="112" t="s">
        <v>3</v>
      </c>
      <c r="D46">
        <v>32</v>
      </c>
      <c r="E46" s="43">
        <v>7</v>
      </c>
      <c r="F46" s="43"/>
      <c r="G46" s="1" t="s">
        <v>32</v>
      </c>
      <c r="H46" s="112">
        <v>0</v>
      </c>
      <c r="I46" s="112">
        <v>0</v>
      </c>
    </row>
    <row r="47" spans="1:9">
      <c r="A47" s="3" t="s">
        <v>1578</v>
      </c>
      <c r="B47" s="390">
        <v>41105</v>
      </c>
      <c r="C47" s="112" t="s">
        <v>3</v>
      </c>
      <c r="D47">
        <v>147</v>
      </c>
      <c r="E47" s="43">
        <v>19.5</v>
      </c>
      <c r="F47" s="43"/>
      <c r="G47" s="15">
        <v>1</v>
      </c>
      <c r="H47" s="112">
        <v>0</v>
      </c>
      <c r="I47" s="112">
        <v>0</v>
      </c>
    </row>
    <row r="48" spans="1:9">
      <c r="A48" s="3" t="s">
        <v>1578</v>
      </c>
      <c r="B48" s="390">
        <v>41105</v>
      </c>
      <c r="C48" s="112" t="s">
        <v>3</v>
      </c>
      <c r="D48">
        <v>147</v>
      </c>
      <c r="E48" s="43">
        <v>19.5</v>
      </c>
      <c r="F48" s="43"/>
      <c r="G48" s="15">
        <v>2</v>
      </c>
      <c r="H48" s="112">
        <v>0</v>
      </c>
      <c r="I48" s="112">
        <v>0</v>
      </c>
    </row>
    <row r="49" spans="1:9">
      <c r="A49" s="3" t="s">
        <v>1578</v>
      </c>
      <c r="B49" s="390">
        <v>41105</v>
      </c>
      <c r="C49" s="112" t="s">
        <v>3</v>
      </c>
      <c r="D49">
        <v>147</v>
      </c>
      <c r="E49" s="43">
        <v>19.5</v>
      </c>
      <c r="F49" s="43"/>
      <c r="G49" s="15">
        <v>3</v>
      </c>
      <c r="H49" s="112">
        <v>0</v>
      </c>
      <c r="I49" s="112">
        <v>0</v>
      </c>
    </row>
    <row r="50" spans="1:9">
      <c r="A50" s="3" t="s">
        <v>1578</v>
      </c>
      <c r="B50" s="390">
        <v>41105</v>
      </c>
      <c r="C50" s="112" t="s">
        <v>3</v>
      </c>
      <c r="D50">
        <v>147</v>
      </c>
      <c r="E50" s="43">
        <v>19.5</v>
      </c>
      <c r="F50" s="43"/>
      <c r="G50" s="15">
        <v>4</v>
      </c>
      <c r="H50" s="112" t="s">
        <v>2217</v>
      </c>
      <c r="I50" s="112"/>
    </row>
    <row r="51" spans="1:9">
      <c r="A51" s="3" t="s">
        <v>1578</v>
      </c>
      <c r="B51" s="390">
        <v>41105</v>
      </c>
      <c r="C51" s="112" t="s">
        <v>3</v>
      </c>
      <c r="D51">
        <v>147</v>
      </c>
      <c r="E51" s="43">
        <v>19.5</v>
      </c>
      <c r="F51" s="43"/>
      <c r="G51" s="1" t="s">
        <v>32</v>
      </c>
      <c r="H51" s="112">
        <v>0</v>
      </c>
      <c r="I51" s="112">
        <v>0</v>
      </c>
    </row>
    <row r="52" spans="1:9">
      <c r="A52" s="3" t="s">
        <v>1583</v>
      </c>
      <c r="B52" s="390">
        <v>41105</v>
      </c>
      <c r="C52" s="112" t="s">
        <v>3</v>
      </c>
      <c r="D52">
        <v>70</v>
      </c>
      <c r="E52" s="43"/>
      <c r="F52" s="43"/>
      <c r="G52" s="15">
        <v>1</v>
      </c>
      <c r="H52" s="112">
        <v>0</v>
      </c>
      <c r="I52" s="112">
        <v>0</v>
      </c>
    </row>
    <row r="53" spans="1:9">
      <c r="A53" s="3" t="s">
        <v>1583</v>
      </c>
      <c r="B53" s="390">
        <v>41105</v>
      </c>
      <c r="C53" s="112" t="s">
        <v>3</v>
      </c>
      <c r="D53">
        <v>70</v>
      </c>
      <c r="E53" s="43"/>
      <c r="F53" s="43"/>
      <c r="G53" s="15">
        <v>2</v>
      </c>
      <c r="H53" s="112">
        <v>0</v>
      </c>
      <c r="I53" s="112">
        <v>0</v>
      </c>
    </row>
    <row r="54" spans="1:9">
      <c r="A54" s="3" t="s">
        <v>1583</v>
      </c>
      <c r="B54" s="390">
        <v>41105</v>
      </c>
      <c r="C54" s="112" t="s">
        <v>3</v>
      </c>
      <c r="D54">
        <v>70</v>
      </c>
      <c r="E54" s="43"/>
      <c r="F54" s="43"/>
      <c r="G54" s="15">
        <v>3</v>
      </c>
      <c r="H54" s="112">
        <v>0</v>
      </c>
      <c r="I54" s="112">
        <v>0</v>
      </c>
    </row>
    <row r="55" spans="1:9">
      <c r="A55" s="3" t="s">
        <v>1583</v>
      </c>
      <c r="B55" s="390">
        <v>41105</v>
      </c>
      <c r="C55" s="112" t="s">
        <v>3</v>
      </c>
      <c r="D55">
        <v>70</v>
      </c>
      <c r="E55" s="43"/>
      <c r="F55" s="43"/>
      <c r="G55" s="15">
        <v>4</v>
      </c>
      <c r="H55" s="112" t="s">
        <v>2217</v>
      </c>
      <c r="I55" s="112"/>
    </row>
    <row r="56" spans="1:9">
      <c r="A56" s="3" t="s">
        <v>1583</v>
      </c>
      <c r="B56" s="390">
        <v>41105</v>
      </c>
      <c r="C56" s="112" t="s">
        <v>3</v>
      </c>
      <c r="D56">
        <v>70</v>
      </c>
      <c r="E56" s="43"/>
      <c r="F56" s="43"/>
      <c r="G56" s="1" t="s">
        <v>32</v>
      </c>
      <c r="H56" s="112">
        <v>0</v>
      </c>
      <c r="I56" s="112">
        <v>0</v>
      </c>
    </row>
    <row r="57" spans="1:9">
      <c r="A57" s="3" t="s">
        <v>1591</v>
      </c>
      <c r="B57" s="390">
        <v>41105</v>
      </c>
      <c r="C57" s="112" t="s">
        <v>3</v>
      </c>
      <c r="D57">
        <v>65</v>
      </c>
      <c r="E57" s="43"/>
      <c r="F57" s="43"/>
      <c r="G57" s="15">
        <v>1</v>
      </c>
      <c r="H57" s="112">
        <v>0</v>
      </c>
      <c r="I57" s="112">
        <v>0</v>
      </c>
    </row>
    <row r="58" spans="1:9">
      <c r="A58" s="3" t="s">
        <v>1591</v>
      </c>
      <c r="B58" s="390">
        <v>41105</v>
      </c>
      <c r="C58" s="112" t="s">
        <v>3</v>
      </c>
      <c r="D58">
        <v>65</v>
      </c>
      <c r="E58" s="43"/>
      <c r="F58" s="43"/>
      <c r="G58" s="15">
        <v>2</v>
      </c>
      <c r="H58" s="112">
        <v>0</v>
      </c>
      <c r="I58" s="112">
        <v>0</v>
      </c>
    </row>
    <row r="59" spans="1:9">
      <c r="A59" s="3" t="s">
        <v>1591</v>
      </c>
      <c r="B59" s="390">
        <v>41105</v>
      </c>
      <c r="C59" s="112" t="s">
        <v>3</v>
      </c>
      <c r="D59">
        <v>65</v>
      </c>
      <c r="E59" s="43"/>
      <c r="F59" s="43"/>
      <c r="G59" s="15">
        <v>3</v>
      </c>
      <c r="H59" s="112">
        <v>0</v>
      </c>
      <c r="I59" s="112">
        <v>0</v>
      </c>
    </row>
    <row r="60" spans="1:9">
      <c r="A60" s="3" t="s">
        <v>1591</v>
      </c>
      <c r="B60" s="390">
        <v>41105</v>
      </c>
      <c r="C60" s="112" t="s">
        <v>3</v>
      </c>
      <c r="D60">
        <v>65</v>
      </c>
      <c r="E60" s="43"/>
      <c r="F60" s="43"/>
      <c r="G60" s="15">
        <v>4</v>
      </c>
      <c r="H60" s="112" t="s">
        <v>2217</v>
      </c>
      <c r="I60" s="112"/>
    </row>
    <row r="61" spans="1:9">
      <c r="A61" s="3" t="s">
        <v>1591</v>
      </c>
      <c r="B61" s="390">
        <v>41105</v>
      </c>
      <c r="C61" s="112" t="s">
        <v>3</v>
      </c>
      <c r="D61">
        <v>65</v>
      </c>
      <c r="E61" s="43"/>
      <c r="F61" s="43"/>
      <c r="G61" s="1" t="s">
        <v>32</v>
      </c>
      <c r="H61" s="112">
        <v>0</v>
      </c>
      <c r="I61" s="112">
        <v>0</v>
      </c>
    </row>
    <row r="62" spans="1:9">
      <c r="A62" s="3" t="s">
        <v>1607</v>
      </c>
      <c r="B62" s="390">
        <v>41105</v>
      </c>
      <c r="C62" s="112" t="s">
        <v>3</v>
      </c>
      <c r="D62">
        <v>41</v>
      </c>
      <c r="E62" s="43"/>
      <c r="F62" s="43"/>
      <c r="G62" s="15">
        <v>1</v>
      </c>
      <c r="H62" s="112">
        <v>0</v>
      </c>
      <c r="I62" s="112">
        <v>0</v>
      </c>
    </row>
    <row r="63" spans="1:9">
      <c r="A63" s="3" t="s">
        <v>1607</v>
      </c>
      <c r="B63" s="390">
        <v>41105</v>
      </c>
      <c r="C63" s="112" t="s">
        <v>3</v>
      </c>
      <c r="D63">
        <v>41</v>
      </c>
      <c r="E63" s="43"/>
      <c r="F63" s="43"/>
      <c r="G63" s="15">
        <v>2</v>
      </c>
      <c r="H63" s="112">
        <v>0</v>
      </c>
      <c r="I63" s="112">
        <v>0</v>
      </c>
    </row>
    <row r="64" spans="1:9">
      <c r="A64" s="3" t="s">
        <v>1607</v>
      </c>
      <c r="B64" s="390">
        <v>41105</v>
      </c>
      <c r="C64" s="112" t="s">
        <v>3</v>
      </c>
      <c r="D64">
        <v>41</v>
      </c>
      <c r="E64" s="43"/>
      <c r="F64" s="43"/>
      <c r="G64" s="15">
        <v>3</v>
      </c>
      <c r="H64" s="112">
        <v>0</v>
      </c>
      <c r="I64" s="112">
        <v>0</v>
      </c>
    </row>
    <row r="65" spans="1:9">
      <c r="A65" s="3" t="s">
        <v>1607</v>
      </c>
      <c r="B65" s="390">
        <v>41105</v>
      </c>
      <c r="C65" s="112" t="s">
        <v>3</v>
      </c>
      <c r="D65">
        <v>41</v>
      </c>
      <c r="E65" s="43"/>
      <c r="F65" s="43"/>
      <c r="G65" s="15">
        <v>4</v>
      </c>
      <c r="H65" s="112" t="s">
        <v>2217</v>
      </c>
      <c r="I65" s="112"/>
    </row>
    <row r="66" spans="1:9">
      <c r="A66" s="3" t="s">
        <v>1607</v>
      </c>
      <c r="B66" s="390">
        <v>41105</v>
      </c>
      <c r="C66" s="112" t="s">
        <v>3</v>
      </c>
      <c r="D66">
        <v>41</v>
      </c>
      <c r="E66" s="43"/>
      <c r="F66" s="43"/>
      <c r="G66" s="1" t="s">
        <v>32</v>
      </c>
      <c r="H66" s="112">
        <v>0</v>
      </c>
      <c r="I66" s="112">
        <v>0</v>
      </c>
    </row>
    <row r="67" spans="1:9">
      <c r="A67" s="3" t="s">
        <v>1565</v>
      </c>
      <c r="B67" s="390">
        <v>41105</v>
      </c>
      <c r="C67" s="112" t="s">
        <v>3</v>
      </c>
      <c r="D67">
        <v>49</v>
      </c>
      <c r="E67" s="43"/>
      <c r="F67" s="43"/>
      <c r="G67" s="15">
        <v>1</v>
      </c>
      <c r="H67" s="112">
        <v>0</v>
      </c>
      <c r="I67" s="112">
        <v>0</v>
      </c>
    </row>
    <row r="68" spans="1:9">
      <c r="A68" s="3" t="s">
        <v>1565</v>
      </c>
      <c r="B68" s="390">
        <v>41105</v>
      </c>
      <c r="C68" s="112" t="s">
        <v>3</v>
      </c>
      <c r="D68">
        <v>49</v>
      </c>
      <c r="E68" s="43"/>
      <c r="F68" s="43"/>
      <c r="G68" s="15">
        <v>2</v>
      </c>
      <c r="H68" s="112"/>
      <c r="I68" s="112"/>
    </row>
    <row r="69" spans="1:9">
      <c r="A69" s="3" t="s">
        <v>1565</v>
      </c>
      <c r="B69" s="390">
        <v>41105</v>
      </c>
      <c r="C69" s="112" t="s">
        <v>3</v>
      </c>
      <c r="D69">
        <v>49</v>
      </c>
      <c r="E69" s="43"/>
      <c r="F69" s="43"/>
      <c r="G69" s="15">
        <v>3</v>
      </c>
      <c r="H69" s="112"/>
      <c r="I69" s="112"/>
    </row>
    <row r="70" spans="1:9">
      <c r="A70" s="3" t="s">
        <v>1565</v>
      </c>
      <c r="B70" s="390">
        <v>41105</v>
      </c>
      <c r="C70" s="112" t="s">
        <v>3</v>
      </c>
      <c r="D70">
        <v>49</v>
      </c>
      <c r="E70" s="43"/>
      <c r="F70" s="43"/>
      <c r="G70" s="15">
        <v>4</v>
      </c>
      <c r="H70" s="112"/>
      <c r="I70" s="112"/>
    </row>
    <row r="71" spans="1:9">
      <c r="A71" s="3" t="s">
        <v>1565</v>
      </c>
      <c r="B71" s="390">
        <v>41105</v>
      </c>
      <c r="C71" s="112" t="s">
        <v>3</v>
      </c>
      <c r="D71">
        <v>49</v>
      </c>
      <c r="E71" s="43"/>
      <c r="F71" s="43"/>
      <c r="G71" s="1" t="s">
        <v>32</v>
      </c>
      <c r="H71" s="112"/>
      <c r="I71" s="112"/>
    </row>
    <row r="72" spans="1:9">
      <c r="A72" s="3" t="s">
        <v>1572</v>
      </c>
      <c r="B72" s="390">
        <v>41105</v>
      </c>
      <c r="C72" s="112" t="s">
        <v>3</v>
      </c>
      <c r="D72">
        <v>38</v>
      </c>
      <c r="E72" s="43"/>
      <c r="F72" s="43"/>
      <c r="G72" s="15">
        <v>1</v>
      </c>
      <c r="H72" s="112">
        <v>0</v>
      </c>
      <c r="I72" s="112">
        <v>0</v>
      </c>
    </row>
    <row r="73" spans="1:9">
      <c r="A73" s="3" t="s">
        <v>1572</v>
      </c>
      <c r="B73" s="390">
        <v>41105</v>
      </c>
      <c r="C73" s="112" t="s">
        <v>3</v>
      </c>
      <c r="D73">
        <v>38</v>
      </c>
      <c r="E73" s="43"/>
      <c r="F73" s="43"/>
      <c r="G73" s="15">
        <v>2</v>
      </c>
      <c r="H73" s="112"/>
      <c r="I73" s="112"/>
    </row>
    <row r="74" spans="1:9">
      <c r="A74" s="3" t="s">
        <v>1572</v>
      </c>
      <c r="B74" s="390">
        <v>41105</v>
      </c>
      <c r="C74" s="112" t="s">
        <v>3</v>
      </c>
      <c r="D74">
        <v>38</v>
      </c>
      <c r="E74" s="43"/>
      <c r="F74" s="43"/>
      <c r="G74" s="15">
        <v>3</v>
      </c>
      <c r="H74" s="112"/>
      <c r="I74" s="112"/>
    </row>
    <row r="75" spans="1:9">
      <c r="A75" s="3" t="s">
        <v>1572</v>
      </c>
      <c r="B75" s="390">
        <v>41105</v>
      </c>
      <c r="C75" s="112" t="s">
        <v>3</v>
      </c>
      <c r="D75">
        <v>38</v>
      </c>
      <c r="E75" s="43"/>
      <c r="F75" s="43"/>
      <c r="G75" s="15">
        <v>4</v>
      </c>
      <c r="H75" s="112"/>
      <c r="I75" s="112"/>
    </row>
    <row r="76" spans="1:9">
      <c r="A76" s="3" t="s">
        <v>1572</v>
      </c>
      <c r="B76" s="390">
        <v>41105</v>
      </c>
      <c r="C76" s="112" t="s">
        <v>3</v>
      </c>
      <c r="D76">
        <v>38</v>
      </c>
      <c r="E76" s="43"/>
      <c r="F76" s="43"/>
      <c r="G76" s="1" t="s">
        <v>32</v>
      </c>
      <c r="H76" s="112"/>
      <c r="I76" s="112"/>
    </row>
    <row r="77" spans="1:9">
      <c r="A77" s="3" t="s">
        <v>1581</v>
      </c>
      <c r="B77" s="390">
        <v>41105</v>
      </c>
      <c r="C77" s="112" t="s">
        <v>3</v>
      </c>
      <c r="D77">
        <v>29</v>
      </c>
      <c r="E77" s="43"/>
      <c r="F77" s="43"/>
      <c r="G77" s="15">
        <v>1</v>
      </c>
      <c r="H77" s="112">
        <v>0</v>
      </c>
      <c r="I77" s="112">
        <v>0</v>
      </c>
    </row>
    <row r="78" spans="1:9">
      <c r="A78" s="3" t="s">
        <v>1581</v>
      </c>
      <c r="B78" s="390">
        <v>41105</v>
      </c>
      <c r="C78" s="112" t="s">
        <v>3</v>
      </c>
      <c r="D78">
        <v>29</v>
      </c>
      <c r="E78" s="43"/>
      <c r="F78" s="43"/>
      <c r="G78" s="15">
        <v>2</v>
      </c>
      <c r="H78" s="112"/>
      <c r="I78" s="112"/>
    </row>
    <row r="79" spans="1:9">
      <c r="A79" s="3" t="s">
        <v>1581</v>
      </c>
      <c r="B79" s="390">
        <v>41105</v>
      </c>
      <c r="C79" s="112" t="s">
        <v>3</v>
      </c>
      <c r="D79">
        <v>29</v>
      </c>
      <c r="E79" s="43"/>
      <c r="F79" s="43"/>
      <c r="G79" s="15">
        <v>3</v>
      </c>
      <c r="H79" s="112"/>
      <c r="I79" s="112"/>
    </row>
    <row r="80" spans="1:9">
      <c r="A80" s="3" t="s">
        <v>1581</v>
      </c>
      <c r="B80" s="390">
        <v>41105</v>
      </c>
      <c r="C80" s="112" t="s">
        <v>3</v>
      </c>
      <c r="D80">
        <v>29</v>
      </c>
      <c r="E80" s="43"/>
      <c r="F80" s="43"/>
      <c r="G80" s="15">
        <v>4</v>
      </c>
      <c r="H80" s="112"/>
      <c r="I80" s="112"/>
    </row>
    <row r="81" spans="1:9">
      <c r="A81" s="3" t="s">
        <v>1581</v>
      </c>
      <c r="B81" s="390">
        <v>41105</v>
      </c>
      <c r="C81" s="112" t="s">
        <v>3</v>
      </c>
      <c r="D81">
        <v>29</v>
      </c>
      <c r="E81" s="43"/>
      <c r="F81" s="43"/>
      <c r="G81" s="1" t="s">
        <v>32</v>
      </c>
      <c r="H81" s="112"/>
      <c r="I81" s="112"/>
    </row>
    <row r="82" spans="1:9">
      <c r="A82" s="3" t="s">
        <v>1577</v>
      </c>
      <c r="B82" s="390">
        <v>41105</v>
      </c>
      <c r="C82" s="387" t="s">
        <v>1</v>
      </c>
      <c r="D82">
        <v>73</v>
      </c>
      <c r="E82" s="43"/>
      <c r="F82" s="43"/>
      <c r="G82" s="15">
        <v>1</v>
      </c>
      <c r="H82" s="112">
        <v>0</v>
      </c>
      <c r="I82" s="112">
        <v>0</v>
      </c>
    </row>
    <row r="83" spans="1:9">
      <c r="A83" s="3" t="s">
        <v>1577</v>
      </c>
      <c r="B83" s="390">
        <v>41105</v>
      </c>
      <c r="C83" s="387" t="s">
        <v>1</v>
      </c>
      <c r="D83">
        <v>73</v>
      </c>
      <c r="E83" s="43"/>
      <c r="F83" s="43"/>
      <c r="G83" s="15">
        <v>2</v>
      </c>
      <c r="H83" s="112">
        <v>0</v>
      </c>
      <c r="I83" s="112">
        <v>0</v>
      </c>
    </row>
    <row r="84" spans="1:9">
      <c r="A84" s="3" t="s">
        <v>1577</v>
      </c>
      <c r="B84" s="390">
        <v>41105</v>
      </c>
      <c r="C84" s="387" t="s">
        <v>1</v>
      </c>
      <c r="D84">
        <v>73</v>
      </c>
      <c r="E84" s="43"/>
      <c r="F84" s="43"/>
      <c r="G84" s="15">
        <v>3</v>
      </c>
      <c r="H84" s="112">
        <v>0</v>
      </c>
      <c r="I84" s="112">
        <v>0</v>
      </c>
    </row>
    <row r="85" spans="1:9">
      <c r="A85" s="3" t="s">
        <v>1577</v>
      </c>
      <c r="B85" s="390">
        <v>41105</v>
      </c>
      <c r="C85" s="387" t="s">
        <v>1</v>
      </c>
      <c r="D85">
        <v>73</v>
      </c>
      <c r="E85" s="43"/>
      <c r="F85" s="43"/>
      <c r="G85" s="15">
        <v>4</v>
      </c>
      <c r="H85" s="112" t="s">
        <v>2217</v>
      </c>
      <c r="I85" s="112"/>
    </row>
    <row r="86" spans="1:9">
      <c r="A86" s="3" t="s">
        <v>1577</v>
      </c>
      <c r="B86" s="390">
        <v>41105</v>
      </c>
      <c r="C86" s="387" t="s">
        <v>1</v>
      </c>
      <c r="D86">
        <v>73</v>
      </c>
      <c r="E86" s="43"/>
      <c r="F86" s="43"/>
      <c r="G86" s="1" t="s">
        <v>32</v>
      </c>
      <c r="H86" s="112">
        <v>0</v>
      </c>
      <c r="I86" s="112">
        <v>0</v>
      </c>
    </row>
    <row r="87" spans="1:9">
      <c r="A87" s="3" t="s">
        <v>1590</v>
      </c>
      <c r="B87" s="390">
        <v>41105</v>
      </c>
      <c r="C87" s="387" t="s">
        <v>1</v>
      </c>
      <c r="D87" s="349">
        <v>111</v>
      </c>
      <c r="E87" s="43"/>
      <c r="F87" s="43"/>
      <c r="G87" s="15">
        <v>1</v>
      </c>
      <c r="H87" s="112">
        <v>0</v>
      </c>
      <c r="I87" s="112">
        <v>0</v>
      </c>
    </row>
    <row r="88" spans="1:9">
      <c r="A88" s="3" t="s">
        <v>1590</v>
      </c>
      <c r="B88" s="390">
        <v>41105</v>
      </c>
      <c r="C88" s="387" t="s">
        <v>1</v>
      </c>
      <c r="D88" s="349">
        <v>111</v>
      </c>
      <c r="E88" s="43"/>
      <c r="F88" s="43"/>
      <c r="G88" s="15">
        <v>2</v>
      </c>
      <c r="H88" s="112">
        <v>0</v>
      </c>
      <c r="I88" s="112">
        <v>0</v>
      </c>
    </row>
    <row r="89" spans="1:9">
      <c r="A89" s="3" t="s">
        <v>1590</v>
      </c>
      <c r="B89" s="390">
        <v>41105</v>
      </c>
      <c r="C89" s="387" t="s">
        <v>1</v>
      </c>
      <c r="D89" s="349">
        <v>111</v>
      </c>
      <c r="E89" s="43"/>
      <c r="F89" s="43"/>
      <c r="G89" s="15">
        <v>3</v>
      </c>
      <c r="H89" s="112">
        <v>0</v>
      </c>
      <c r="I89" s="112">
        <v>0</v>
      </c>
    </row>
    <row r="90" spans="1:9">
      <c r="A90" s="3" t="s">
        <v>1590</v>
      </c>
      <c r="B90" s="390">
        <v>41105</v>
      </c>
      <c r="C90" s="387" t="s">
        <v>1</v>
      </c>
      <c r="D90" s="349">
        <v>111</v>
      </c>
      <c r="E90" s="43"/>
      <c r="F90" s="43"/>
      <c r="G90" s="15">
        <v>4</v>
      </c>
      <c r="H90" s="112" t="s">
        <v>2217</v>
      </c>
      <c r="I90" s="112"/>
    </row>
    <row r="91" spans="1:9">
      <c r="A91" s="3" t="s">
        <v>1590</v>
      </c>
      <c r="B91" s="390">
        <v>41105</v>
      </c>
      <c r="C91" s="387" t="s">
        <v>1</v>
      </c>
      <c r="D91" s="349">
        <v>111</v>
      </c>
      <c r="E91" s="43"/>
      <c r="F91" s="43"/>
      <c r="G91" s="1" t="s">
        <v>32</v>
      </c>
      <c r="H91" s="112">
        <v>0</v>
      </c>
      <c r="I91" s="112">
        <v>0</v>
      </c>
    </row>
    <row r="92" spans="1:9">
      <c r="A92" s="3" t="s">
        <v>1586</v>
      </c>
      <c r="B92" s="390">
        <v>41105</v>
      </c>
      <c r="C92" s="387" t="s">
        <v>1</v>
      </c>
      <c r="D92" s="349">
        <v>132</v>
      </c>
      <c r="E92" s="43"/>
      <c r="F92" s="43"/>
      <c r="G92" s="15">
        <v>1</v>
      </c>
      <c r="H92" s="112">
        <v>0</v>
      </c>
      <c r="I92" s="112">
        <v>0</v>
      </c>
    </row>
    <row r="93" spans="1:9">
      <c r="A93" s="3" t="s">
        <v>1586</v>
      </c>
      <c r="B93" s="390">
        <v>41105</v>
      </c>
      <c r="C93" s="387" t="s">
        <v>1</v>
      </c>
      <c r="D93" s="349">
        <v>132</v>
      </c>
      <c r="E93" s="43"/>
      <c r="F93" s="43"/>
      <c r="G93" s="15">
        <v>2</v>
      </c>
      <c r="H93" s="112">
        <v>0</v>
      </c>
      <c r="I93" s="112">
        <v>0</v>
      </c>
    </row>
    <row r="94" spans="1:9">
      <c r="A94" s="3" t="s">
        <v>1586</v>
      </c>
      <c r="B94" s="390">
        <v>41105</v>
      </c>
      <c r="C94" s="387" t="s">
        <v>1</v>
      </c>
      <c r="D94" s="349">
        <v>132</v>
      </c>
      <c r="E94" s="43"/>
      <c r="F94" s="43"/>
      <c r="G94" s="15">
        <v>3</v>
      </c>
      <c r="H94" s="112">
        <v>0</v>
      </c>
      <c r="I94" s="112">
        <v>0</v>
      </c>
    </row>
    <row r="95" spans="1:9">
      <c r="A95" s="3" t="s">
        <v>1586</v>
      </c>
      <c r="B95" s="390">
        <v>41105</v>
      </c>
      <c r="C95" s="387" t="s">
        <v>1</v>
      </c>
      <c r="D95" s="349">
        <v>132</v>
      </c>
      <c r="E95" s="43"/>
      <c r="F95" s="43"/>
      <c r="G95" s="15">
        <v>4</v>
      </c>
      <c r="H95" s="112" t="s">
        <v>2217</v>
      </c>
      <c r="I95" s="112"/>
    </row>
    <row r="96" spans="1:9">
      <c r="A96" s="3" t="s">
        <v>1586</v>
      </c>
      <c r="B96" s="390">
        <v>41105</v>
      </c>
      <c r="C96" s="387" t="s">
        <v>1</v>
      </c>
      <c r="D96" s="349">
        <v>132</v>
      </c>
      <c r="E96" s="43"/>
      <c r="F96" s="43"/>
      <c r="G96" s="1" t="s">
        <v>32</v>
      </c>
      <c r="H96" s="112">
        <v>0</v>
      </c>
      <c r="I96" s="112">
        <v>0</v>
      </c>
    </row>
    <row r="97" spans="1:9">
      <c r="A97" s="3" t="s">
        <v>1593</v>
      </c>
      <c r="B97" s="390">
        <v>41105</v>
      </c>
      <c r="C97" s="387" t="s">
        <v>1</v>
      </c>
      <c r="D97" s="349">
        <v>55</v>
      </c>
      <c r="E97" s="43"/>
      <c r="F97" s="43"/>
      <c r="G97" s="15">
        <v>1</v>
      </c>
      <c r="H97" s="112">
        <v>0</v>
      </c>
      <c r="I97" s="112">
        <v>0</v>
      </c>
    </row>
    <row r="98" spans="1:9">
      <c r="A98" s="3" t="s">
        <v>1593</v>
      </c>
      <c r="B98" s="390">
        <v>41105</v>
      </c>
      <c r="C98" s="387" t="s">
        <v>1</v>
      </c>
      <c r="D98" s="349">
        <v>55</v>
      </c>
      <c r="E98" s="43"/>
      <c r="F98" s="43"/>
      <c r="G98" s="15">
        <v>2</v>
      </c>
      <c r="H98" s="112">
        <v>0</v>
      </c>
      <c r="I98" s="112">
        <v>0</v>
      </c>
    </row>
    <row r="99" spans="1:9">
      <c r="A99" s="3" t="s">
        <v>1593</v>
      </c>
      <c r="B99" s="390">
        <v>41105</v>
      </c>
      <c r="C99" s="387" t="s">
        <v>1</v>
      </c>
      <c r="D99" s="349">
        <v>55</v>
      </c>
      <c r="E99" s="43"/>
      <c r="F99" s="43"/>
      <c r="G99" s="15">
        <v>3</v>
      </c>
      <c r="H99" s="112">
        <v>0</v>
      </c>
      <c r="I99" s="112">
        <v>0</v>
      </c>
    </row>
    <row r="100" spans="1:9">
      <c r="A100" s="3" t="s">
        <v>1593</v>
      </c>
      <c r="B100" s="390">
        <v>41105</v>
      </c>
      <c r="C100" s="387" t="s">
        <v>1</v>
      </c>
      <c r="D100" s="349">
        <v>55</v>
      </c>
      <c r="E100" s="43"/>
      <c r="F100" s="43"/>
      <c r="G100" s="15">
        <v>4</v>
      </c>
      <c r="H100" s="112" t="s">
        <v>2217</v>
      </c>
      <c r="I100" s="112"/>
    </row>
    <row r="101" spans="1:9">
      <c r="A101" s="3" t="s">
        <v>1593</v>
      </c>
      <c r="B101" s="390">
        <v>41105</v>
      </c>
      <c r="C101" s="387" t="s">
        <v>1</v>
      </c>
      <c r="D101" s="349">
        <v>55</v>
      </c>
      <c r="E101" s="43"/>
      <c r="F101" s="43"/>
      <c r="G101" s="1" t="s">
        <v>32</v>
      </c>
      <c r="H101" s="112">
        <v>0</v>
      </c>
      <c r="I101" s="112">
        <v>0</v>
      </c>
    </row>
    <row r="102" spans="1:9">
      <c r="A102" s="3" t="s">
        <v>1597</v>
      </c>
      <c r="B102" s="390">
        <v>41105</v>
      </c>
      <c r="C102" s="387" t="s">
        <v>1</v>
      </c>
      <c r="D102" s="349">
        <v>39</v>
      </c>
      <c r="E102" s="43"/>
      <c r="F102" s="43"/>
      <c r="G102" s="15">
        <v>1</v>
      </c>
      <c r="H102" s="112">
        <v>0</v>
      </c>
      <c r="I102" s="112">
        <v>0</v>
      </c>
    </row>
    <row r="103" spans="1:9">
      <c r="A103" s="3" t="s">
        <v>1597</v>
      </c>
      <c r="B103" s="390">
        <v>41105</v>
      </c>
      <c r="C103" s="387" t="s">
        <v>1</v>
      </c>
      <c r="D103" s="349">
        <v>39</v>
      </c>
      <c r="E103" s="43"/>
      <c r="F103" s="43"/>
      <c r="G103" s="15">
        <v>2</v>
      </c>
      <c r="H103" s="112">
        <v>0</v>
      </c>
      <c r="I103" s="112">
        <v>0</v>
      </c>
    </row>
    <row r="104" spans="1:9">
      <c r="A104" s="3" t="s">
        <v>1597</v>
      </c>
      <c r="B104" s="390">
        <v>41105</v>
      </c>
      <c r="C104" s="387" t="s">
        <v>1</v>
      </c>
      <c r="D104" s="349">
        <v>39</v>
      </c>
      <c r="E104" s="43"/>
      <c r="F104" s="43"/>
      <c r="G104" s="15">
        <v>3</v>
      </c>
      <c r="H104" s="112">
        <v>0</v>
      </c>
      <c r="I104" s="112">
        <v>0</v>
      </c>
    </row>
    <row r="105" spans="1:9">
      <c r="A105" s="3" t="s">
        <v>1597</v>
      </c>
      <c r="B105" s="390">
        <v>41105</v>
      </c>
      <c r="C105" s="387" t="s">
        <v>1</v>
      </c>
      <c r="D105" s="349">
        <v>39</v>
      </c>
      <c r="E105" s="43"/>
      <c r="F105" s="43"/>
      <c r="G105" s="15">
        <v>4</v>
      </c>
      <c r="H105" s="112" t="s">
        <v>2217</v>
      </c>
      <c r="I105" s="112"/>
    </row>
    <row r="106" spans="1:9">
      <c r="A106" s="3" t="s">
        <v>1597</v>
      </c>
      <c r="B106" s="390">
        <v>41105</v>
      </c>
      <c r="C106" s="387" t="s">
        <v>1</v>
      </c>
      <c r="D106" s="349">
        <v>39</v>
      </c>
      <c r="E106" s="43"/>
      <c r="F106" s="43"/>
      <c r="G106" s="1" t="s">
        <v>32</v>
      </c>
      <c r="H106" s="112">
        <v>0</v>
      </c>
      <c r="I106" s="112">
        <v>0</v>
      </c>
    </row>
    <row r="107" spans="1:9" ht="11">
      <c r="A107" s="3" t="s">
        <v>1604</v>
      </c>
      <c r="B107" s="390">
        <v>41105</v>
      </c>
      <c r="C107" s="387" t="s">
        <v>1</v>
      </c>
      <c r="D107" s="353">
        <v>66</v>
      </c>
      <c r="E107" s="346"/>
      <c r="F107" s="43"/>
      <c r="G107" s="15">
        <v>1</v>
      </c>
      <c r="H107" s="112">
        <v>0</v>
      </c>
      <c r="I107" s="112">
        <v>0</v>
      </c>
    </row>
    <row r="108" spans="1:9" ht="11">
      <c r="A108" s="3" t="s">
        <v>1604</v>
      </c>
      <c r="B108" s="390">
        <v>41105</v>
      </c>
      <c r="C108" s="387" t="s">
        <v>1</v>
      </c>
      <c r="D108" s="353">
        <v>66</v>
      </c>
      <c r="E108" s="346"/>
      <c r="F108" s="43"/>
      <c r="G108" s="15">
        <v>2</v>
      </c>
      <c r="H108" s="112"/>
      <c r="I108" s="112"/>
    </row>
    <row r="109" spans="1:9" ht="11">
      <c r="A109" s="3" t="s">
        <v>1604</v>
      </c>
      <c r="B109" s="390">
        <v>41105</v>
      </c>
      <c r="C109" s="387" t="s">
        <v>1</v>
      </c>
      <c r="D109" s="353">
        <v>66</v>
      </c>
      <c r="E109" s="346"/>
      <c r="F109" s="43"/>
      <c r="G109" s="15">
        <v>3</v>
      </c>
      <c r="H109" s="112"/>
      <c r="I109" s="112"/>
    </row>
    <row r="110" spans="1:9" ht="11">
      <c r="A110" s="3" t="s">
        <v>1604</v>
      </c>
      <c r="B110" s="390">
        <v>41105</v>
      </c>
      <c r="C110" s="387" t="s">
        <v>1</v>
      </c>
      <c r="D110" s="353">
        <v>66</v>
      </c>
      <c r="E110" s="346"/>
      <c r="F110" s="43"/>
      <c r="G110" s="15">
        <v>4</v>
      </c>
      <c r="H110" s="112"/>
      <c r="I110" s="112"/>
    </row>
    <row r="111" spans="1:9" ht="11">
      <c r="A111" s="3" t="s">
        <v>1604</v>
      </c>
      <c r="B111" s="390">
        <v>41105</v>
      </c>
      <c r="C111" s="387" t="s">
        <v>1</v>
      </c>
      <c r="D111" s="353">
        <v>66</v>
      </c>
      <c r="E111" s="346"/>
      <c r="F111" s="43"/>
      <c r="G111" s="1" t="s">
        <v>32</v>
      </c>
      <c r="H111" s="112"/>
      <c r="I111" s="112"/>
    </row>
    <row r="112" spans="1:9">
      <c r="A112" s="3" t="s">
        <v>1564</v>
      </c>
      <c r="B112" s="390">
        <v>41105</v>
      </c>
      <c r="C112" s="387" t="s">
        <v>1</v>
      </c>
      <c r="D112" s="349">
        <v>63</v>
      </c>
      <c r="E112" s="43"/>
      <c r="F112" s="43"/>
      <c r="G112" s="15">
        <v>1</v>
      </c>
      <c r="H112" s="112">
        <v>0</v>
      </c>
      <c r="I112" s="112">
        <v>0</v>
      </c>
    </row>
    <row r="113" spans="1:9">
      <c r="A113" s="3" t="s">
        <v>1564</v>
      </c>
      <c r="B113" s="390">
        <v>41105</v>
      </c>
      <c r="C113" s="387" t="s">
        <v>1</v>
      </c>
      <c r="D113" s="349">
        <v>63</v>
      </c>
      <c r="E113" s="43"/>
      <c r="F113" s="43"/>
      <c r="G113" s="15">
        <v>2</v>
      </c>
      <c r="H113" s="112"/>
      <c r="I113" s="112"/>
    </row>
    <row r="114" spans="1:9">
      <c r="A114" s="3" t="s">
        <v>1564</v>
      </c>
      <c r="B114" s="390">
        <v>41105</v>
      </c>
      <c r="C114" s="387" t="s">
        <v>1</v>
      </c>
      <c r="D114" s="349">
        <v>63</v>
      </c>
      <c r="E114" s="43"/>
      <c r="F114" s="43"/>
      <c r="G114" s="15">
        <v>3</v>
      </c>
      <c r="H114" s="112"/>
      <c r="I114" s="112"/>
    </row>
    <row r="115" spans="1:9">
      <c r="A115" s="3" t="s">
        <v>1564</v>
      </c>
      <c r="B115" s="390">
        <v>41105</v>
      </c>
      <c r="C115" s="387" t="s">
        <v>1</v>
      </c>
      <c r="D115" s="349">
        <v>63</v>
      </c>
      <c r="E115" s="43"/>
      <c r="F115" s="43"/>
      <c r="G115" s="15">
        <v>4</v>
      </c>
      <c r="H115" s="112"/>
      <c r="I115" s="112"/>
    </row>
    <row r="116" spans="1:9">
      <c r="A116" s="3" t="s">
        <v>1564</v>
      </c>
      <c r="B116" s="390">
        <v>41105</v>
      </c>
      <c r="C116" s="387" t="s">
        <v>1</v>
      </c>
      <c r="D116" s="349">
        <v>63</v>
      </c>
      <c r="E116" s="43"/>
      <c r="F116" s="43"/>
      <c r="G116" s="1" t="s">
        <v>32</v>
      </c>
      <c r="H116" s="112"/>
      <c r="I116" s="112"/>
    </row>
    <row r="117" spans="1:9">
      <c r="A117" s="3" t="s">
        <v>1563</v>
      </c>
      <c r="B117" s="390">
        <v>41105</v>
      </c>
      <c r="C117" s="387" t="s">
        <v>1</v>
      </c>
      <c r="D117" s="349">
        <v>42</v>
      </c>
      <c r="E117" s="43"/>
      <c r="F117" s="43"/>
      <c r="G117" s="15">
        <v>1</v>
      </c>
      <c r="H117" s="112">
        <v>0</v>
      </c>
      <c r="I117" s="112">
        <v>0</v>
      </c>
    </row>
    <row r="118" spans="1:9">
      <c r="A118" s="3" t="s">
        <v>1563</v>
      </c>
      <c r="B118" s="390">
        <v>41105</v>
      </c>
      <c r="C118" s="387" t="s">
        <v>1</v>
      </c>
      <c r="D118" s="349">
        <v>42</v>
      </c>
      <c r="E118" s="43"/>
      <c r="F118" s="43"/>
      <c r="G118" s="15">
        <v>2</v>
      </c>
      <c r="H118" s="112"/>
      <c r="I118" s="112"/>
    </row>
    <row r="119" spans="1:9">
      <c r="A119" s="3" t="s">
        <v>1563</v>
      </c>
      <c r="B119" s="390">
        <v>41105</v>
      </c>
      <c r="C119" s="387" t="s">
        <v>1</v>
      </c>
      <c r="D119" s="349">
        <v>42</v>
      </c>
      <c r="E119" s="43"/>
      <c r="F119" s="43"/>
      <c r="G119" s="15">
        <v>3</v>
      </c>
      <c r="H119" s="112"/>
      <c r="I119" s="112"/>
    </row>
    <row r="120" spans="1:9">
      <c r="A120" s="3" t="s">
        <v>1563</v>
      </c>
      <c r="B120" s="390">
        <v>41105</v>
      </c>
      <c r="C120" s="387" t="s">
        <v>1</v>
      </c>
      <c r="D120" s="349">
        <v>42</v>
      </c>
      <c r="E120" s="43"/>
      <c r="F120" s="43"/>
      <c r="G120" s="15">
        <v>4</v>
      </c>
      <c r="H120" s="112"/>
      <c r="I120" s="112"/>
    </row>
    <row r="121" spans="1:9">
      <c r="A121" s="3" t="s">
        <v>1563</v>
      </c>
      <c r="B121" s="390">
        <v>41105</v>
      </c>
      <c r="C121" s="387" t="s">
        <v>1</v>
      </c>
      <c r="D121" s="349">
        <v>42</v>
      </c>
      <c r="E121" s="43"/>
      <c r="F121" s="43"/>
      <c r="G121" s="1" t="s">
        <v>32</v>
      </c>
      <c r="H121" s="112"/>
      <c r="I121" s="112"/>
    </row>
    <row r="122" spans="1:9">
      <c r="A122" s="15" t="s">
        <v>1562</v>
      </c>
      <c r="B122" s="390">
        <v>41105</v>
      </c>
      <c r="C122" s="387" t="s">
        <v>6</v>
      </c>
      <c r="D122" s="349">
        <v>59</v>
      </c>
      <c r="E122" s="43"/>
      <c r="F122" s="43"/>
      <c r="G122" s="1">
        <v>1</v>
      </c>
      <c r="H122" s="112">
        <v>0</v>
      </c>
      <c r="I122" s="112">
        <v>0</v>
      </c>
    </row>
    <row r="123" spans="1:9">
      <c r="A123" s="15" t="s">
        <v>1562</v>
      </c>
      <c r="B123" s="390">
        <v>41105</v>
      </c>
      <c r="C123" s="387" t="s">
        <v>6</v>
      </c>
      <c r="D123" s="349">
        <v>59</v>
      </c>
      <c r="E123" s="43"/>
      <c r="F123" s="43"/>
      <c r="G123" s="1">
        <v>2</v>
      </c>
      <c r="H123" s="112">
        <v>0</v>
      </c>
      <c r="I123" s="112">
        <v>0</v>
      </c>
    </row>
    <row r="124" spans="1:9">
      <c r="A124" s="15" t="s">
        <v>1562</v>
      </c>
      <c r="B124" s="390">
        <v>41105</v>
      </c>
      <c r="C124" s="387" t="s">
        <v>6</v>
      </c>
      <c r="D124" s="349">
        <v>59</v>
      </c>
      <c r="E124" s="43"/>
      <c r="F124" s="43"/>
      <c r="G124" s="1">
        <v>3</v>
      </c>
      <c r="H124" s="112">
        <v>0</v>
      </c>
      <c r="I124" s="112">
        <v>0</v>
      </c>
    </row>
    <row r="125" spans="1:9">
      <c r="A125" s="15" t="s">
        <v>1562</v>
      </c>
      <c r="B125" s="390">
        <v>41105</v>
      </c>
      <c r="C125" s="387" t="s">
        <v>6</v>
      </c>
      <c r="D125" s="349">
        <v>59</v>
      </c>
      <c r="E125" s="43"/>
      <c r="F125" s="43"/>
      <c r="G125" s="1">
        <v>4</v>
      </c>
      <c r="H125" s="112" t="s">
        <v>2217</v>
      </c>
      <c r="I125" s="112"/>
    </row>
    <row r="126" spans="1:9">
      <c r="A126" s="15" t="s">
        <v>1562</v>
      </c>
      <c r="B126" s="390">
        <v>41105</v>
      </c>
      <c r="C126" s="387" t="s">
        <v>6</v>
      </c>
      <c r="D126" s="349">
        <v>59</v>
      </c>
      <c r="E126" s="43"/>
      <c r="F126" s="43"/>
      <c r="G126" s="1" t="s">
        <v>32</v>
      </c>
      <c r="H126" s="112">
        <v>0</v>
      </c>
      <c r="I126" s="112">
        <v>0</v>
      </c>
    </row>
    <row r="127" spans="1:9">
      <c r="A127" s="15" t="s">
        <v>1576</v>
      </c>
      <c r="B127" s="390">
        <v>41105</v>
      </c>
      <c r="C127" s="387" t="s">
        <v>6</v>
      </c>
      <c r="D127" s="349">
        <v>43</v>
      </c>
      <c r="E127" s="43"/>
      <c r="F127" s="43"/>
      <c r="G127" s="1">
        <v>1</v>
      </c>
      <c r="H127" s="112">
        <v>0</v>
      </c>
      <c r="I127" s="112">
        <v>0</v>
      </c>
    </row>
    <row r="128" spans="1:9">
      <c r="A128" s="15" t="s">
        <v>1576</v>
      </c>
      <c r="B128" s="390">
        <v>41105</v>
      </c>
      <c r="C128" s="387" t="s">
        <v>6</v>
      </c>
      <c r="D128" s="349">
        <v>43</v>
      </c>
      <c r="E128" s="43"/>
      <c r="F128" s="43"/>
      <c r="G128" s="1">
        <v>2</v>
      </c>
      <c r="H128" s="112">
        <v>0</v>
      </c>
      <c r="I128" s="112">
        <v>0</v>
      </c>
    </row>
    <row r="129" spans="1:9">
      <c r="A129" s="15" t="s">
        <v>1576</v>
      </c>
      <c r="B129" s="390">
        <v>41105</v>
      </c>
      <c r="C129" s="387" t="s">
        <v>6</v>
      </c>
      <c r="D129" s="349">
        <v>43</v>
      </c>
      <c r="E129" s="43"/>
      <c r="F129" s="43"/>
      <c r="G129" s="1">
        <v>3</v>
      </c>
      <c r="H129" s="112">
        <v>0</v>
      </c>
      <c r="I129" s="112">
        <v>0</v>
      </c>
    </row>
    <row r="130" spans="1:9">
      <c r="A130" s="15" t="s">
        <v>1576</v>
      </c>
      <c r="B130" s="390">
        <v>41105</v>
      </c>
      <c r="C130" s="387" t="s">
        <v>6</v>
      </c>
      <c r="D130" s="349">
        <v>43</v>
      </c>
      <c r="E130" s="43"/>
      <c r="F130" s="43"/>
      <c r="G130" s="1">
        <v>4</v>
      </c>
      <c r="H130" s="112" t="s">
        <v>2217</v>
      </c>
      <c r="I130" s="112"/>
    </row>
    <row r="131" spans="1:9">
      <c r="A131" s="15" t="s">
        <v>1576</v>
      </c>
      <c r="B131" s="390">
        <v>41105</v>
      </c>
      <c r="C131" s="387" t="s">
        <v>6</v>
      </c>
      <c r="D131" s="349">
        <v>43</v>
      </c>
      <c r="E131" s="43"/>
      <c r="F131" s="43"/>
      <c r="G131" s="1" t="s">
        <v>32</v>
      </c>
      <c r="H131" s="112">
        <v>0</v>
      </c>
      <c r="I131" s="112">
        <v>0</v>
      </c>
    </row>
    <row r="132" spans="1:9">
      <c r="A132" s="15" t="s">
        <v>1589</v>
      </c>
      <c r="B132" s="390">
        <v>41105</v>
      </c>
      <c r="C132" s="387" t="s">
        <v>6</v>
      </c>
      <c r="D132" s="349">
        <v>94</v>
      </c>
      <c r="E132" s="43"/>
      <c r="F132" s="43"/>
      <c r="G132" s="1">
        <v>1</v>
      </c>
      <c r="H132" s="112">
        <v>0</v>
      </c>
      <c r="I132" s="112">
        <v>0</v>
      </c>
    </row>
    <row r="133" spans="1:9">
      <c r="A133" s="15" t="s">
        <v>1589</v>
      </c>
      <c r="B133" s="390">
        <v>41105</v>
      </c>
      <c r="C133" s="387" t="s">
        <v>6</v>
      </c>
      <c r="D133" s="349">
        <v>94</v>
      </c>
      <c r="E133" s="43"/>
      <c r="F133" s="43"/>
      <c r="G133" s="1">
        <v>2</v>
      </c>
      <c r="H133" s="112">
        <v>0</v>
      </c>
      <c r="I133" s="112">
        <v>0</v>
      </c>
    </row>
    <row r="134" spans="1:9">
      <c r="A134" s="15" t="s">
        <v>1589</v>
      </c>
      <c r="B134" s="390">
        <v>41105</v>
      </c>
      <c r="C134" s="387" t="s">
        <v>6</v>
      </c>
      <c r="D134" s="349">
        <v>94</v>
      </c>
      <c r="E134" s="43"/>
      <c r="F134" s="43"/>
      <c r="G134" s="1">
        <v>3</v>
      </c>
      <c r="H134" s="112">
        <v>0</v>
      </c>
      <c r="I134" s="112">
        <v>0</v>
      </c>
    </row>
    <row r="135" spans="1:9">
      <c r="A135" s="15" t="s">
        <v>1589</v>
      </c>
      <c r="B135" s="390">
        <v>41105</v>
      </c>
      <c r="C135" s="387" t="s">
        <v>6</v>
      </c>
      <c r="D135" s="349">
        <v>94</v>
      </c>
      <c r="E135" s="43"/>
      <c r="F135" s="43"/>
      <c r="G135" s="1">
        <v>4</v>
      </c>
      <c r="H135" s="112" t="s">
        <v>2217</v>
      </c>
      <c r="I135" s="112"/>
    </row>
    <row r="136" spans="1:9">
      <c r="A136" s="15" t="s">
        <v>1589</v>
      </c>
      <c r="B136" s="390">
        <v>41105</v>
      </c>
      <c r="C136" s="387" t="s">
        <v>6</v>
      </c>
      <c r="D136" s="349">
        <v>94</v>
      </c>
      <c r="E136" s="43"/>
      <c r="F136" s="43"/>
      <c r="G136" s="1" t="s">
        <v>32</v>
      </c>
      <c r="H136" s="112">
        <v>0</v>
      </c>
      <c r="I136" s="112">
        <v>0</v>
      </c>
    </row>
    <row r="137" spans="1:9">
      <c r="A137" s="15" t="s">
        <v>1602</v>
      </c>
      <c r="B137" s="390">
        <v>41105</v>
      </c>
      <c r="C137" s="387" t="s">
        <v>6</v>
      </c>
      <c r="D137" s="349">
        <v>37</v>
      </c>
      <c r="E137" s="43"/>
      <c r="F137" s="43"/>
      <c r="G137" s="1">
        <v>1</v>
      </c>
      <c r="H137" s="112">
        <v>0</v>
      </c>
      <c r="I137" s="112">
        <v>0</v>
      </c>
    </row>
    <row r="138" spans="1:9">
      <c r="A138" s="15" t="s">
        <v>1602</v>
      </c>
      <c r="B138" s="390">
        <v>41105</v>
      </c>
      <c r="C138" s="387" t="s">
        <v>6</v>
      </c>
      <c r="D138" s="349">
        <v>37</v>
      </c>
      <c r="E138" s="43"/>
      <c r="F138" s="43"/>
      <c r="G138" s="1">
        <v>2</v>
      </c>
      <c r="H138" s="112">
        <v>0</v>
      </c>
      <c r="I138" s="112">
        <v>0</v>
      </c>
    </row>
    <row r="139" spans="1:9">
      <c r="A139" s="15" t="s">
        <v>1602</v>
      </c>
      <c r="B139" s="390">
        <v>41105</v>
      </c>
      <c r="C139" s="387" t="s">
        <v>6</v>
      </c>
      <c r="D139" s="349">
        <v>37</v>
      </c>
      <c r="E139" s="43"/>
      <c r="F139" s="43"/>
      <c r="G139" s="1">
        <v>3</v>
      </c>
      <c r="H139" s="112">
        <v>0</v>
      </c>
      <c r="I139" s="112">
        <v>0</v>
      </c>
    </row>
    <row r="140" spans="1:9">
      <c r="A140" s="15" t="s">
        <v>1602</v>
      </c>
      <c r="B140" s="390">
        <v>41105</v>
      </c>
      <c r="C140" s="387" t="s">
        <v>6</v>
      </c>
      <c r="D140" s="349">
        <v>37</v>
      </c>
      <c r="E140" s="43"/>
      <c r="F140" s="43"/>
      <c r="G140" s="1">
        <v>4</v>
      </c>
      <c r="H140" s="112" t="s">
        <v>2217</v>
      </c>
      <c r="I140" s="112"/>
    </row>
    <row r="141" spans="1:9">
      <c r="A141" s="15" t="s">
        <v>1602</v>
      </c>
      <c r="B141" s="390">
        <v>41105</v>
      </c>
      <c r="C141" s="387" t="s">
        <v>6</v>
      </c>
      <c r="D141" s="349">
        <v>37</v>
      </c>
      <c r="E141" s="43"/>
      <c r="F141" s="43"/>
      <c r="G141" s="1" t="s">
        <v>32</v>
      </c>
      <c r="H141" s="112">
        <v>0</v>
      </c>
      <c r="I141" s="112">
        <v>0</v>
      </c>
    </row>
    <row r="142" spans="1:9">
      <c r="A142" s="15" t="s">
        <v>1580</v>
      </c>
      <c r="B142" s="390">
        <v>41105</v>
      </c>
      <c r="C142" s="387" t="s">
        <v>6</v>
      </c>
      <c r="D142" s="349">
        <v>29</v>
      </c>
      <c r="E142" s="43"/>
      <c r="F142" s="43"/>
      <c r="G142" s="1">
        <v>1</v>
      </c>
      <c r="H142" s="112">
        <v>0</v>
      </c>
      <c r="I142" s="112">
        <v>0</v>
      </c>
    </row>
    <row r="143" spans="1:9">
      <c r="A143" s="15" t="s">
        <v>1580</v>
      </c>
      <c r="B143" s="390">
        <v>41105</v>
      </c>
      <c r="C143" s="387" t="s">
        <v>6</v>
      </c>
      <c r="D143" s="349">
        <v>29</v>
      </c>
      <c r="E143" s="43"/>
      <c r="F143" s="43"/>
      <c r="G143" s="1">
        <v>2</v>
      </c>
      <c r="H143" s="112" t="s">
        <v>2217</v>
      </c>
      <c r="I143" s="112"/>
    </row>
    <row r="144" spans="1:9">
      <c r="A144" s="15" t="s">
        <v>1580</v>
      </c>
      <c r="B144" s="390">
        <v>41105</v>
      </c>
      <c r="C144" s="387" t="s">
        <v>6</v>
      </c>
      <c r="D144" s="349">
        <v>29</v>
      </c>
      <c r="E144" s="43"/>
      <c r="F144" s="43"/>
      <c r="G144" s="1">
        <v>3</v>
      </c>
      <c r="H144" s="112" t="s">
        <v>2217</v>
      </c>
      <c r="I144" s="112"/>
    </row>
    <row r="145" spans="1:9">
      <c r="A145" s="15" t="s">
        <v>1580</v>
      </c>
      <c r="B145" s="390">
        <v>41105</v>
      </c>
      <c r="C145" s="387" t="s">
        <v>6</v>
      </c>
      <c r="D145" s="349">
        <v>29</v>
      </c>
      <c r="E145" s="43"/>
      <c r="F145" s="43"/>
      <c r="G145" s="1">
        <v>4</v>
      </c>
      <c r="H145" s="112" t="s">
        <v>2217</v>
      </c>
      <c r="I145" s="112"/>
    </row>
    <row r="146" spans="1:9">
      <c r="A146" s="15" t="s">
        <v>1580</v>
      </c>
      <c r="B146" s="390">
        <v>41105</v>
      </c>
      <c r="C146" s="387" t="s">
        <v>6</v>
      </c>
      <c r="D146" s="349">
        <v>29</v>
      </c>
      <c r="E146" s="43"/>
      <c r="F146" s="43"/>
      <c r="G146" s="1" t="s">
        <v>32</v>
      </c>
      <c r="H146" s="112" t="s">
        <v>2217</v>
      </c>
      <c r="I146" s="112"/>
    </row>
    <row r="147" spans="1:9">
      <c r="A147" s="15" t="s">
        <v>1585</v>
      </c>
      <c r="B147" s="390">
        <v>41105</v>
      </c>
      <c r="C147" s="387" t="s">
        <v>6</v>
      </c>
      <c r="D147" s="349">
        <v>40</v>
      </c>
      <c r="E147" s="43"/>
      <c r="F147" s="43"/>
      <c r="G147" s="1">
        <v>1</v>
      </c>
      <c r="H147" s="112">
        <v>0</v>
      </c>
      <c r="I147" s="112">
        <v>0</v>
      </c>
    </row>
    <row r="148" spans="1:9">
      <c r="A148" s="15" t="s">
        <v>1585</v>
      </c>
      <c r="B148" s="390">
        <v>41105</v>
      </c>
      <c r="C148" s="387" t="s">
        <v>6</v>
      </c>
      <c r="D148" s="349">
        <v>40</v>
      </c>
      <c r="E148" s="43"/>
      <c r="F148" s="43"/>
      <c r="G148" s="1">
        <v>2</v>
      </c>
      <c r="H148" s="112"/>
      <c r="I148" s="112"/>
    </row>
    <row r="149" spans="1:9">
      <c r="A149" s="15" t="s">
        <v>1585</v>
      </c>
      <c r="B149" s="390">
        <v>41105</v>
      </c>
      <c r="C149" s="387" t="s">
        <v>6</v>
      </c>
      <c r="D149" s="349">
        <v>40</v>
      </c>
      <c r="E149" s="43"/>
      <c r="F149" s="43"/>
      <c r="G149" s="1">
        <v>3</v>
      </c>
      <c r="H149" s="112"/>
      <c r="I149" s="112"/>
    </row>
    <row r="150" spans="1:9">
      <c r="A150" s="15" t="s">
        <v>1585</v>
      </c>
      <c r="B150" s="390">
        <v>41105</v>
      </c>
      <c r="C150" s="387" t="s">
        <v>6</v>
      </c>
      <c r="D150" s="349">
        <v>40</v>
      </c>
      <c r="E150" s="43"/>
      <c r="F150" s="43"/>
      <c r="G150" s="1">
        <v>4</v>
      </c>
      <c r="H150" s="112"/>
      <c r="I150" s="112"/>
    </row>
    <row r="151" spans="1:9">
      <c r="A151" s="15" t="s">
        <v>1585</v>
      </c>
      <c r="B151" s="390">
        <v>41105</v>
      </c>
      <c r="C151" s="387" t="s">
        <v>6</v>
      </c>
      <c r="D151" s="349">
        <v>40</v>
      </c>
      <c r="E151" s="43"/>
      <c r="F151" s="43"/>
      <c r="G151" s="1" t="s">
        <v>32</v>
      </c>
      <c r="H151" s="112"/>
      <c r="I151" s="112"/>
    </row>
    <row r="152" spans="1:9">
      <c r="A152" s="15" t="s">
        <v>1608</v>
      </c>
      <c r="B152" s="390">
        <v>41105</v>
      </c>
      <c r="C152" s="387" t="s">
        <v>6</v>
      </c>
      <c r="D152" s="349">
        <v>74</v>
      </c>
      <c r="E152" s="43"/>
      <c r="F152" s="43"/>
      <c r="G152" s="1">
        <v>1</v>
      </c>
      <c r="H152" s="112">
        <v>0</v>
      </c>
      <c r="I152" s="112">
        <v>0</v>
      </c>
    </row>
    <row r="153" spans="1:9">
      <c r="A153" s="15" t="s">
        <v>1608</v>
      </c>
      <c r="B153" s="390">
        <v>41105</v>
      </c>
      <c r="C153" s="387" t="s">
        <v>6</v>
      </c>
      <c r="D153" s="349">
        <v>74</v>
      </c>
      <c r="E153" s="43"/>
      <c r="F153" s="43"/>
      <c r="G153" s="1">
        <v>2</v>
      </c>
      <c r="H153" s="112"/>
      <c r="I153" s="112"/>
    </row>
    <row r="154" spans="1:9">
      <c r="A154" s="15" t="s">
        <v>1608</v>
      </c>
      <c r="B154" s="390">
        <v>41105</v>
      </c>
      <c r="C154" s="387" t="s">
        <v>6</v>
      </c>
      <c r="D154" s="349">
        <v>74</v>
      </c>
      <c r="E154" s="43"/>
      <c r="F154" s="43"/>
      <c r="G154" s="1">
        <v>3</v>
      </c>
      <c r="H154" s="112"/>
      <c r="I154" s="112"/>
    </row>
    <row r="155" spans="1:9">
      <c r="A155" s="15" t="s">
        <v>1608</v>
      </c>
      <c r="B155" s="390">
        <v>41105</v>
      </c>
      <c r="C155" s="387" t="s">
        <v>6</v>
      </c>
      <c r="D155" s="349">
        <v>74</v>
      </c>
      <c r="E155" s="43"/>
      <c r="F155" s="43"/>
      <c r="G155" s="1">
        <v>4</v>
      </c>
      <c r="H155" s="112"/>
      <c r="I155" s="112"/>
    </row>
    <row r="156" spans="1:9">
      <c r="A156" s="15" t="s">
        <v>1608</v>
      </c>
      <c r="B156" s="390">
        <v>41105</v>
      </c>
      <c r="C156" s="387" t="s">
        <v>6</v>
      </c>
      <c r="D156" s="349">
        <v>74</v>
      </c>
      <c r="E156" s="43"/>
      <c r="F156" s="43"/>
      <c r="G156" s="1" t="s">
        <v>32</v>
      </c>
      <c r="H156" s="112"/>
      <c r="I156" s="112"/>
    </row>
    <row r="157" spans="1:9">
      <c r="A157" s="15" t="s">
        <v>1594</v>
      </c>
      <c r="B157" s="390">
        <v>41105</v>
      </c>
      <c r="C157" s="387" t="s">
        <v>6</v>
      </c>
      <c r="D157" s="349">
        <v>61</v>
      </c>
      <c r="E157" s="43"/>
      <c r="F157" s="43"/>
      <c r="G157" s="1">
        <v>1</v>
      </c>
      <c r="H157" s="112">
        <v>0</v>
      </c>
      <c r="I157" s="112">
        <v>0</v>
      </c>
    </row>
    <row r="158" spans="1:9">
      <c r="A158" s="15" t="s">
        <v>1594</v>
      </c>
      <c r="B158" s="390">
        <v>41105</v>
      </c>
      <c r="C158" s="387" t="s">
        <v>6</v>
      </c>
      <c r="D158" s="349">
        <v>61</v>
      </c>
      <c r="E158" s="43"/>
      <c r="F158" s="43"/>
      <c r="G158" s="1">
        <v>2</v>
      </c>
      <c r="H158" s="112"/>
      <c r="I158" s="112"/>
    </row>
    <row r="159" spans="1:9">
      <c r="A159" s="15" t="s">
        <v>1594</v>
      </c>
      <c r="B159" s="390">
        <v>41105</v>
      </c>
      <c r="C159" s="387" t="s">
        <v>6</v>
      </c>
      <c r="D159" s="349">
        <v>61</v>
      </c>
      <c r="E159" s="43"/>
      <c r="F159" s="43"/>
      <c r="G159" s="1">
        <v>3</v>
      </c>
      <c r="H159" s="112"/>
      <c r="I159" s="112"/>
    </row>
    <row r="160" spans="1:9">
      <c r="A160" s="15" t="s">
        <v>1594</v>
      </c>
      <c r="B160" s="390">
        <v>41105</v>
      </c>
      <c r="C160" s="387" t="s">
        <v>6</v>
      </c>
      <c r="D160" s="349">
        <v>61</v>
      </c>
      <c r="E160" s="43"/>
      <c r="F160" s="43"/>
      <c r="G160" s="1">
        <v>4</v>
      </c>
      <c r="H160" s="112"/>
      <c r="I160" s="112"/>
    </row>
    <row r="161" spans="1:9">
      <c r="A161" s="15" t="s">
        <v>1594</v>
      </c>
      <c r="B161" s="390">
        <v>41105</v>
      </c>
      <c r="C161" s="387" t="s">
        <v>6</v>
      </c>
      <c r="D161" s="349">
        <v>61</v>
      </c>
      <c r="E161" s="43"/>
      <c r="F161" s="43"/>
      <c r="G161" s="1" t="s">
        <v>32</v>
      </c>
      <c r="H161" s="112"/>
      <c r="I161" s="112"/>
    </row>
    <row r="162" spans="1:9">
      <c r="A162" s="3" t="s">
        <v>1612</v>
      </c>
      <c r="B162" s="391">
        <v>41104</v>
      </c>
      <c r="C162" s="112" t="s">
        <v>3</v>
      </c>
      <c r="D162">
        <v>42</v>
      </c>
      <c r="E162" s="412">
        <v>16</v>
      </c>
      <c r="F162" s="414">
        <v>0.27468749999999997</v>
      </c>
      <c r="G162" s="15">
        <v>1</v>
      </c>
      <c r="H162" s="112">
        <v>0</v>
      </c>
      <c r="I162" s="112">
        <v>2</v>
      </c>
    </row>
    <row r="163" spans="1:9">
      <c r="A163" s="3" t="s">
        <v>1612</v>
      </c>
      <c r="B163" s="391">
        <v>41104</v>
      </c>
      <c r="C163" s="112" t="s">
        <v>3</v>
      </c>
      <c r="D163">
        <v>42</v>
      </c>
      <c r="E163" s="412">
        <v>16</v>
      </c>
      <c r="F163" s="414">
        <v>0.27468749999999997</v>
      </c>
      <c r="G163" s="15">
        <v>2</v>
      </c>
      <c r="H163" s="112">
        <v>0</v>
      </c>
      <c r="I163" s="112">
        <v>1</v>
      </c>
    </row>
    <row r="164" spans="1:9">
      <c r="A164" s="3" t="s">
        <v>1612</v>
      </c>
      <c r="B164" s="391">
        <v>41104</v>
      </c>
      <c r="C164" s="112" t="s">
        <v>3</v>
      </c>
      <c r="D164">
        <v>42</v>
      </c>
      <c r="E164" s="412">
        <v>16</v>
      </c>
      <c r="F164" s="414">
        <v>0.27468749999999997</v>
      </c>
      <c r="G164" s="15">
        <v>3</v>
      </c>
      <c r="H164" s="112">
        <v>0</v>
      </c>
      <c r="I164" s="112">
        <v>1</v>
      </c>
    </row>
    <row r="165" spans="1:9">
      <c r="A165" s="3" t="s">
        <v>1612</v>
      </c>
      <c r="B165" s="391">
        <v>41104</v>
      </c>
      <c r="C165" s="112" t="s">
        <v>3</v>
      </c>
      <c r="D165">
        <v>42</v>
      </c>
      <c r="E165" s="412">
        <v>16</v>
      </c>
      <c r="F165" s="414">
        <v>0.27468749999999997</v>
      </c>
      <c r="G165" s="15">
        <v>4</v>
      </c>
      <c r="H165" s="112">
        <v>0</v>
      </c>
      <c r="I165" s="112">
        <v>2</v>
      </c>
    </row>
    <row r="166" spans="1:9">
      <c r="A166" s="3" t="s">
        <v>1612</v>
      </c>
      <c r="B166" s="391">
        <v>41104</v>
      </c>
      <c r="C166" s="112" t="s">
        <v>3</v>
      </c>
      <c r="D166">
        <v>42</v>
      </c>
      <c r="E166" s="412">
        <v>16</v>
      </c>
      <c r="F166" s="414">
        <v>0.27468749999999997</v>
      </c>
      <c r="G166" s="1" t="s">
        <v>32</v>
      </c>
      <c r="H166" s="112">
        <v>0</v>
      </c>
      <c r="I166" s="112">
        <v>2</v>
      </c>
    </row>
    <row r="167" spans="1:9">
      <c r="A167" s="3" t="s">
        <v>1617</v>
      </c>
      <c r="B167" s="391">
        <v>41104</v>
      </c>
      <c r="C167" s="112" t="s">
        <v>3</v>
      </c>
      <c r="D167" s="349">
        <v>59</v>
      </c>
      <c r="E167" s="412">
        <v>13.2</v>
      </c>
      <c r="F167" s="414">
        <v>0.58409090909090911</v>
      </c>
      <c r="G167" s="15">
        <v>1</v>
      </c>
      <c r="H167" s="112">
        <v>0</v>
      </c>
      <c r="I167" s="112">
        <v>0</v>
      </c>
    </row>
    <row r="168" spans="1:9">
      <c r="A168" s="3" t="s">
        <v>1617</v>
      </c>
      <c r="B168" s="391">
        <v>41104</v>
      </c>
      <c r="C168" s="112" t="s">
        <v>3</v>
      </c>
      <c r="D168" s="349">
        <v>59</v>
      </c>
      <c r="E168" s="412">
        <v>13.2</v>
      </c>
      <c r="F168" s="414">
        <v>0.58409090909090911</v>
      </c>
      <c r="G168" s="15">
        <v>2</v>
      </c>
      <c r="H168" s="112">
        <v>0</v>
      </c>
      <c r="I168" s="112">
        <v>0</v>
      </c>
    </row>
    <row r="169" spans="1:9">
      <c r="A169" s="3" t="s">
        <v>1617</v>
      </c>
      <c r="B169" s="391">
        <v>41104</v>
      </c>
      <c r="C169" s="112" t="s">
        <v>3</v>
      </c>
      <c r="D169" s="349">
        <v>59</v>
      </c>
      <c r="E169" s="412">
        <v>13.2</v>
      </c>
      <c r="F169" s="414">
        <v>0.58409090909090911</v>
      </c>
      <c r="G169" s="15">
        <v>3</v>
      </c>
      <c r="H169" s="112">
        <v>0</v>
      </c>
      <c r="I169" s="112">
        <v>0</v>
      </c>
    </row>
    <row r="170" spans="1:9">
      <c r="A170" s="3" t="s">
        <v>1617</v>
      </c>
      <c r="B170" s="391">
        <v>41104</v>
      </c>
      <c r="C170" s="112" t="s">
        <v>3</v>
      </c>
      <c r="D170" s="349">
        <v>59</v>
      </c>
      <c r="E170" s="412">
        <v>13.2</v>
      </c>
      <c r="F170" s="414">
        <v>0.58409090909090911</v>
      </c>
      <c r="G170" s="15">
        <v>4</v>
      </c>
      <c r="H170" s="112">
        <v>0</v>
      </c>
      <c r="I170" s="112">
        <v>0</v>
      </c>
    </row>
    <row r="171" spans="1:9">
      <c r="A171" s="3" t="s">
        <v>1617</v>
      </c>
      <c r="B171" s="391">
        <v>41104</v>
      </c>
      <c r="C171" s="112" t="s">
        <v>3</v>
      </c>
      <c r="D171" s="349">
        <v>59</v>
      </c>
      <c r="E171" s="412">
        <v>13.2</v>
      </c>
      <c r="F171" s="414">
        <v>0.58409090909090911</v>
      </c>
      <c r="G171" s="1" t="s">
        <v>32</v>
      </c>
      <c r="H171" s="112">
        <v>0</v>
      </c>
      <c r="I171" s="112">
        <v>0</v>
      </c>
    </row>
    <row r="172" spans="1:9">
      <c r="A172" s="3" t="s">
        <v>1623</v>
      </c>
      <c r="B172" s="391">
        <v>41104</v>
      </c>
      <c r="C172" s="112" t="s">
        <v>3</v>
      </c>
      <c r="D172" s="349">
        <v>58</v>
      </c>
      <c r="E172" s="412">
        <v>10.3</v>
      </c>
      <c r="F172" s="414">
        <v>0.41941747572815535</v>
      </c>
      <c r="G172" s="15">
        <v>1</v>
      </c>
      <c r="H172" s="112">
        <v>0</v>
      </c>
      <c r="I172" s="112">
        <v>0</v>
      </c>
    </row>
    <row r="173" spans="1:9">
      <c r="A173" s="3" t="s">
        <v>1623</v>
      </c>
      <c r="B173" s="391">
        <v>41104</v>
      </c>
      <c r="C173" s="112" t="s">
        <v>3</v>
      </c>
      <c r="D173" s="349">
        <v>58</v>
      </c>
      <c r="E173" s="412">
        <v>10.3</v>
      </c>
      <c r="F173" s="414">
        <v>0.41941747572815535</v>
      </c>
      <c r="G173" s="15">
        <v>2</v>
      </c>
      <c r="H173" s="112">
        <v>0</v>
      </c>
      <c r="I173" s="112">
        <v>0</v>
      </c>
    </row>
    <row r="174" spans="1:9">
      <c r="A174" s="3" t="s">
        <v>1623</v>
      </c>
      <c r="B174" s="391">
        <v>41104</v>
      </c>
      <c r="C174" s="112" t="s">
        <v>3</v>
      </c>
      <c r="D174" s="349">
        <v>58</v>
      </c>
      <c r="E174" s="412">
        <v>10.3</v>
      </c>
      <c r="F174" s="414">
        <v>0.41941747572815535</v>
      </c>
      <c r="G174" s="15">
        <v>3</v>
      </c>
      <c r="H174" s="112">
        <v>0</v>
      </c>
      <c r="I174" s="112">
        <v>0</v>
      </c>
    </row>
    <row r="175" spans="1:9">
      <c r="A175" s="3" t="s">
        <v>1623</v>
      </c>
      <c r="B175" s="391">
        <v>41104</v>
      </c>
      <c r="C175" s="112" t="s">
        <v>3</v>
      </c>
      <c r="D175" s="349">
        <v>58</v>
      </c>
      <c r="E175" s="412">
        <v>10.3</v>
      </c>
      <c r="F175" s="414">
        <v>0.41941747572815535</v>
      </c>
      <c r="G175" s="15">
        <v>4</v>
      </c>
      <c r="H175" s="112">
        <v>0</v>
      </c>
      <c r="I175" s="112">
        <v>0</v>
      </c>
    </row>
    <row r="176" spans="1:9">
      <c r="A176" s="3" t="s">
        <v>1623</v>
      </c>
      <c r="B176" s="391">
        <v>41104</v>
      </c>
      <c r="C176" s="112" t="s">
        <v>3</v>
      </c>
      <c r="D176" s="349">
        <v>58</v>
      </c>
      <c r="E176" s="412">
        <v>10.3</v>
      </c>
      <c r="F176" s="414">
        <v>0.41941747572815535</v>
      </c>
      <c r="G176" s="1" t="s">
        <v>32</v>
      </c>
      <c r="H176" s="112">
        <v>0</v>
      </c>
      <c r="I176" s="112">
        <v>0</v>
      </c>
    </row>
    <row r="177" spans="1:9">
      <c r="A177" s="3" t="s">
        <v>1625</v>
      </c>
      <c r="B177" s="391">
        <v>41104</v>
      </c>
      <c r="C177" s="112" t="s">
        <v>3</v>
      </c>
      <c r="D177">
        <v>19</v>
      </c>
      <c r="E177" s="412">
        <v>7.1</v>
      </c>
      <c r="F177" s="414">
        <v>0.40704225352112672</v>
      </c>
      <c r="G177" s="15">
        <v>1</v>
      </c>
      <c r="H177" s="112">
        <v>0</v>
      </c>
      <c r="I177" s="112">
        <v>0</v>
      </c>
    </row>
    <row r="178" spans="1:9">
      <c r="A178" s="3" t="s">
        <v>1625</v>
      </c>
      <c r="B178" s="391">
        <v>41104</v>
      </c>
      <c r="C178" s="112" t="s">
        <v>3</v>
      </c>
      <c r="D178">
        <v>19</v>
      </c>
      <c r="E178" s="412">
        <v>7.1</v>
      </c>
      <c r="F178" s="414">
        <v>0.40704225352112672</v>
      </c>
      <c r="G178" s="15">
        <v>2</v>
      </c>
      <c r="H178" s="112">
        <v>0</v>
      </c>
      <c r="I178" s="112">
        <v>0</v>
      </c>
    </row>
    <row r="179" spans="1:9">
      <c r="A179" s="3" t="s">
        <v>1625</v>
      </c>
      <c r="B179" s="391">
        <v>41104</v>
      </c>
      <c r="C179" s="112" t="s">
        <v>3</v>
      </c>
      <c r="D179">
        <v>19</v>
      </c>
      <c r="E179" s="412">
        <v>7.1</v>
      </c>
      <c r="F179" s="414">
        <v>0.40704225352112672</v>
      </c>
      <c r="G179" s="15">
        <v>3</v>
      </c>
      <c r="H179" s="112">
        <v>0</v>
      </c>
      <c r="I179" s="112">
        <v>0</v>
      </c>
    </row>
    <row r="180" spans="1:9">
      <c r="A180" s="3" t="s">
        <v>1625</v>
      </c>
      <c r="B180" s="391">
        <v>41104</v>
      </c>
      <c r="C180" s="112" t="s">
        <v>3</v>
      </c>
      <c r="D180">
        <v>19</v>
      </c>
      <c r="E180" s="412">
        <v>7.1</v>
      </c>
      <c r="F180" s="414">
        <v>0.40704225352112672</v>
      </c>
      <c r="G180" s="15">
        <v>4</v>
      </c>
      <c r="H180" s="112" t="s">
        <v>2217</v>
      </c>
      <c r="I180" s="112"/>
    </row>
    <row r="181" spans="1:9">
      <c r="A181" s="3" t="s">
        <v>1625</v>
      </c>
      <c r="B181" s="391">
        <v>41104</v>
      </c>
      <c r="C181" s="112" t="s">
        <v>3</v>
      </c>
      <c r="D181">
        <v>19</v>
      </c>
      <c r="E181" s="412">
        <v>7.1</v>
      </c>
      <c r="F181" s="414">
        <v>0.40704225352112672</v>
      </c>
      <c r="G181" s="1" t="s">
        <v>32</v>
      </c>
      <c r="H181" s="112">
        <v>0</v>
      </c>
      <c r="I181" s="112">
        <v>0</v>
      </c>
    </row>
    <row r="182" spans="1:9">
      <c r="A182" s="3" t="s">
        <v>1652</v>
      </c>
      <c r="B182" s="391">
        <v>41104</v>
      </c>
      <c r="C182" s="112" t="s">
        <v>3</v>
      </c>
      <c r="D182">
        <v>43</v>
      </c>
      <c r="E182" s="412">
        <v>13.5</v>
      </c>
      <c r="F182" s="414">
        <v>0.31838235294117645</v>
      </c>
      <c r="G182" s="15">
        <v>1</v>
      </c>
      <c r="H182" s="112">
        <v>0</v>
      </c>
      <c r="I182" s="112">
        <v>0</v>
      </c>
    </row>
    <row r="183" spans="1:9">
      <c r="A183" s="3" t="s">
        <v>1652</v>
      </c>
      <c r="B183" s="391">
        <v>41104</v>
      </c>
      <c r="C183" s="112" t="s">
        <v>3</v>
      </c>
      <c r="D183">
        <v>43</v>
      </c>
      <c r="E183" s="412">
        <v>13.5</v>
      </c>
      <c r="F183" s="414">
        <v>0.31838235294117645</v>
      </c>
      <c r="G183" s="15">
        <v>2</v>
      </c>
      <c r="H183" s="112">
        <v>0</v>
      </c>
      <c r="I183" s="112">
        <v>0</v>
      </c>
    </row>
    <row r="184" spans="1:9">
      <c r="A184" s="3" t="s">
        <v>1652</v>
      </c>
      <c r="B184" s="391">
        <v>41104</v>
      </c>
      <c r="C184" s="112" t="s">
        <v>3</v>
      </c>
      <c r="D184">
        <v>43</v>
      </c>
      <c r="E184" s="412">
        <v>13.5</v>
      </c>
      <c r="F184" s="414">
        <v>0.31838235294117645</v>
      </c>
      <c r="G184" s="15">
        <v>3</v>
      </c>
      <c r="H184" s="112">
        <v>0</v>
      </c>
      <c r="I184" s="112">
        <v>0</v>
      </c>
    </row>
    <row r="185" spans="1:9">
      <c r="A185" s="3" t="s">
        <v>1652</v>
      </c>
      <c r="B185" s="391">
        <v>41104</v>
      </c>
      <c r="C185" s="112" t="s">
        <v>3</v>
      </c>
      <c r="D185">
        <v>43</v>
      </c>
      <c r="E185" s="412">
        <v>13.5</v>
      </c>
      <c r="F185" s="414">
        <v>0.31838235294117645</v>
      </c>
      <c r="G185" s="15">
        <v>4</v>
      </c>
      <c r="H185" s="112" t="s">
        <v>2217</v>
      </c>
      <c r="I185" s="112"/>
    </row>
    <row r="186" spans="1:9">
      <c r="A186" s="3" t="s">
        <v>1652</v>
      </c>
      <c r="B186" s="391">
        <v>41104</v>
      </c>
      <c r="C186" s="112" t="s">
        <v>3</v>
      </c>
      <c r="D186">
        <v>43</v>
      </c>
      <c r="E186" s="412">
        <v>13.5</v>
      </c>
      <c r="F186" s="414">
        <v>0.31838235294117645</v>
      </c>
      <c r="G186" s="1" t="s">
        <v>32</v>
      </c>
      <c r="H186" s="112">
        <v>0</v>
      </c>
      <c r="I186" s="112">
        <v>0</v>
      </c>
    </row>
    <row r="187" spans="1:9">
      <c r="A187" s="3" t="s">
        <v>1632</v>
      </c>
      <c r="B187" s="391">
        <v>41104</v>
      </c>
      <c r="C187" s="112" t="s">
        <v>3</v>
      </c>
      <c r="D187">
        <v>56</v>
      </c>
      <c r="E187" s="412">
        <v>13.1</v>
      </c>
      <c r="F187" s="414">
        <v>1.6416030534351147</v>
      </c>
      <c r="G187" s="15">
        <v>1</v>
      </c>
      <c r="H187" s="112">
        <v>5</v>
      </c>
      <c r="I187" s="112">
        <v>6</v>
      </c>
    </row>
    <row r="188" spans="1:9">
      <c r="A188" s="3" t="s">
        <v>1632</v>
      </c>
      <c r="B188" s="391">
        <v>41104</v>
      </c>
      <c r="C188" s="112" t="s">
        <v>3</v>
      </c>
      <c r="D188">
        <v>56</v>
      </c>
      <c r="E188" s="412">
        <v>13.1</v>
      </c>
      <c r="F188" s="414">
        <v>1.6416030534351147</v>
      </c>
      <c r="G188" s="15">
        <v>2</v>
      </c>
      <c r="H188" s="112"/>
      <c r="I188" s="112"/>
    </row>
    <row r="189" spans="1:9">
      <c r="A189" s="3" t="s">
        <v>1632</v>
      </c>
      <c r="B189" s="391">
        <v>41104</v>
      </c>
      <c r="C189" s="112" t="s">
        <v>3</v>
      </c>
      <c r="D189">
        <v>56</v>
      </c>
      <c r="E189" s="412">
        <v>13.1</v>
      </c>
      <c r="F189" s="414">
        <v>1.6416030534351147</v>
      </c>
      <c r="G189" s="15">
        <v>3</v>
      </c>
      <c r="H189" s="112"/>
      <c r="I189" s="112"/>
    </row>
    <row r="190" spans="1:9">
      <c r="A190" s="3" t="s">
        <v>1632</v>
      </c>
      <c r="B190" s="391">
        <v>41104</v>
      </c>
      <c r="C190" s="112" t="s">
        <v>3</v>
      </c>
      <c r="D190">
        <v>56</v>
      </c>
      <c r="E190" s="412">
        <v>13.1</v>
      </c>
      <c r="F190" s="414">
        <v>1.6416030534351147</v>
      </c>
      <c r="G190" s="15">
        <v>4</v>
      </c>
      <c r="H190" s="112"/>
      <c r="I190" s="112"/>
    </row>
    <row r="191" spans="1:9">
      <c r="A191" s="3" t="s">
        <v>1632</v>
      </c>
      <c r="B191" s="391">
        <v>41104</v>
      </c>
      <c r="C191" s="112" t="s">
        <v>3</v>
      </c>
      <c r="D191">
        <v>56</v>
      </c>
      <c r="E191" s="412">
        <v>13.1</v>
      </c>
      <c r="F191" s="414">
        <v>1.6416030534351147</v>
      </c>
      <c r="G191" s="1" t="s">
        <v>32</v>
      </c>
      <c r="H191" s="112"/>
      <c r="I191" s="112"/>
    </row>
    <row r="192" spans="1:9">
      <c r="A192" s="3" t="s">
        <v>1642</v>
      </c>
      <c r="B192" s="391">
        <v>41104</v>
      </c>
      <c r="C192" s="112" t="s">
        <v>3</v>
      </c>
      <c r="D192">
        <v>48</v>
      </c>
      <c r="E192" s="412">
        <v>15.300000000000002</v>
      </c>
      <c r="F192" s="414">
        <v>0.63594771241830061</v>
      </c>
      <c r="G192" s="15">
        <v>1</v>
      </c>
      <c r="H192" s="112">
        <v>0</v>
      </c>
      <c r="I192" s="112">
        <v>1</v>
      </c>
    </row>
    <row r="193" spans="1:9">
      <c r="A193" s="3" t="s">
        <v>1642</v>
      </c>
      <c r="B193" s="391">
        <v>41104</v>
      </c>
      <c r="C193" s="112" t="s">
        <v>3</v>
      </c>
      <c r="D193">
        <v>48</v>
      </c>
      <c r="E193" s="412">
        <v>15.300000000000002</v>
      </c>
      <c r="F193" s="414">
        <v>0.63594771241830061</v>
      </c>
      <c r="G193" s="15">
        <v>2</v>
      </c>
      <c r="H193" s="112"/>
      <c r="I193" s="112"/>
    </row>
    <row r="194" spans="1:9">
      <c r="A194" s="3" t="s">
        <v>1642</v>
      </c>
      <c r="B194" s="391">
        <v>41104</v>
      </c>
      <c r="C194" s="112" t="s">
        <v>3</v>
      </c>
      <c r="D194">
        <v>48</v>
      </c>
      <c r="E194" s="412">
        <v>15.300000000000002</v>
      </c>
      <c r="F194" s="414">
        <v>0.63594771241830061</v>
      </c>
      <c r="G194" s="15">
        <v>3</v>
      </c>
      <c r="H194" s="112"/>
      <c r="I194" s="112"/>
    </row>
    <row r="195" spans="1:9">
      <c r="A195" s="3" t="s">
        <v>1642</v>
      </c>
      <c r="B195" s="391">
        <v>41104</v>
      </c>
      <c r="C195" s="112" t="s">
        <v>3</v>
      </c>
      <c r="D195">
        <v>48</v>
      </c>
      <c r="E195" s="412">
        <v>15.300000000000002</v>
      </c>
      <c r="F195" s="414">
        <v>0.63594771241830061</v>
      </c>
      <c r="G195" s="15">
        <v>4</v>
      </c>
      <c r="H195" s="112"/>
      <c r="I195" s="112"/>
    </row>
    <row r="196" spans="1:9">
      <c r="A196" s="3" t="s">
        <v>1642</v>
      </c>
      <c r="B196" s="391">
        <v>41104</v>
      </c>
      <c r="C196" s="112" t="s">
        <v>3</v>
      </c>
      <c r="D196">
        <v>48</v>
      </c>
      <c r="E196" s="412">
        <v>15.300000000000002</v>
      </c>
      <c r="F196" s="414">
        <v>0.63594771241830061</v>
      </c>
      <c r="G196" s="1" t="s">
        <v>32</v>
      </c>
      <c r="H196" s="112"/>
      <c r="I196" s="112"/>
    </row>
    <row r="197" spans="1:9">
      <c r="A197" s="3" t="s">
        <v>1614</v>
      </c>
      <c r="B197" s="391">
        <v>41104</v>
      </c>
      <c r="C197" s="387" t="s">
        <v>1</v>
      </c>
      <c r="D197" s="349">
        <v>51</v>
      </c>
      <c r="E197" s="412">
        <v>11.8</v>
      </c>
      <c r="F197" s="414">
        <v>0.33389830508474577</v>
      </c>
      <c r="G197" s="15">
        <v>1</v>
      </c>
      <c r="H197" s="112">
        <v>0</v>
      </c>
      <c r="I197" s="112">
        <v>0</v>
      </c>
    </row>
    <row r="198" spans="1:9">
      <c r="A198" s="3" t="s">
        <v>1614</v>
      </c>
      <c r="B198" s="391">
        <v>41104</v>
      </c>
      <c r="C198" s="387" t="s">
        <v>1</v>
      </c>
      <c r="D198" s="349">
        <v>51</v>
      </c>
      <c r="E198" s="412">
        <v>11.8</v>
      </c>
      <c r="F198" s="414">
        <v>0.33389830508474577</v>
      </c>
      <c r="G198" s="15">
        <v>2</v>
      </c>
      <c r="H198" s="112">
        <v>0</v>
      </c>
      <c r="I198" s="112">
        <v>0</v>
      </c>
    </row>
    <row r="199" spans="1:9">
      <c r="A199" s="3" t="s">
        <v>1614</v>
      </c>
      <c r="B199" s="391">
        <v>41104</v>
      </c>
      <c r="C199" s="387" t="s">
        <v>1</v>
      </c>
      <c r="D199" s="349">
        <v>51</v>
      </c>
      <c r="E199" s="412">
        <v>11.8</v>
      </c>
      <c r="F199" s="414">
        <v>0.33389830508474577</v>
      </c>
      <c r="G199" s="15">
        <v>3</v>
      </c>
      <c r="H199" s="112">
        <v>0</v>
      </c>
      <c r="I199" s="112">
        <v>0</v>
      </c>
    </row>
    <row r="200" spans="1:9">
      <c r="A200" s="3" t="s">
        <v>1614</v>
      </c>
      <c r="B200" s="391">
        <v>41104</v>
      </c>
      <c r="C200" s="387" t="s">
        <v>1</v>
      </c>
      <c r="D200" s="349">
        <v>51</v>
      </c>
      <c r="E200" s="412">
        <v>11.8</v>
      </c>
      <c r="F200" s="414">
        <v>0.33389830508474577</v>
      </c>
      <c r="G200" s="15">
        <v>4</v>
      </c>
      <c r="H200" s="112">
        <v>0</v>
      </c>
      <c r="I200" s="112">
        <v>0</v>
      </c>
    </row>
    <row r="201" spans="1:9">
      <c r="A201" s="3" t="s">
        <v>1614</v>
      </c>
      <c r="B201" s="391">
        <v>41104</v>
      </c>
      <c r="C201" s="387" t="s">
        <v>1</v>
      </c>
      <c r="D201" s="349">
        <v>51</v>
      </c>
      <c r="E201" s="412">
        <v>11.8</v>
      </c>
      <c r="F201" s="414">
        <v>0.33389830508474577</v>
      </c>
      <c r="G201" s="1" t="s">
        <v>32</v>
      </c>
      <c r="H201" s="112">
        <v>0</v>
      </c>
      <c r="I201" s="112">
        <v>0</v>
      </c>
    </row>
    <row r="202" spans="1:9">
      <c r="A202" s="3" t="s">
        <v>1636</v>
      </c>
      <c r="B202" s="391">
        <v>41104</v>
      </c>
      <c r="C202" s="387" t="s">
        <v>1</v>
      </c>
      <c r="D202" s="349">
        <v>43</v>
      </c>
      <c r="E202" s="412">
        <v>11</v>
      </c>
      <c r="F202" s="414">
        <v>0.27045454545454545</v>
      </c>
      <c r="G202" s="15">
        <v>1</v>
      </c>
      <c r="H202" s="112">
        <v>0</v>
      </c>
      <c r="I202" s="112">
        <v>0</v>
      </c>
    </row>
    <row r="203" spans="1:9">
      <c r="A203" s="3" t="s">
        <v>1636</v>
      </c>
      <c r="B203" s="391">
        <v>41104</v>
      </c>
      <c r="C203" s="387" t="s">
        <v>1</v>
      </c>
      <c r="D203" s="349">
        <v>43</v>
      </c>
      <c r="E203" s="412">
        <v>11</v>
      </c>
      <c r="F203" s="414">
        <v>0.27045454545454545</v>
      </c>
      <c r="G203" s="15">
        <v>2</v>
      </c>
      <c r="H203" s="112">
        <v>0</v>
      </c>
      <c r="I203" s="112">
        <v>0</v>
      </c>
    </row>
    <row r="204" spans="1:9">
      <c r="A204" s="3" t="s">
        <v>1636</v>
      </c>
      <c r="B204" s="391">
        <v>41104</v>
      </c>
      <c r="C204" s="387" t="s">
        <v>1</v>
      </c>
      <c r="D204" s="349">
        <v>43</v>
      </c>
      <c r="E204" s="412">
        <v>11</v>
      </c>
      <c r="F204" s="414">
        <v>0.27045454545454545</v>
      </c>
      <c r="G204" s="15">
        <v>3</v>
      </c>
      <c r="H204" s="112">
        <v>0</v>
      </c>
      <c r="I204" s="112">
        <v>0</v>
      </c>
    </row>
    <row r="205" spans="1:9">
      <c r="A205" s="3" t="s">
        <v>1636</v>
      </c>
      <c r="B205" s="391">
        <v>41104</v>
      </c>
      <c r="C205" s="387" t="s">
        <v>1</v>
      </c>
      <c r="D205" s="349">
        <v>43</v>
      </c>
      <c r="E205" s="412">
        <v>11</v>
      </c>
      <c r="F205" s="414">
        <v>0.27045454545454545</v>
      </c>
      <c r="G205" s="15">
        <v>4</v>
      </c>
      <c r="H205" s="112" t="s">
        <v>2217</v>
      </c>
      <c r="I205" s="112"/>
    </row>
    <row r="206" spans="1:9">
      <c r="A206" s="3" t="s">
        <v>1636</v>
      </c>
      <c r="B206" s="391">
        <v>41104</v>
      </c>
      <c r="C206" s="387" t="s">
        <v>1</v>
      </c>
      <c r="D206" s="349">
        <v>43</v>
      </c>
      <c r="E206" s="412">
        <v>11</v>
      </c>
      <c r="F206" s="414">
        <v>0.27045454545454545</v>
      </c>
      <c r="G206" s="1" t="s">
        <v>32</v>
      </c>
      <c r="H206" s="112">
        <v>0</v>
      </c>
      <c r="I206" s="112">
        <v>0</v>
      </c>
    </row>
    <row r="207" spans="1:9">
      <c r="A207" s="3" t="s">
        <v>1644</v>
      </c>
      <c r="B207" s="391">
        <v>41104</v>
      </c>
      <c r="C207" s="387" t="s">
        <v>1</v>
      </c>
      <c r="D207" s="349">
        <v>80</v>
      </c>
      <c r="E207" s="412">
        <v>8.6</v>
      </c>
      <c r="F207" s="414">
        <v>0.29186046511627906</v>
      </c>
      <c r="G207" s="15">
        <v>1</v>
      </c>
      <c r="H207" s="112">
        <v>1</v>
      </c>
      <c r="I207" s="112">
        <v>0</v>
      </c>
    </row>
    <row r="208" spans="1:9">
      <c r="A208" s="3" t="s">
        <v>1644</v>
      </c>
      <c r="B208" s="391">
        <v>41104</v>
      </c>
      <c r="C208" s="387" t="s">
        <v>1</v>
      </c>
      <c r="D208" s="349">
        <v>80</v>
      </c>
      <c r="E208" s="412">
        <v>8.6</v>
      </c>
      <c r="F208" s="414">
        <v>0.29186046511627906</v>
      </c>
      <c r="G208" s="15">
        <v>2</v>
      </c>
      <c r="H208" s="112">
        <v>2</v>
      </c>
      <c r="I208" s="112">
        <v>0</v>
      </c>
    </row>
    <row r="209" spans="1:9">
      <c r="A209" s="3" t="s">
        <v>1644</v>
      </c>
      <c r="B209" s="391">
        <v>41104</v>
      </c>
      <c r="C209" s="387" t="s">
        <v>1</v>
      </c>
      <c r="D209" s="349">
        <v>80</v>
      </c>
      <c r="E209" s="412">
        <v>8.6</v>
      </c>
      <c r="F209" s="414">
        <v>0.29186046511627906</v>
      </c>
      <c r="G209" s="15">
        <v>3</v>
      </c>
      <c r="H209" s="112">
        <v>1</v>
      </c>
      <c r="I209" s="112">
        <v>0</v>
      </c>
    </row>
    <row r="210" spans="1:9">
      <c r="A210" s="3" t="s">
        <v>1644</v>
      </c>
      <c r="B210" s="391">
        <v>41104</v>
      </c>
      <c r="C210" s="387" t="s">
        <v>1</v>
      </c>
      <c r="D210" s="349">
        <v>80</v>
      </c>
      <c r="E210" s="412">
        <v>8.6</v>
      </c>
      <c r="F210" s="414">
        <v>0.29186046511627906</v>
      </c>
      <c r="G210" s="15">
        <v>4</v>
      </c>
      <c r="H210" s="112">
        <v>1</v>
      </c>
      <c r="I210" s="112">
        <v>0</v>
      </c>
    </row>
    <row r="211" spans="1:9">
      <c r="A211" s="3" t="s">
        <v>1644</v>
      </c>
      <c r="B211" s="391">
        <v>41104</v>
      </c>
      <c r="C211" s="387" t="s">
        <v>1</v>
      </c>
      <c r="D211" s="349">
        <v>80</v>
      </c>
      <c r="E211" s="412">
        <v>8.6</v>
      </c>
      <c r="F211" s="414">
        <v>0.29186046511627906</v>
      </c>
      <c r="G211" s="1" t="s">
        <v>32</v>
      </c>
      <c r="H211" s="112">
        <v>3</v>
      </c>
      <c r="I211" s="112">
        <v>0</v>
      </c>
    </row>
    <row r="212" spans="1:9">
      <c r="A212" s="3" t="s">
        <v>1651</v>
      </c>
      <c r="B212" s="391">
        <v>41104</v>
      </c>
      <c r="C212" s="387" t="s">
        <v>1</v>
      </c>
      <c r="D212" s="349">
        <v>54</v>
      </c>
      <c r="E212" s="412">
        <v>16</v>
      </c>
      <c r="F212" s="414">
        <v>0.27468749999999997</v>
      </c>
      <c r="G212" s="15">
        <v>1</v>
      </c>
      <c r="H212" s="112">
        <v>0</v>
      </c>
      <c r="I212" s="112">
        <v>0</v>
      </c>
    </row>
    <row r="213" spans="1:9">
      <c r="A213" s="3" t="s">
        <v>1651</v>
      </c>
      <c r="B213" s="391">
        <v>41104</v>
      </c>
      <c r="C213" s="387" t="s">
        <v>1</v>
      </c>
      <c r="D213" s="349">
        <v>54</v>
      </c>
      <c r="E213" s="412">
        <v>16</v>
      </c>
      <c r="F213" s="414">
        <v>0.27468749999999997</v>
      </c>
      <c r="G213" s="15">
        <v>2</v>
      </c>
      <c r="H213" s="112">
        <v>0</v>
      </c>
      <c r="I213" s="112">
        <v>0</v>
      </c>
    </row>
    <row r="214" spans="1:9">
      <c r="A214" s="3" t="s">
        <v>1651</v>
      </c>
      <c r="B214" s="391">
        <v>41104</v>
      </c>
      <c r="C214" s="387" t="s">
        <v>1</v>
      </c>
      <c r="D214" s="349">
        <v>54</v>
      </c>
      <c r="E214" s="412">
        <v>16</v>
      </c>
      <c r="F214" s="414">
        <v>0.27468749999999997</v>
      </c>
      <c r="G214" s="15">
        <v>3</v>
      </c>
      <c r="H214" s="112">
        <v>0</v>
      </c>
      <c r="I214" s="112">
        <v>0</v>
      </c>
    </row>
    <row r="215" spans="1:9">
      <c r="A215" s="3" t="s">
        <v>1651</v>
      </c>
      <c r="B215" s="391">
        <v>41104</v>
      </c>
      <c r="C215" s="387" t="s">
        <v>1</v>
      </c>
      <c r="D215" s="349">
        <v>54</v>
      </c>
      <c r="E215" s="412">
        <v>16</v>
      </c>
      <c r="F215" s="414">
        <v>0.27468749999999997</v>
      </c>
      <c r="G215" s="15">
        <v>4</v>
      </c>
      <c r="H215" s="112" t="s">
        <v>2217</v>
      </c>
      <c r="I215" s="112"/>
    </row>
    <row r="216" spans="1:9">
      <c r="A216" s="3" t="s">
        <v>1651</v>
      </c>
      <c r="B216" s="391">
        <v>41104</v>
      </c>
      <c r="C216" s="387" t="s">
        <v>1</v>
      </c>
      <c r="D216" s="349">
        <v>54</v>
      </c>
      <c r="E216" s="412">
        <v>16</v>
      </c>
      <c r="F216" s="414">
        <v>0.27468749999999997</v>
      </c>
      <c r="G216" s="1" t="s">
        <v>32</v>
      </c>
      <c r="H216" s="112">
        <v>0</v>
      </c>
      <c r="I216" s="112">
        <v>0</v>
      </c>
    </row>
    <row r="217" spans="1:9">
      <c r="A217" s="3" t="s">
        <v>1610</v>
      </c>
      <c r="B217" s="391">
        <v>41104</v>
      </c>
      <c r="C217" s="387" t="s">
        <v>1</v>
      </c>
      <c r="D217" s="349">
        <v>34</v>
      </c>
      <c r="E217" s="412">
        <v>9.8000000000000007</v>
      </c>
      <c r="F217" s="414">
        <v>0.32448979591836735</v>
      </c>
      <c r="G217" s="15">
        <v>1</v>
      </c>
      <c r="H217" s="112">
        <v>0</v>
      </c>
      <c r="I217" s="112">
        <v>0</v>
      </c>
    </row>
    <row r="218" spans="1:9">
      <c r="A218" s="3" t="s">
        <v>1610</v>
      </c>
      <c r="B218" s="391">
        <v>41104</v>
      </c>
      <c r="C218" s="387" t="s">
        <v>1</v>
      </c>
      <c r="D218" s="349">
        <v>34</v>
      </c>
      <c r="E218" s="412">
        <v>9.8000000000000007</v>
      </c>
      <c r="F218" s="414">
        <v>0.32448979591836735</v>
      </c>
      <c r="G218" s="15">
        <v>2</v>
      </c>
      <c r="H218" s="112" t="s">
        <v>2217</v>
      </c>
      <c r="I218" s="112"/>
    </row>
    <row r="219" spans="1:9">
      <c r="A219" s="3" t="s">
        <v>1610</v>
      </c>
      <c r="B219" s="391">
        <v>41104</v>
      </c>
      <c r="C219" s="387" t="s">
        <v>1</v>
      </c>
      <c r="D219" s="349">
        <v>34</v>
      </c>
      <c r="E219" s="412">
        <v>9.8000000000000007</v>
      </c>
      <c r="F219" s="414">
        <v>0.32448979591836735</v>
      </c>
      <c r="G219" s="15">
        <v>3</v>
      </c>
      <c r="H219" s="112" t="s">
        <v>2217</v>
      </c>
      <c r="I219" s="112"/>
    </row>
    <row r="220" spans="1:9">
      <c r="A220" s="3" t="s">
        <v>1610</v>
      </c>
      <c r="B220" s="391">
        <v>41104</v>
      </c>
      <c r="C220" s="387" t="s">
        <v>1</v>
      </c>
      <c r="D220" s="349">
        <v>34</v>
      </c>
      <c r="E220" s="412">
        <v>9.8000000000000007</v>
      </c>
      <c r="F220" s="414">
        <v>0.32448979591836735</v>
      </c>
      <c r="G220" s="15">
        <v>4</v>
      </c>
      <c r="H220" s="112" t="s">
        <v>2217</v>
      </c>
      <c r="I220" s="112"/>
    </row>
    <row r="221" spans="1:9">
      <c r="A221" s="3" t="s">
        <v>1610</v>
      </c>
      <c r="B221" s="391">
        <v>41104</v>
      </c>
      <c r="C221" s="387" t="s">
        <v>1</v>
      </c>
      <c r="D221" s="349">
        <v>34</v>
      </c>
      <c r="E221" s="412">
        <v>9.8000000000000007</v>
      </c>
      <c r="F221" s="414">
        <v>0.32448979591836735</v>
      </c>
      <c r="G221" s="1" t="s">
        <v>32</v>
      </c>
      <c r="H221" s="112" t="s">
        <v>2217</v>
      </c>
      <c r="I221" s="112"/>
    </row>
    <row r="222" spans="1:9">
      <c r="A222" s="3" t="s">
        <v>1621</v>
      </c>
      <c r="B222" s="391">
        <v>41104</v>
      </c>
      <c r="C222" s="387" t="s">
        <v>1</v>
      </c>
      <c r="D222" s="349">
        <v>66</v>
      </c>
      <c r="E222" s="412">
        <v>10.8</v>
      </c>
      <c r="F222" s="414">
        <v>0.37824074074074077</v>
      </c>
      <c r="G222" s="15">
        <v>1</v>
      </c>
      <c r="H222" s="112">
        <v>0</v>
      </c>
      <c r="I222" s="112">
        <v>0</v>
      </c>
    </row>
    <row r="223" spans="1:9">
      <c r="A223" s="3" t="s">
        <v>1621</v>
      </c>
      <c r="B223" s="391">
        <v>41104</v>
      </c>
      <c r="C223" s="387" t="s">
        <v>1</v>
      </c>
      <c r="D223" s="349">
        <v>66</v>
      </c>
      <c r="E223" s="412">
        <v>10.8</v>
      </c>
      <c r="F223" s="414">
        <v>0.37824074074074077</v>
      </c>
      <c r="G223" s="15">
        <v>2</v>
      </c>
      <c r="H223" s="112"/>
      <c r="I223" s="112"/>
    </row>
    <row r="224" spans="1:9">
      <c r="A224" s="3" t="s">
        <v>1621</v>
      </c>
      <c r="B224" s="391">
        <v>41104</v>
      </c>
      <c r="C224" s="387" t="s">
        <v>1</v>
      </c>
      <c r="D224" s="349">
        <v>66</v>
      </c>
      <c r="E224" s="412">
        <v>10.8</v>
      </c>
      <c r="F224" s="414">
        <v>0.37824074074074077</v>
      </c>
      <c r="G224" s="15">
        <v>3</v>
      </c>
      <c r="H224" s="112"/>
      <c r="I224" s="112"/>
    </row>
    <row r="225" spans="1:9">
      <c r="A225" s="3" t="s">
        <v>1621</v>
      </c>
      <c r="B225" s="391">
        <v>41104</v>
      </c>
      <c r="C225" s="387" t="s">
        <v>1</v>
      </c>
      <c r="D225" s="349">
        <v>66</v>
      </c>
      <c r="E225" s="412">
        <v>10.8</v>
      </c>
      <c r="F225" s="414">
        <v>0.37824074074074077</v>
      </c>
      <c r="G225" s="15">
        <v>4</v>
      </c>
      <c r="H225" s="112"/>
      <c r="I225" s="112"/>
    </row>
    <row r="226" spans="1:9">
      <c r="A226" s="3" t="s">
        <v>1621</v>
      </c>
      <c r="B226" s="391">
        <v>41104</v>
      </c>
      <c r="C226" s="387" t="s">
        <v>1</v>
      </c>
      <c r="D226" s="349">
        <v>66</v>
      </c>
      <c r="E226" s="412">
        <v>10.8</v>
      </c>
      <c r="F226" s="414">
        <v>0.37824074074074077</v>
      </c>
      <c r="G226" s="1" t="s">
        <v>32</v>
      </c>
      <c r="H226" s="112"/>
      <c r="I226" s="112"/>
    </row>
    <row r="227" spans="1:9">
      <c r="A227" s="3" t="s">
        <v>1654</v>
      </c>
      <c r="B227" s="391">
        <v>41104</v>
      </c>
      <c r="C227" s="387" t="s">
        <v>1</v>
      </c>
      <c r="D227" s="349">
        <v>82</v>
      </c>
      <c r="E227" s="412">
        <v>6.6999999999999993</v>
      </c>
      <c r="F227" s="414">
        <v>0.32462686567164178</v>
      </c>
      <c r="G227" s="15">
        <v>1</v>
      </c>
      <c r="H227" s="112">
        <v>2</v>
      </c>
      <c r="I227" s="112">
        <v>0</v>
      </c>
    </row>
    <row r="228" spans="1:9">
      <c r="A228" s="3" t="s">
        <v>1654</v>
      </c>
      <c r="B228" s="391">
        <v>41104</v>
      </c>
      <c r="C228" s="387" t="s">
        <v>1</v>
      </c>
      <c r="D228" s="349">
        <v>82</v>
      </c>
      <c r="E228" s="412">
        <v>6.6999999999999993</v>
      </c>
      <c r="F228" s="414">
        <v>0.32462686567164178</v>
      </c>
      <c r="G228" s="15">
        <v>2</v>
      </c>
      <c r="H228" s="112"/>
      <c r="I228" s="112"/>
    </row>
    <row r="229" spans="1:9">
      <c r="A229" s="3" t="s">
        <v>1654</v>
      </c>
      <c r="B229" s="391">
        <v>41104</v>
      </c>
      <c r="C229" s="387" t="s">
        <v>1</v>
      </c>
      <c r="D229" s="349">
        <v>82</v>
      </c>
      <c r="E229" s="412">
        <v>6.6999999999999993</v>
      </c>
      <c r="F229" s="414">
        <v>0.32462686567164178</v>
      </c>
      <c r="G229" s="15">
        <v>3</v>
      </c>
      <c r="H229" s="112"/>
      <c r="I229" s="112"/>
    </row>
    <row r="230" spans="1:9">
      <c r="A230" s="3" t="s">
        <v>1654</v>
      </c>
      <c r="B230" s="391">
        <v>41104</v>
      </c>
      <c r="C230" s="387" t="s">
        <v>1</v>
      </c>
      <c r="D230" s="349">
        <v>82</v>
      </c>
      <c r="E230" s="412">
        <v>6.6999999999999993</v>
      </c>
      <c r="F230" s="414">
        <v>0.32462686567164178</v>
      </c>
      <c r="G230" s="15">
        <v>4</v>
      </c>
      <c r="H230" s="112"/>
      <c r="I230" s="112"/>
    </row>
    <row r="231" spans="1:9">
      <c r="A231" s="3" t="s">
        <v>1654</v>
      </c>
      <c r="B231" s="391">
        <v>41104</v>
      </c>
      <c r="C231" s="387" t="s">
        <v>1</v>
      </c>
      <c r="D231" s="349">
        <v>82</v>
      </c>
      <c r="E231" s="412">
        <v>6.6999999999999993</v>
      </c>
      <c r="F231" s="414">
        <v>0.32462686567164178</v>
      </c>
      <c r="G231" s="1" t="s">
        <v>32</v>
      </c>
      <c r="H231" s="112"/>
      <c r="I231" s="112"/>
    </row>
    <row r="232" spans="1:9">
      <c r="A232" s="3" t="s">
        <v>1647</v>
      </c>
      <c r="B232" s="391">
        <v>41104</v>
      </c>
      <c r="C232" s="387" t="s">
        <v>1</v>
      </c>
      <c r="D232" s="349">
        <v>115</v>
      </c>
      <c r="E232" s="412">
        <v>15.6</v>
      </c>
      <c r="F232" s="414">
        <v>0.30865384615384617</v>
      </c>
      <c r="G232" s="15">
        <v>1</v>
      </c>
      <c r="H232" s="112">
        <v>0</v>
      </c>
      <c r="I232" s="112">
        <v>0</v>
      </c>
    </row>
    <row r="233" spans="1:9">
      <c r="A233" s="3" t="s">
        <v>1647</v>
      </c>
      <c r="B233" s="391">
        <v>41104</v>
      </c>
      <c r="C233" s="387" t="s">
        <v>1</v>
      </c>
      <c r="D233" s="349">
        <v>115</v>
      </c>
      <c r="E233" s="412">
        <v>15.6</v>
      </c>
      <c r="F233" s="414">
        <v>0.30865384615384617</v>
      </c>
      <c r="G233" s="15">
        <v>2</v>
      </c>
      <c r="H233" s="112"/>
      <c r="I233" s="112"/>
    </row>
    <row r="234" spans="1:9">
      <c r="A234" s="3" t="s">
        <v>1647</v>
      </c>
      <c r="B234" s="391">
        <v>41104</v>
      </c>
      <c r="C234" s="387" t="s">
        <v>1</v>
      </c>
      <c r="D234" s="349">
        <v>115</v>
      </c>
      <c r="E234" s="412">
        <v>15.6</v>
      </c>
      <c r="F234" s="414">
        <v>0.30865384615384617</v>
      </c>
      <c r="G234" s="15">
        <v>3</v>
      </c>
      <c r="H234" s="112"/>
      <c r="I234" s="112"/>
    </row>
    <row r="235" spans="1:9">
      <c r="A235" s="3" t="s">
        <v>1647</v>
      </c>
      <c r="B235" s="391">
        <v>41104</v>
      </c>
      <c r="C235" s="387" t="s">
        <v>1</v>
      </c>
      <c r="D235" s="349">
        <v>115</v>
      </c>
      <c r="E235" s="412">
        <v>15.6</v>
      </c>
      <c r="F235" s="414">
        <v>0.30865384615384617</v>
      </c>
      <c r="G235" s="15">
        <v>4</v>
      </c>
      <c r="H235" s="112"/>
      <c r="I235" s="112"/>
    </row>
    <row r="236" spans="1:9">
      <c r="A236" s="3" t="s">
        <v>1647</v>
      </c>
      <c r="B236" s="391">
        <v>41104</v>
      </c>
      <c r="C236" s="387" t="s">
        <v>1</v>
      </c>
      <c r="D236" s="349">
        <v>115</v>
      </c>
      <c r="E236" s="412">
        <v>15.6</v>
      </c>
      <c r="F236" s="414">
        <v>0.30865384615384617</v>
      </c>
      <c r="G236" s="1" t="s">
        <v>32</v>
      </c>
      <c r="H236" s="112"/>
      <c r="I236" s="112"/>
    </row>
    <row r="237" spans="1:9">
      <c r="A237" s="15" t="s">
        <v>1633</v>
      </c>
      <c r="B237" s="391">
        <v>41104</v>
      </c>
      <c r="C237" s="387" t="s">
        <v>6</v>
      </c>
      <c r="D237" s="349">
        <v>25</v>
      </c>
      <c r="E237" s="43"/>
      <c r="F237" s="43"/>
      <c r="G237" s="1">
        <v>1</v>
      </c>
      <c r="H237" s="112">
        <v>0</v>
      </c>
      <c r="I237" s="112">
        <v>0</v>
      </c>
    </row>
    <row r="238" spans="1:9">
      <c r="A238" s="15" t="s">
        <v>1633</v>
      </c>
      <c r="B238" s="391">
        <v>41104</v>
      </c>
      <c r="C238" s="387" t="s">
        <v>6</v>
      </c>
      <c r="D238" s="349">
        <v>25</v>
      </c>
      <c r="E238" s="43"/>
      <c r="F238" s="43"/>
      <c r="G238" s="1">
        <v>2</v>
      </c>
      <c r="H238" s="112">
        <v>0</v>
      </c>
      <c r="I238" s="112">
        <v>0</v>
      </c>
    </row>
    <row r="239" spans="1:9">
      <c r="A239" s="15" t="s">
        <v>1633</v>
      </c>
      <c r="B239" s="391">
        <v>41104</v>
      </c>
      <c r="C239" s="387" t="s">
        <v>6</v>
      </c>
      <c r="D239" s="349">
        <v>25</v>
      </c>
      <c r="E239" s="43"/>
      <c r="F239" s="43"/>
      <c r="G239" s="1">
        <v>3</v>
      </c>
      <c r="H239" s="112">
        <v>0</v>
      </c>
      <c r="I239" s="112">
        <v>0</v>
      </c>
    </row>
    <row r="240" spans="1:9">
      <c r="A240" s="15" t="s">
        <v>1633</v>
      </c>
      <c r="B240" s="391">
        <v>41104</v>
      </c>
      <c r="C240" s="387" t="s">
        <v>6</v>
      </c>
      <c r="D240" s="349">
        <v>25</v>
      </c>
      <c r="E240" s="43"/>
      <c r="F240" s="43"/>
      <c r="G240" s="1">
        <v>4</v>
      </c>
      <c r="H240" s="112" t="s">
        <v>2217</v>
      </c>
      <c r="I240" s="112"/>
    </row>
    <row r="241" spans="1:9">
      <c r="A241" s="15" t="s">
        <v>1633</v>
      </c>
      <c r="B241" s="391">
        <v>41104</v>
      </c>
      <c r="C241" s="387" t="s">
        <v>6</v>
      </c>
      <c r="D241" s="349">
        <v>25</v>
      </c>
      <c r="E241" s="43"/>
      <c r="F241" s="43"/>
      <c r="G241" s="1" t="s">
        <v>32</v>
      </c>
      <c r="H241" s="112">
        <v>0</v>
      </c>
      <c r="I241" s="112">
        <v>0</v>
      </c>
    </row>
    <row r="242" spans="1:9">
      <c r="A242" s="15" t="s">
        <v>1637</v>
      </c>
      <c r="B242" s="391">
        <v>41104</v>
      </c>
      <c r="C242" s="387" t="s">
        <v>6</v>
      </c>
      <c r="D242" s="349">
        <v>58</v>
      </c>
      <c r="E242" s="43"/>
      <c r="F242" s="43"/>
      <c r="G242" s="1">
        <v>1</v>
      </c>
      <c r="H242" s="112">
        <v>1</v>
      </c>
      <c r="I242" s="112">
        <v>0</v>
      </c>
    </row>
    <row r="243" spans="1:9">
      <c r="A243" s="15" t="s">
        <v>1637</v>
      </c>
      <c r="B243" s="391">
        <v>41104</v>
      </c>
      <c r="C243" s="387" t="s">
        <v>6</v>
      </c>
      <c r="D243" s="349">
        <v>58</v>
      </c>
      <c r="E243" s="43"/>
      <c r="F243" s="43"/>
      <c r="G243" s="1">
        <v>2</v>
      </c>
      <c r="H243" s="112">
        <v>0</v>
      </c>
      <c r="I243" s="112">
        <v>0</v>
      </c>
    </row>
    <row r="244" spans="1:9">
      <c r="A244" s="15" t="s">
        <v>1637</v>
      </c>
      <c r="B244" s="391">
        <v>41104</v>
      </c>
      <c r="C244" s="387" t="s">
        <v>6</v>
      </c>
      <c r="D244" s="349">
        <v>58</v>
      </c>
      <c r="E244" s="43"/>
      <c r="F244" s="43"/>
      <c r="G244" s="1">
        <v>3</v>
      </c>
      <c r="H244" s="112">
        <v>0</v>
      </c>
      <c r="I244" s="112">
        <v>0</v>
      </c>
    </row>
    <row r="245" spans="1:9">
      <c r="A245" s="15" t="s">
        <v>1637</v>
      </c>
      <c r="B245" s="391">
        <v>41104</v>
      </c>
      <c r="C245" s="387" t="s">
        <v>6</v>
      </c>
      <c r="D245" s="349">
        <v>58</v>
      </c>
      <c r="E245" s="43"/>
      <c r="F245" s="43"/>
      <c r="G245" s="1">
        <v>4</v>
      </c>
      <c r="H245" s="112">
        <v>0</v>
      </c>
      <c r="I245" s="112">
        <v>0</v>
      </c>
    </row>
    <row r="246" spans="1:9">
      <c r="A246" s="15" t="s">
        <v>1637</v>
      </c>
      <c r="B246" s="391">
        <v>41104</v>
      </c>
      <c r="C246" s="387" t="s">
        <v>6</v>
      </c>
      <c r="D246" s="349">
        <v>58</v>
      </c>
      <c r="E246" s="43"/>
      <c r="F246" s="43"/>
      <c r="G246" s="1" t="s">
        <v>32</v>
      </c>
      <c r="H246" s="112">
        <v>2</v>
      </c>
      <c r="I246" s="112">
        <v>0</v>
      </c>
    </row>
    <row r="247" spans="1:9">
      <c r="A247" s="15" t="s">
        <v>1648</v>
      </c>
      <c r="B247" s="391">
        <v>41104</v>
      </c>
      <c r="C247" s="387" t="s">
        <v>6</v>
      </c>
      <c r="D247" s="349">
        <v>75</v>
      </c>
      <c r="E247" s="43"/>
      <c r="F247" s="43"/>
      <c r="G247" s="1">
        <v>1</v>
      </c>
      <c r="H247" s="112">
        <v>0</v>
      </c>
      <c r="I247" s="112">
        <v>0</v>
      </c>
    </row>
    <row r="248" spans="1:9">
      <c r="A248" s="15" t="s">
        <v>1648</v>
      </c>
      <c r="B248" s="391">
        <v>41104</v>
      </c>
      <c r="C248" s="387" t="s">
        <v>6</v>
      </c>
      <c r="D248" s="349">
        <v>75</v>
      </c>
      <c r="E248" s="43"/>
      <c r="F248" s="43"/>
      <c r="G248" s="1">
        <v>2</v>
      </c>
      <c r="H248" s="112">
        <v>0</v>
      </c>
      <c r="I248" s="112">
        <v>0</v>
      </c>
    </row>
    <row r="249" spans="1:9">
      <c r="A249" s="15" t="s">
        <v>1648</v>
      </c>
      <c r="B249" s="391">
        <v>41104</v>
      </c>
      <c r="C249" s="387" t="s">
        <v>6</v>
      </c>
      <c r="D249" s="349">
        <v>75</v>
      </c>
      <c r="E249" s="43"/>
      <c r="F249" s="43"/>
      <c r="G249" s="1">
        <v>3</v>
      </c>
      <c r="H249" s="112">
        <v>0</v>
      </c>
      <c r="I249" s="112">
        <v>0</v>
      </c>
    </row>
    <row r="250" spans="1:9">
      <c r="A250" s="15" t="s">
        <v>1648</v>
      </c>
      <c r="B250" s="391">
        <v>41104</v>
      </c>
      <c r="C250" s="387" t="s">
        <v>6</v>
      </c>
      <c r="D250" s="349">
        <v>75</v>
      </c>
      <c r="E250" s="43"/>
      <c r="F250" s="43"/>
      <c r="G250" s="1">
        <v>4</v>
      </c>
      <c r="H250" s="112" t="s">
        <v>2217</v>
      </c>
      <c r="I250" s="112"/>
    </row>
    <row r="251" spans="1:9">
      <c r="A251" s="15" t="s">
        <v>1648</v>
      </c>
      <c r="B251" s="391">
        <v>41104</v>
      </c>
      <c r="C251" s="387" t="s">
        <v>6</v>
      </c>
      <c r="D251" s="349">
        <v>75</v>
      </c>
      <c r="E251" s="43"/>
      <c r="F251" s="43"/>
      <c r="G251" s="1" t="s">
        <v>32</v>
      </c>
      <c r="H251" s="112">
        <v>0</v>
      </c>
      <c r="I251" s="112">
        <v>0</v>
      </c>
    </row>
    <row r="252" spans="1:9">
      <c r="A252" s="15" t="s">
        <v>1650</v>
      </c>
      <c r="B252" s="391">
        <v>41104</v>
      </c>
      <c r="C252" s="387" t="s">
        <v>6</v>
      </c>
      <c r="D252" s="349">
        <v>105</v>
      </c>
      <c r="E252" s="43"/>
      <c r="F252" s="43"/>
      <c r="G252" s="1">
        <v>1</v>
      </c>
      <c r="H252" s="112">
        <v>1</v>
      </c>
      <c r="I252" s="112">
        <v>2</v>
      </c>
    </row>
    <row r="253" spans="1:9">
      <c r="A253" s="15" t="s">
        <v>1650</v>
      </c>
      <c r="B253" s="391">
        <v>41104</v>
      </c>
      <c r="C253" s="387" t="s">
        <v>6</v>
      </c>
      <c r="D253" s="349">
        <v>105</v>
      </c>
      <c r="E253" s="43"/>
      <c r="F253" s="43"/>
      <c r="G253" s="1">
        <v>2</v>
      </c>
      <c r="H253" s="112">
        <v>1</v>
      </c>
      <c r="I253" s="112">
        <v>1</v>
      </c>
    </row>
    <row r="254" spans="1:9">
      <c r="A254" s="15" t="s">
        <v>1650</v>
      </c>
      <c r="B254" s="391">
        <v>41104</v>
      </c>
      <c r="C254" s="387" t="s">
        <v>6</v>
      </c>
      <c r="D254" s="349">
        <v>105</v>
      </c>
      <c r="E254" s="43"/>
      <c r="F254" s="43"/>
      <c r="G254" s="1">
        <v>3</v>
      </c>
      <c r="H254" s="112">
        <v>1</v>
      </c>
      <c r="I254" s="112">
        <v>2</v>
      </c>
    </row>
    <row r="255" spans="1:9">
      <c r="A255" s="15" t="s">
        <v>1650</v>
      </c>
      <c r="B255" s="391">
        <v>41104</v>
      </c>
      <c r="C255" s="387" t="s">
        <v>6</v>
      </c>
      <c r="D255" s="349">
        <v>105</v>
      </c>
      <c r="E255" s="43"/>
      <c r="F255" s="43"/>
      <c r="G255" s="1">
        <v>4</v>
      </c>
      <c r="H255" s="112">
        <v>0</v>
      </c>
      <c r="I255" s="112">
        <v>2</v>
      </c>
    </row>
    <row r="256" spans="1:9">
      <c r="A256" s="15" t="s">
        <v>1650</v>
      </c>
      <c r="B256" s="391">
        <v>41104</v>
      </c>
      <c r="C256" s="387" t="s">
        <v>6</v>
      </c>
      <c r="D256" s="349">
        <v>105</v>
      </c>
      <c r="E256" s="43"/>
      <c r="F256" s="43"/>
      <c r="G256" s="1" t="s">
        <v>32</v>
      </c>
      <c r="H256" s="112">
        <v>1</v>
      </c>
      <c r="I256" s="112">
        <v>2</v>
      </c>
    </row>
    <row r="257" spans="1:9">
      <c r="A257" s="15" t="s">
        <v>1615</v>
      </c>
      <c r="B257" s="391">
        <v>41104</v>
      </c>
      <c r="C257" s="387" t="s">
        <v>6</v>
      </c>
      <c r="D257" s="349">
        <v>83</v>
      </c>
      <c r="E257" s="43"/>
      <c r="F257" s="43"/>
      <c r="G257" s="1">
        <v>1</v>
      </c>
      <c r="H257" s="112">
        <v>0</v>
      </c>
      <c r="I257" s="112">
        <v>0</v>
      </c>
    </row>
    <row r="258" spans="1:9">
      <c r="A258" s="15" t="s">
        <v>1615</v>
      </c>
      <c r="B258" s="391">
        <v>41104</v>
      </c>
      <c r="C258" s="387" t="s">
        <v>6</v>
      </c>
      <c r="D258" s="349">
        <v>83</v>
      </c>
      <c r="E258" s="43"/>
      <c r="F258" s="43"/>
      <c r="G258" s="1">
        <v>2</v>
      </c>
      <c r="H258" s="112"/>
      <c r="I258" s="112"/>
    </row>
    <row r="259" spans="1:9">
      <c r="A259" s="15" t="s">
        <v>1615</v>
      </c>
      <c r="B259" s="391">
        <v>41104</v>
      </c>
      <c r="C259" s="387" t="s">
        <v>6</v>
      </c>
      <c r="D259" s="349">
        <v>83</v>
      </c>
      <c r="E259" s="43"/>
      <c r="F259" s="43"/>
      <c r="G259" s="1">
        <v>3</v>
      </c>
      <c r="H259" s="112"/>
      <c r="I259" s="112"/>
    </row>
    <row r="260" spans="1:9">
      <c r="A260" s="15" t="s">
        <v>1615</v>
      </c>
      <c r="B260" s="391">
        <v>41104</v>
      </c>
      <c r="C260" s="387" t="s">
        <v>6</v>
      </c>
      <c r="D260" s="349">
        <v>83</v>
      </c>
      <c r="E260" s="43"/>
      <c r="F260" s="43"/>
      <c r="G260" s="1">
        <v>4</v>
      </c>
      <c r="H260" s="112"/>
      <c r="I260" s="112"/>
    </row>
    <row r="261" spans="1:9">
      <c r="A261" s="15" t="s">
        <v>1615</v>
      </c>
      <c r="B261" s="391">
        <v>41104</v>
      </c>
      <c r="C261" s="387" t="s">
        <v>6</v>
      </c>
      <c r="D261" s="349">
        <v>83</v>
      </c>
      <c r="E261" s="43"/>
      <c r="F261" s="43"/>
      <c r="G261" s="1" t="s">
        <v>32</v>
      </c>
      <c r="H261" s="112"/>
      <c r="I261" s="112"/>
    </row>
    <row r="262" spans="1:9">
      <c r="A262" s="15" t="s">
        <v>1624</v>
      </c>
      <c r="B262" s="391">
        <v>41104</v>
      </c>
      <c r="C262" s="387" t="s">
        <v>6</v>
      </c>
      <c r="D262" s="349">
        <v>29</v>
      </c>
      <c r="E262" s="43"/>
      <c r="F262" s="43"/>
      <c r="G262" s="1">
        <v>1</v>
      </c>
      <c r="H262" s="112">
        <v>0</v>
      </c>
      <c r="I262" s="112">
        <v>0</v>
      </c>
    </row>
    <row r="263" spans="1:9">
      <c r="A263" s="15" t="s">
        <v>1624</v>
      </c>
      <c r="B263" s="391">
        <v>41104</v>
      </c>
      <c r="C263" s="387" t="s">
        <v>6</v>
      </c>
      <c r="D263" s="349">
        <v>29</v>
      </c>
      <c r="E263" s="43"/>
      <c r="F263" s="43"/>
      <c r="G263" s="1">
        <v>2</v>
      </c>
      <c r="H263" s="112"/>
      <c r="I263" s="112"/>
    </row>
    <row r="264" spans="1:9">
      <c r="A264" s="15" t="s">
        <v>1624</v>
      </c>
      <c r="B264" s="391">
        <v>41104</v>
      </c>
      <c r="C264" s="387" t="s">
        <v>6</v>
      </c>
      <c r="D264" s="349">
        <v>29</v>
      </c>
      <c r="E264" s="43"/>
      <c r="F264" s="43"/>
      <c r="G264" s="1">
        <v>3</v>
      </c>
      <c r="H264" s="112"/>
      <c r="I264" s="112"/>
    </row>
    <row r="265" spans="1:9">
      <c r="A265" s="15" t="s">
        <v>1624</v>
      </c>
      <c r="B265" s="391">
        <v>41104</v>
      </c>
      <c r="C265" s="387" t="s">
        <v>6</v>
      </c>
      <c r="D265" s="349">
        <v>29</v>
      </c>
      <c r="E265" s="43"/>
      <c r="F265" s="43"/>
      <c r="G265" s="1">
        <v>4</v>
      </c>
      <c r="H265" s="112"/>
      <c r="I265" s="112"/>
    </row>
    <row r="266" spans="1:9">
      <c r="A266" s="15" t="s">
        <v>1624</v>
      </c>
      <c r="B266" s="391">
        <v>41104</v>
      </c>
      <c r="C266" s="387" t="s">
        <v>6</v>
      </c>
      <c r="D266" s="349">
        <v>29</v>
      </c>
      <c r="E266" s="43"/>
      <c r="F266" s="43"/>
      <c r="G266" s="1" t="s">
        <v>32</v>
      </c>
      <c r="H266" s="112"/>
      <c r="I266" s="112"/>
    </row>
    <row r="267" spans="1:9">
      <c r="A267" s="15" t="s">
        <v>1643</v>
      </c>
      <c r="B267" s="391">
        <v>41104</v>
      </c>
      <c r="C267" s="387" t="s">
        <v>6</v>
      </c>
      <c r="D267" s="349">
        <v>113</v>
      </c>
      <c r="E267" s="43"/>
      <c r="F267" s="43"/>
      <c r="G267" s="1">
        <v>1</v>
      </c>
      <c r="H267" s="112">
        <v>0</v>
      </c>
      <c r="I267" s="112">
        <v>0</v>
      </c>
    </row>
    <row r="268" spans="1:9">
      <c r="A268" s="15" t="s">
        <v>1643</v>
      </c>
      <c r="B268" s="391">
        <v>41104</v>
      </c>
      <c r="C268" s="387" t="s">
        <v>6</v>
      </c>
      <c r="D268" s="349">
        <v>113</v>
      </c>
      <c r="E268" s="43"/>
      <c r="F268" s="43"/>
      <c r="G268" s="1">
        <v>2</v>
      </c>
      <c r="H268" s="112"/>
      <c r="I268" s="112"/>
    </row>
    <row r="269" spans="1:9">
      <c r="A269" s="15" t="s">
        <v>1643</v>
      </c>
      <c r="B269" s="391">
        <v>41104</v>
      </c>
      <c r="C269" s="387" t="s">
        <v>6</v>
      </c>
      <c r="D269" s="349">
        <v>113</v>
      </c>
      <c r="E269" s="43"/>
      <c r="F269" s="43"/>
      <c r="G269" s="1">
        <v>3</v>
      </c>
      <c r="H269" s="112"/>
      <c r="I269" s="112"/>
    </row>
    <row r="270" spans="1:9">
      <c r="A270" s="15" t="s">
        <v>1643</v>
      </c>
      <c r="B270" s="391">
        <v>41104</v>
      </c>
      <c r="C270" s="387" t="s">
        <v>6</v>
      </c>
      <c r="D270" s="349">
        <v>113</v>
      </c>
      <c r="E270" s="43"/>
      <c r="F270" s="43"/>
      <c r="G270" s="1">
        <v>4</v>
      </c>
      <c r="H270" s="112"/>
      <c r="I270" s="112"/>
    </row>
    <row r="271" spans="1:9">
      <c r="A271" s="15" t="s">
        <v>1643</v>
      </c>
      <c r="B271" s="391">
        <v>41104</v>
      </c>
      <c r="C271" s="387" t="s">
        <v>6</v>
      </c>
      <c r="D271" s="349">
        <v>113</v>
      </c>
      <c r="E271" s="43"/>
      <c r="F271" s="43"/>
      <c r="G271" s="1" t="s">
        <v>32</v>
      </c>
      <c r="H271" s="112"/>
      <c r="I271" s="112"/>
    </row>
    <row r="272" spans="1:9">
      <c r="A272" s="3" t="s">
        <v>1512</v>
      </c>
      <c r="B272" s="370">
        <v>41073</v>
      </c>
      <c r="C272" s="110" t="s">
        <v>3</v>
      </c>
      <c r="D272" s="349">
        <v>70</v>
      </c>
      <c r="E272" s="412">
        <v>27.8</v>
      </c>
      <c r="F272" s="414">
        <v>1.8165467625899281</v>
      </c>
      <c r="G272" s="15">
        <v>1</v>
      </c>
      <c r="H272" s="112">
        <v>0</v>
      </c>
      <c r="I272" s="112">
        <v>0</v>
      </c>
    </row>
    <row r="273" spans="1:9">
      <c r="A273" s="3" t="s">
        <v>1512</v>
      </c>
      <c r="B273" s="370">
        <v>41073</v>
      </c>
      <c r="C273" s="110" t="s">
        <v>3</v>
      </c>
      <c r="D273" s="349">
        <v>70</v>
      </c>
      <c r="E273" s="412">
        <v>27.8</v>
      </c>
      <c r="F273" s="414">
        <v>1.8165467625899281</v>
      </c>
      <c r="G273" s="15">
        <v>2</v>
      </c>
      <c r="H273" s="112">
        <v>0</v>
      </c>
      <c r="I273" s="112">
        <v>0</v>
      </c>
    </row>
    <row r="274" spans="1:9">
      <c r="A274" s="3" t="s">
        <v>1512</v>
      </c>
      <c r="B274" s="370">
        <v>41073</v>
      </c>
      <c r="C274" s="110" t="s">
        <v>3</v>
      </c>
      <c r="D274" s="349">
        <v>70</v>
      </c>
      <c r="E274" s="412">
        <v>27.8</v>
      </c>
      <c r="F274" s="414">
        <v>1.8165467625899281</v>
      </c>
      <c r="G274" s="15">
        <v>3</v>
      </c>
      <c r="H274" s="112">
        <v>0</v>
      </c>
      <c r="I274" s="112">
        <v>0</v>
      </c>
    </row>
    <row r="275" spans="1:9">
      <c r="A275" s="3" t="s">
        <v>1512</v>
      </c>
      <c r="B275" s="370">
        <v>41073</v>
      </c>
      <c r="C275" s="110" t="s">
        <v>3</v>
      </c>
      <c r="D275" s="349">
        <v>70</v>
      </c>
      <c r="E275" s="412">
        <v>27.8</v>
      </c>
      <c r="F275" s="414">
        <v>1.8165467625899281</v>
      </c>
      <c r="G275" s="15">
        <v>4</v>
      </c>
      <c r="H275" s="112" t="s">
        <v>2217</v>
      </c>
      <c r="I275" s="112"/>
    </row>
    <row r="276" spans="1:9">
      <c r="A276" s="3" t="s">
        <v>1512</v>
      </c>
      <c r="B276" s="370">
        <v>41073</v>
      </c>
      <c r="C276" s="110" t="s">
        <v>3</v>
      </c>
      <c r="D276" s="349">
        <v>70</v>
      </c>
      <c r="E276" s="412">
        <v>27.8</v>
      </c>
      <c r="F276" s="414">
        <v>1.8165467625899281</v>
      </c>
      <c r="G276" s="1" t="s">
        <v>32</v>
      </c>
      <c r="H276" s="112">
        <v>0</v>
      </c>
      <c r="I276" s="112">
        <v>0</v>
      </c>
    </row>
    <row r="277" spans="1:9">
      <c r="A277" s="3" t="s">
        <v>1517</v>
      </c>
      <c r="B277" s="370">
        <v>41073</v>
      </c>
      <c r="C277" s="110" t="s">
        <v>3</v>
      </c>
      <c r="D277" s="349">
        <v>33</v>
      </c>
      <c r="E277" s="412">
        <v>15.5</v>
      </c>
      <c r="F277" s="414">
        <v>1.3365591397849461</v>
      </c>
      <c r="G277" s="15">
        <v>1</v>
      </c>
      <c r="H277" s="112">
        <v>0</v>
      </c>
      <c r="I277" s="112">
        <v>0</v>
      </c>
    </row>
    <row r="278" spans="1:9">
      <c r="A278" s="3" t="s">
        <v>1517</v>
      </c>
      <c r="B278" s="370">
        <v>41073</v>
      </c>
      <c r="C278" s="110" t="s">
        <v>3</v>
      </c>
      <c r="D278" s="349">
        <v>33</v>
      </c>
      <c r="E278" s="412">
        <v>15.5</v>
      </c>
      <c r="F278" s="414">
        <v>1.3365591397849461</v>
      </c>
      <c r="G278" s="15">
        <v>2</v>
      </c>
      <c r="H278" s="112">
        <v>0</v>
      </c>
      <c r="I278" s="112">
        <v>0</v>
      </c>
    </row>
    <row r="279" spans="1:9">
      <c r="A279" s="3" t="s">
        <v>1517</v>
      </c>
      <c r="B279" s="370">
        <v>41073</v>
      </c>
      <c r="C279" s="110" t="s">
        <v>3</v>
      </c>
      <c r="D279" s="349">
        <v>33</v>
      </c>
      <c r="E279" s="412">
        <v>15.5</v>
      </c>
      <c r="F279" s="414">
        <v>1.3365591397849461</v>
      </c>
      <c r="G279" s="15">
        <v>3</v>
      </c>
      <c r="H279" s="112">
        <v>0</v>
      </c>
      <c r="I279" s="112">
        <v>0</v>
      </c>
    </row>
    <row r="280" spans="1:9">
      <c r="A280" s="3" t="s">
        <v>1517</v>
      </c>
      <c r="B280" s="370">
        <v>41073</v>
      </c>
      <c r="C280" s="110" t="s">
        <v>3</v>
      </c>
      <c r="D280" s="349">
        <v>33</v>
      </c>
      <c r="E280" s="412">
        <v>15.5</v>
      </c>
      <c r="F280" s="414">
        <v>1.3365591397849461</v>
      </c>
      <c r="G280" s="15">
        <v>4</v>
      </c>
      <c r="H280" s="112" t="s">
        <v>2217</v>
      </c>
      <c r="I280" s="112"/>
    </row>
    <row r="281" spans="1:9">
      <c r="A281" s="3" t="s">
        <v>1517</v>
      </c>
      <c r="B281" s="370">
        <v>41073</v>
      </c>
      <c r="C281" s="110" t="s">
        <v>3</v>
      </c>
      <c r="D281" s="349">
        <v>33</v>
      </c>
      <c r="E281" s="412">
        <v>15.5</v>
      </c>
      <c r="F281" s="414">
        <v>1.3365591397849461</v>
      </c>
      <c r="G281" s="1" t="s">
        <v>32</v>
      </c>
      <c r="H281" s="112">
        <v>0</v>
      </c>
      <c r="I281" s="112">
        <v>0</v>
      </c>
    </row>
    <row r="282" spans="1:9">
      <c r="A282" s="3" t="s">
        <v>1528</v>
      </c>
      <c r="B282" s="370">
        <v>41073</v>
      </c>
      <c r="C282" s="110" t="s">
        <v>3</v>
      </c>
      <c r="D282" s="349">
        <v>29</v>
      </c>
      <c r="E282" s="412">
        <v>34</v>
      </c>
      <c r="F282" s="414">
        <v>1.0279411764705881</v>
      </c>
      <c r="G282" s="15">
        <v>1</v>
      </c>
      <c r="H282" s="112">
        <v>0</v>
      </c>
      <c r="I282" s="112">
        <v>0</v>
      </c>
    </row>
    <row r="283" spans="1:9">
      <c r="A283" s="3" t="s">
        <v>1528</v>
      </c>
      <c r="B283" s="370">
        <v>41073</v>
      </c>
      <c r="C283" s="110" t="s">
        <v>3</v>
      </c>
      <c r="D283" s="349">
        <v>29</v>
      </c>
      <c r="E283" s="412">
        <v>34</v>
      </c>
      <c r="F283" s="414">
        <v>1.0279411764705881</v>
      </c>
      <c r="G283" s="15">
        <v>2</v>
      </c>
      <c r="H283" s="112">
        <v>0</v>
      </c>
      <c r="I283" s="112">
        <v>0</v>
      </c>
    </row>
    <row r="284" spans="1:9">
      <c r="A284" s="3" t="s">
        <v>1528</v>
      </c>
      <c r="B284" s="370">
        <v>41073</v>
      </c>
      <c r="C284" s="110" t="s">
        <v>3</v>
      </c>
      <c r="D284" s="349">
        <v>29</v>
      </c>
      <c r="E284" s="412">
        <v>34</v>
      </c>
      <c r="F284" s="414">
        <v>1.0279411764705881</v>
      </c>
      <c r="G284" s="15">
        <v>3</v>
      </c>
      <c r="H284" s="112">
        <v>0</v>
      </c>
      <c r="I284" s="112">
        <v>0</v>
      </c>
    </row>
    <row r="285" spans="1:9">
      <c r="A285" s="3" t="s">
        <v>1528</v>
      </c>
      <c r="B285" s="370">
        <v>41073</v>
      </c>
      <c r="C285" s="110" t="s">
        <v>3</v>
      </c>
      <c r="D285" s="349">
        <v>29</v>
      </c>
      <c r="E285" s="412">
        <v>34</v>
      </c>
      <c r="F285" s="414">
        <v>1.0279411764705881</v>
      </c>
      <c r="G285" s="15">
        <v>4</v>
      </c>
      <c r="H285" s="112" t="s">
        <v>2217</v>
      </c>
      <c r="I285" s="112"/>
    </row>
    <row r="286" spans="1:9">
      <c r="A286" s="3" t="s">
        <v>1528</v>
      </c>
      <c r="B286" s="370">
        <v>41073</v>
      </c>
      <c r="C286" s="110" t="s">
        <v>3</v>
      </c>
      <c r="D286" s="349">
        <v>29</v>
      </c>
      <c r="E286" s="412">
        <v>34</v>
      </c>
      <c r="F286" s="414">
        <v>1.0279411764705881</v>
      </c>
      <c r="G286" s="1" t="s">
        <v>32</v>
      </c>
      <c r="H286" s="112">
        <v>0</v>
      </c>
      <c r="I286" s="112">
        <v>0</v>
      </c>
    </row>
    <row r="287" spans="1:9">
      <c r="A287" s="3" t="s">
        <v>1530</v>
      </c>
      <c r="B287" s="370">
        <v>41073</v>
      </c>
      <c r="C287" s="110" t="s">
        <v>3</v>
      </c>
      <c r="D287" s="349">
        <v>48</v>
      </c>
      <c r="E287" s="412">
        <v>26.5</v>
      </c>
      <c r="F287" s="414">
        <v>1.7743396226415094</v>
      </c>
      <c r="G287" s="15">
        <v>1</v>
      </c>
      <c r="H287" s="112">
        <v>0</v>
      </c>
      <c r="I287" s="112">
        <v>0</v>
      </c>
    </row>
    <row r="288" spans="1:9">
      <c r="A288" s="3" t="s">
        <v>1530</v>
      </c>
      <c r="B288" s="370">
        <v>41073</v>
      </c>
      <c r="C288" s="110" t="s">
        <v>3</v>
      </c>
      <c r="D288" s="349">
        <v>48</v>
      </c>
      <c r="E288" s="412">
        <v>26.5</v>
      </c>
      <c r="F288" s="414">
        <v>1.7743396226415094</v>
      </c>
      <c r="G288" s="15">
        <v>2</v>
      </c>
      <c r="H288" s="112">
        <v>0</v>
      </c>
      <c r="I288" s="112">
        <v>0</v>
      </c>
    </row>
    <row r="289" spans="1:9">
      <c r="A289" s="3" t="s">
        <v>1530</v>
      </c>
      <c r="B289" s="370">
        <v>41073</v>
      </c>
      <c r="C289" s="110" t="s">
        <v>3</v>
      </c>
      <c r="D289" s="349">
        <v>48</v>
      </c>
      <c r="E289" s="412">
        <v>26.5</v>
      </c>
      <c r="F289" s="414">
        <v>1.7743396226415094</v>
      </c>
      <c r="G289" s="15">
        <v>3</v>
      </c>
      <c r="H289" s="112">
        <v>0</v>
      </c>
      <c r="I289" s="112">
        <v>0</v>
      </c>
    </row>
    <row r="290" spans="1:9">
      <c r="A290" s="3" t="s">
        <v>1530</v>
      </c>
      <c r="B290" s="370">
        <v>41073</v>
      </c>
      <c r="C290" s="110" t="s">
        <v>3</v>
      </c>
      <c r="D290" s="349">
        <v>48</v>
      </c>
      <c r="E290" s="412">
        <v>26.5</v>
      </c>
      <c r="F290" s="414">
        <v>1.7743396226415094</v>
      </c>
      <c r="G290" s="15">
        <v>4</v>
      </c>
      <c r="H290" s="112" t="s">
        <v>2217</v>
      </c>
      <c r="I290" s="112"/>
    </row>
    <row r="291" spans="1:9">
      <c r="A291" s="3" t="s">
        <v>1530</v>
      </c>
      <c r="B291" s="370">
        <v>41073</v>
      </c>
      <c r="C291" s="110" t="s">
        <v>3</v>
      </c>
      <c r="D291" s="349">
        <v>48</v>
      </c>
      <c r="E291" s="412">
        <v>26.5</v>
      </c>
      <c r="F291" s="414">
        <v>1.7743396226415094</v>
      </c>
      <c r="G291" s="1" t="s">
        <v>32</v>
      </c>
      <c r="H291" s="112">
        <v>0</v>
      </c>
      <c r="I291" s="112">
        <v>0</v>
      </c>
    </row>
    <row r="292" spans="1:9">
      <c r="A292" s="3" t="s">
        <v>1556</v>
      </c>
      <c r="B292" s="370">
        <v>41073</v>
      </c>
      <c r="C292" s="110" t="s">
        <v>3</v>
      </c>
      <c r="D292" s="349">
        <v>55</v>
      </c>
      <c r="E292" s="412">
        <v>33</v>
      </c>
      <c r="F292" s="414">
        <v>1.365909090909091</v>
      </c>
      <c r="G292" s="15">
        <v>1</v>
      </c>
      <c r="H292" s="112">
        <v>0</v>
      </c>
      <c r="I292" s="112">
        <v>0</v>
      </c>
    </row>
    <row r="293" spans="1:9">
      <c r="A293" s="3" t="s">
        <v>1556</v>
      </c>
      <c r="B293" s="370">
        <v>41073</v>
      </c>
      <c r="C293" s="110" t="s">
        <v>3</v>
      </c>
      <c r="D293" s="349">
        <v>55</v>
      </c>
      <c r="E293" s="412">
        <v>33</v>
      </c>
      <c r="F293" s="414">
        <v>1.365909090909091</v>
      </c>
      <c r="G293" s="15">
        <v>2</v>
      </c>
      <c r="H293" s="112">
        <v>0</v>
      </c>
      <c r="I293" s="112">
        <v>0</v>
      </c>
    </row>
    <row r="294" spans="1:9">
      <c r="A294" s="3" t="s">
        <v>1556</v>
      </c>
      <c r="B294" s="370">
        <v>41073</v>
      </c>
      <c r="C294" s="110" t="s">
        <v>3</v>
      </c>
      <c r="D294" s="349">
        <v>55</v>
      </c>
      <c r="E294" s="412">
        <v>33</v>
      </c>
      <c r="F294" s="414">
        <v>1.365909090909091</v>
      </c>
      <c r="G294" s="15">
        <v>3</v>
      </c>
      <c r="H294" s="112">
        <v>0</v>
      </c>
      <c r="I294" s="112">
        <v>0</v>
      </c>
    </row>
    <row r="295" spans="1:9">
      <c r="A295" s="3" t="s">
        <v>1556</v>
      </c>
      <c r="B295" s="370">
        <v>41073</v>
      </c>
      <c r="C295" s="110" t="s">
        <v>3</v>
      </c>
      <c r="D295" s="349">
        <v>55</v>
      </c>
      <c r="E295" s="412">
        <v>33</v>
      </c>
      <c r="F295" s="414">
        <v>1.365909090909091</v>
      </c>
      <c r="G295" s="15">
        <v>4</v>
      </c>
      <c r="H295" s="112" t="s">
        <v>2217</v>
      </c>
      <c r="I295" s="112"/>
    </row>
    <row r="296" spans="1:9">
      <c r="A296" s="3" t="s">
        <v>1556</v>
      </c>
      <c r="B296" s="370">
        <v>41073</v>
      </c>
      <c r="C296" s="110" t="s">
        <v>3</v>
      </c>
      <c r="D296" s="349">
        <v>55</v>
      </c>
      <c r="E296" s="412">
        <v>33</v>
      </c>
      <c r="F296" s="414">
        <v>1.365909090909091</v>
      </c>
      <c r="G296" s="1" t="s">
        <v>32</v>
      </c>
      <c r="H296" s="112">
        <v>0</v>
      </c>
      <c r="I296" s="112">
        <v>0</v>
      </c>
    </row>
    <row r="297" spans="1:9">
      <c r="A297" s="3" t="s">
        <v>1510</v>
      </c>
      <c r="B297" s="370">
        <v>41073</v>
      </c>
      <c r="C297" s="110" t="s">
        <v>3</v>
      </c>
      <c r="D297" s="349">
        <v>129</v>
      </c>
      <c r="E297" s="412">
        <v>47.4</v>
      </c>
      <c r="F297" s="414">
        <v>3.0291139240506335</v>
      </c>
      <c r="G297" s="15">
        <v>1</v>
      </c>
      <c r="H297" s="112">
        <v>0</v>
      </c>
      <c r="I297" s="112">
        <v>6</v>
      </c>
    </row>
    <row r="298" spans="1:9">
      <c r="A298" s="3" t="s">
        <v>1510</v>
      </c>
      <c r="B298" s="370">
        <v>41073</v>
      </c>
      <c r="C298" s="110" t="s">
        <v>3</v>
      </c>
      <c r="D298" s="349">
        <v>129</v>
      </c>
      <c r="E298" s="412">
        <v>47.4</v>
      </c>
      <c r="F298" s="414">
        <v>3.0291139240506335</v>
      </c>
      <c r="G298" s="15">
        <v>2</v>
      </c>
      <c r="H298" s="112"/>
      <c r="I298" s="112"/>
    </row>
    <row r="299" spans="1:9">
      <c r="A299" s="3" t="s">
        <v>1510</v>
      </c>
      <c r="B299" s="370">
        <v>41073</v>
      </c>
      <c r="C299" s="110" t="s">
        <v>3</v>
      </c>
      <c r="D299" s="349">
        <v>129</v>
      </c>
      <c r="E299" s="412">
        <v>47.4</v>
      </c>
      <c r="F299" s="414">
        <v>3.0291139240506335</v>
      </c>
      <c r="G299" s="15">
        <v>3</v>
      </c>
      <c r="H299" s="112"/>
      <c r="I299" s="112"/>
    </row>
    <row r="300" spans="1:9">
      <c r="A300" s="3" t="s">
        <v>1510</v>
      </c>
      <c r="B300" s="370">
        <v>41073</v>
      </c>
      <c r="C300" s="110" t="s">
        <v>3</v>
      </c>
      <c r="D300" s="349">
        <v>129</v>
      </c>
      <c r="E300" s="412">
        <v>47.4</v>
      </c>
      <c r="F300" s="414">
        <v>3.0291139240506335</v>
      </c>
      <c r="G300" s="15">
        <v>4</v>
      </c>
      <c r="H300" s="112"/>
      <c r="I300" s="112"/>
    </row>
    <row r="301" spans="1:9">
      <c r="A301" s="3" t="s">
        <v>1510</v>
      </c>
      <c r="B301" s="370">
        <v>41073</v>
      </c>
      <c r="C301" s="110" t="s">
        <v>3</v>
      </c>
      <c r="D301" s="349">
        <v>129</v>
      </c>
      <c r="E301" s="412">
        <v>47.4</v>
      </c>
      <c r="F301" s="414">
        <v>3.0291139240506335</v>
      </c>
      <c r="G301" s="1" t="s">
        <v>32</v>
      </c>
      <c r="H301" s="112"/>
      <c r="I301" s="112"/>
    </row>
    <row r="302" spans="1:9">
      <c r="A302" s="3" t="s">
        <v>1521</v>
      </c>
      <c r="B302" s="370">
        <v>41073</v>
      </c>
      <c r="C302" s="110" t="s">
        <v>3</v>
      </c>
      <c r="D302" s="349">
        <v>30</v>
      </c>
      <c r="E302" s="412">
        <v>25.2</v>
      </c>
      <c r="F302" s="414">
        <v>1.2079470198675497</v>
      </c>
      <c r="G302" s="15">
        <v>1</v>
      </c>
      <c r="H302" s="112">
        <v>0</v>
      </c>
      <c r="I302" s="112">
        <v>2</v>
      </c>
    </row>
    <row r="303" spans="1:9">
      <c r="A303" s="3" t="s">
        <v>1521</v>
      </c>
      <c r="B303" s="370">
        <v>41073</v>
      </c>
      <c r="C303" s="110" t="s">
        <v>3</v>
      </c>
      <c r="D303" s="349">
        <v>30</v>
      </c>
      <c r="E303" s="412">
        <v>25.2</v>
      </c>
      <c r="F303" s="414">
        <v>1.2079470198675497</v>
      </c>
      <c r="G303" s="15">
        <v>2</v>
      </c>
      <c r="H303" s="112"/>
      <c r="I303" s="112"/>
    </row>
    <row r="304" spans="1:9">
      <c r="A304" s="3" t="s">
        <v>1521</v>
      </c>
      <c r="B304" s="370">
        <v>41073</v>
      </c>
      <c r="C304" s="110" t="s">
        <v>3</v>
      </c>
      <c r="D304" s="349">
        <v>30</v>
      </c>
      <c r="E304" s="412">
        <v>25.2</v>
      </c>
      <c r="F304" s="414">
        <v>1.2079470198675497</v>
      </c>
      <c r="G304" s="15">
        <v>3</v>
      </c>
      <c r="H304" s="112"/>
      <c r="I304" s="112"/>
    </row>
    <row r="305" spans="1:9">
      <c r="A305" s="3" t="s">
        <v>1521</v>
      </c>
      <c r="B305" s="370">
        <v>41073</v>
      </c>
      <c r="C305" s="110" t="s">
        <v>3</v>
      </c>
      <c r="D305" s="349">
        <v>30</v>
      </c>
      <c r="E305" s="412">
        <v>25.2</v>
      </c>
      <c r="F305" s="414">
        <v>1.2079470198675497</v>
      </c>
      <c r="G305" s="15">
        <v>4</v>
      </c>
      <c r="H305" s="112"/>
      <c r="I305" s="112"/>
    </row>
    <row r="306" spans="1:9">
      <c r="A306" s="3" t="s">
        <v>1521</v>
      </c>
      <c r="B306" s="370">
        <v>41073</v>
      </c>
      <c r="C306" s="110" t="s">
        <v>3</v>
      </c>
      <c r="D306" s="349">
        <v>30</v>
      </c>
      <c r="E306" s="412">
        <v>25.2</v>
      </c>
      <c r="F306" s="414">
        <v>1.2079470198675497</v>
      </c>
      <c r="G306" s="1" t="s">
        <v>32</v>
      </c>
      <c r="H306" s="112"/>
      <c r="I306" s="112"/>
    </row>
    <row r="307" spans="1:9">
      <c r="A307" s="3" t="s">
        <v>1554</v>
      </c>
      <c r="B307" s="370">
        <v>41073</v>
      </c>
      <c r="C307" s="110" t="s">
        <v>3</v>
      </c>
      <c r="D307" s="349">
        <v>40</v>
      </c>
      <c r="E307" s="412">
        <v>26.9</v>
      </c>
      <c r="F307" s="414">
        <v>1.1304832713754647</v>
      </c>
      <c r="G307" s="15">
        <v>1</v>
      </c>
      <c r="H307" s="112">
        <v>0</v>
      </c>
      <c r="I307" s="112">
        <v>0</v>
      </c>
    </row>
    <row r="308" spans="1:9">
      <c r="A308" s="3" t="s">
        <v>1554</v>
      </c>
      <c r="B308" s="370">
        <v>41073</v>
      </c>
      <c r="C308" s="110" t="s">
        <v>3</v>
      </c>
      <c r="D308" s="349">
        <v>40</v>
      </c>
      <c r="E308" s="412">
        <v>26.9</v>
      </c>
      <c r="F308" s="414">
        <v>1.1304832713754647</v>
      </c>
      <c r="G308" s="15">
        <v>2</v>
      </c>
      <c r="H308" s="112"/>
      <c r="I308" s="112"/>
    </row>
    <row r="309" spans="1:9">
      <c r="A309" s="3" t="s">
        <v>1554</v>
      </c>
      <c r="B309" s="370">
        <v>41073</v>
      </c>
      <c r="C309" s="110" t="s">
        <v>3</v>
      </c>
      <c r="D309" s="349">
        <v>40</v>
      </c>
      <c r="E309" s="412">
        <v>26.9</v>
      </c>
      <c r="F309" s="414">
        <v>1.1304832713754647</v>
      </c>
      <c r="G309" s="15">
        <v>3</v>
      </c>
      <c r="H309" s="112"/>
      <c r="I309" s="112"/>
    </row>
    <row r="310" spans="1:9">
      <c r="A310" s="3" t="s">
        <v>1554</v>
      </c>
      <c r="B310" s="370">
        <v>41073</v>
      </c>
      <c r="C310" s="110" t="s">
        <v>3</v>
      </c>
      <c r="D310" s="349">
        <v>40</v>
      </c>
      <c r="E310" s="412">
        <v>26.9</v>
      </c>
      <c r="F310" s="414">
        <v>1.1304832713754647</v>
      </c>
      <c r="G310" s="15">
        <v>4</v>
      </c>
      <c r="H310" s="112"/>
      <c r="I310" s="112"/>
    </row>
    <row r="311" spans="1:9">
      <c r="A311" s="3" t="s">
        <v>1554</v>
      </c>
      <c r="B311" s="370">
        <v>41073</v>
      </c>
      <c r="C311" s="110" t="s">
        <v>3</v>
      </c>
      <c r="D311" s="349">
        <v>40</v>
      </c>
      <c r="E311" s="412">
        <v>26.9</v>
      </c>
      <c r="F311" s="414">
        <v>1.1304832713754647</v>
      </c>
      <c r="G311" s="1" t="s">
        <v>32</v>
      </c>
      <c r="H311" s="112"/>
      <c r="I311" s="112"/>
    </row>
    <row r="312" spans="1:9">
      <c r="A312" s="3" t="s">
        <v>1514</v>
      </c>
      <c r="B312" s="370">
        <v>41073</v>
      </c>
      <c r="C312" s="112" t="s">
        <v>1</v>
      </c>
      <c r="D312" s="116">
        <v>40</v>
      </c>
      <c r="E312" s="412">
        <v>30.300000000000004</v>
      </c>
      <c r="F312" s="414">
        <v>0.90723905723905718</v>
      </c>
      <c r="G312" s="15">
        <v>1</v>
      </c>
      <c r="H312" s="112">
        <v>0</v>
      </c>
      <c r="I312" s="112">
        <v>0</v>
      </c>
    </row>
    <row r="313" spans="1:9">
      <c r="A313" s="3" t="s">
        <v>1514</v>
      </c>
      <c r="B313" s="370">
        <v>41073</v>
      </c>
      <c r="C313" s="112" t="s">
        <v>1</v>
      </c>
      <c r="D313" s="116">
        <v>40</v>
      </c>
      <c r="E313" s="412">
        <v>30.300000000000004</v>
      </c>
      <c r="F313" s="414">
        <v>0.90723905723905718</v>
      </c>
      <c r="G313" s="15">
        <v>2</v>
      </c>
      <c r="H313" s="112">
        <v>0</v>
      </c>
      <c r="I313" s="112">
        <v>0</v>
      </c>
    </row>
    <row r="314" spans="1:9">
      <c r="A314" s="3" t="s">
        <v>1514</v>
      </c>
      <c r="B314" s="370">
        <v>41073</v>
      </c>
      <c r="C314" s="112" t="s">
        <v>1</v>
      </c>
      <c r="D314" s="116">
        <v>40</v>
      </c>
      <c r="E314" s="412">
        <v>30.300000000000004</v>
      </c>
      <c r="F314" s="414">
        <v>0.90723905723905718</v>
      </c>
      <c r="G314" s="15">
        <v>3</v>
      </c>
      <c r="H314" s="112">
        <v>0</v>
      </c>
      <c r="I314" s="112">
        <v>0</v>
      </c>
    </row>
    <row r="315" spans="1:9">
      <c r="A315" s="3" t="s">
        <v>1514</v>
      </c>
      <c r="B315" s="370">
        <v>41073</v>
      </c>
      <c r="C315" s="112" t="s">
        <v>1</v>
      </c>
      <c r="D315" s="116">
        <v>40</v>
      </c>
      <c r="E315" s="412">
        <v>30.300000000000004</v>
      </c>
      <c r="F315" s="414">
        <v>0.90723905723905718</v>
      </c>
      <c r="G315" s="15">
        <v>4</v>
      </c>
      <c r="H315" s="112" t="s">
        <v>2217</v>
      </c>
      <c r="I315" s="112"/>
    </row>
    <row r="316" spans="1:9">
      <c r="A316" s="3" t="s">
        <v>1514</v>
      </c>
      <c r="B316" s="370">
        <v>41073</v>
      </c>
      <c r="C316" s="112" t="s">
        <v>1</v>
      </c>
      <c r="D316" s="116">
        <v>40</v>
      </c>
      <c r="E316" s="412">
        <v>30.300000000000004</v>
      </c>
      <c r="F316" s="414">
        <v>0.90723905723905718</v>
      </c>
      <c r="G316" s="1" t="s">
        <v>32</v>
      </c>
      <c r="H316" s="112">
        <v>0</v>
      </c>
      <c r="I316" s="112">
        <v>0</v>
      </c>
    </row>
    <row r="317" spans="1:9">
      <c r="A317" s="3" t="s">
        <v>1534</v>
      </c>
      <c r="B317" s="370">
        <v>41073</v>
      </c>
      <c r="C317" s="112" t="s">
        <v>1</v>
      </c>
      <c r="D317" s="116">
        <v>49</v>
      </c>
      <c r="E317" s="412">
        <v>31.5</v>
      </c>
      <c r="F317" s="414">
        <v>0.57158730158730164</v>
      </c>
      <c r="G317" s="15">
        <v>1</v>
      </c>
      <c r="H317" s="112">
        <v>0</v>
      </c>
      <c r="I317" s="112">
        <v>0</v>
      </c>
    </row>
    <row r="318" spans="1:9">
      <c r="A318" s="3" t="s">
        <v>1534</v>
      </c>
      <c r="B318" s="370">
        <v>41073</v>
      </c>
      <c r="C318" s="112" t="s">
        <v>1</v>
      </c>
      <c r="D318" s="116">
        <v>49</v>
      </c>
      <c r="E318" s="412">
        <v>31.5</v>
      </c>
      <c r="F318" s="414">
        <v>0.57158730158730164</v>
      </c>
      <c r="G318" s="15">
        <v>2</v>
      </c>
      <c r="H318" s="112">
        <v>0</v>
      </c>
      <c r="I318" s="112">
        <v>0</v>
      </c>
    </row>
    <row r="319" spans="1:9">
      <c r="A319" s="3" t="s">
        <v>1534</v>
      </c>
      <c r="B319" s="370">
        <v>41073</v>
      </c>
      <c r="C319" s="112" t="s">
        <v>1</v>
      </c>
      <c r="D319" s="116">
        <v>49</v>
      </c>
      <c r="E319" s="412">
        <v>31.5</v>
      </c>
      <c r="F319" s="414">
        <v>0.57158730158730164</v>
      </c>
      <c r="G319" s="15">
        <v>3</v>
      </c>
      <c r="H319" s="112">
        <v>0</v>
      </c>
      <c r="I319" s="112">
        <v>0</v>
      </c>
    </row>
    <row r="320" spans="1:9">
      <c r="A320" s="3" t="s">
        <v>1534</v>
      </c>
      <c r="B320" s="370">
        <v>41073</v>
      </c>
      <c r="C320" s="112" t="s">
        <v>1</v>
      </c>
      <c r="D320" s="116">
        <v>49</v>
      </c>
      <c r="E320" s="412">
        <v>31.5</v>
      </c>
      <c r="F320" s="414">
        <v>0.57158730158730164</v>
      </c>
      <c r="G320" s="15">
        <v>4</v>
      </c>
      <c r="H320" s="112" t="s">
        <v>2217</v>
      </c>
      <c r="I320" s="112"/>
    </row>
    <row r="321" spans="1:9">
      <c r="A321" s="3" t="s">
        <v>1534</v>
      </c>
      <c r="B321" s="370">
        <v>41073</v>
      </c>
      <c r="C321" s="112" t="s">
        <v>1</v>
      </c>
      <c r="D321" s="116">
        <v>49</v>
      </c>
      <c r="E321" s="412">
        <v>31.5</v>
      </c>
      <c r="F321" s="414">
        <v>0.57158730158730164</v>
      </c>
      <c r="G321" s="1" t="s">
        <v>32</v>
      </c>
      <c r="H321" s="112">
        <v>0</v>
      </c>
      <c r="I321" s="112">
        <v>0</v>
      </c>
    </row>
    <row r="322" spans="1:9">
      <c r="A322" s="3" t="s">
        <v>1542</v>
      </c>
      <c r="B322" s="370">
        <v>41073</v>
      </c>
      <c r="C322" s="112" t="s">
        <v>1</v>
      </c>
      <c r="D322" s="110">
        <v>57</v>
      </c>
      <c r="E322" s="412">
        <v>33.9</v>
      </c>
      <c r="F322" s="414">
        <v>1.6682890855457226</v>
      </c>
      <c r="G322" s="15">
        <v>1</v>
      </c>
      <c r="H322" s="112">
        <v>0</v>
      </c>
      <c r="I322" s="112">
        <v>0</v>
      </c>
    </row>
    <row r="323" spans="1:9">
      <c r="A323" s="3" t="s">
        <v>1542</v>
      </c>
      <c r="B323" s="370">
        <v>41073</v>
      </c>
      <c r="C323" s="112" t="s">
        <v>1</v>
      </c>
      <c r="D323" s="110">
        <v>57</v>
      </c>
      <c r="E323" s="412">
        <v>33.9</v>
      </c>
      <c r="F323" s="414">
        <v>1.6682890855457226</v>
      </c>
      <c r="G323" s="15">
        <v>2</v>
      </c>
      <c r="H323" s="112">
        <v>0</v>
      </c>
      <c r="I323" s="112">
        <v>0</v>
      </c>
    </row>
    <row r="324" spans="1:9">
      <c r="A324" s="3" t="s">
        <v>1542</v>
      </c>
      <c r="B324" s="370">
        <v>41073</v>
      </c>
      <c r="C324" s="112" t="s">
        <v>1</v>
      </c>
      <c r="D324" s="110">
        <v>57</v>
      </c>
      <c r="E324" s="412">
        <v>33.9</v>
      </c>
      <c r="F324" s="414">
        <v>1.6682890855457226</v>
      </c>
      <c r="G324" s="15">
        <v>3</v>
      </c>
      <c r="H324" s="112">
        <v>0</v>
      </c>
      <c r="I324" s="112">
        <v>0</v>
      </c>
    </row>
    <row r="325" spans="1:9">
      <c r="A325" s="3" t="s">
        <v>1542</v>
      </c>
      <c r="B325" s="370">
        <v>41073</v>
      </c>
      <c r="C325" s="112" t="s">
        <v>1</v>
      </c>
      <c r="D325" s="110">
        <v>57</v>
      </c>
      <c r="E325" s="412">
        <v>33.9</v>
      </c>
      <c r="F325" s="414">
        <v>1.6682890855457226</v>
      </c>
      <c r="G325" s="15">
        <v>4</v>
      </c>
      <c r="H325" s="112" t="s">
        <v>2217</v>
      </c>
      <c r="I325" s="112"/>
    </row>
    <row r="326" spans="1:9">
      <c r="A326" s="3" t="s">
        <v>1542</v>
      </c>
      <c r="B326" s="370">
        <v>41073</v>
      </c>
      <c r="C326" s="112" t="s">
        <v>1</v>
      </c>
      <c r="D326" s="110">
        <v>57</v>
      </c>
      <c r="E326" s="412">
        <v>33.9</v>
      </c>
      <c r="F326" s="414">
        <v>1.6682890855457226</v>
      </c>
      <c r="G326" s="1" t="s">
        <v>32</v>
      </c>
      <c r="H326" s="112">
        <v>0</v>
      </c>
      <c r="I326" s="112">
        <v>0</v>
      </c>
    </row>
    <row r="327" spans="1:9">
      <c r="A327" s="3" t="s">
        <v>1547</v>
      </c>
      <c r="B327" s="370">
        <v>41073</v>
      </c>
      <c r="C327" s="112" t="s">
        <v>1</v>
      </c>
      <c r="D327" s="116">
        <v>32</v>
      </c>
      <c r="E327" s="412">
        <v>12.2</v>
      </c>
      <c r="F327" s="414">
        <v>0.87739726027397258</v>
      </c>
      <c r="G327" s="15">
        <v>1</v>
      </c>
      <c r="H327" s="112">
        <v>0</v>
      </c>
      <c r="I327" s="112">
        <v>0</v>
      </c>
    </row>
    <row r="328" spans="1:9">
      <c r="A328" s="3" t="s">
        <v>1547</v>
      </c>
      <c r="B328" s="370">
        <v>41073</v>
      </c>
      <c r="C328" s="112" t="s">
        <v>1</v>
      </c>
      <c r="D328" s="116">
        <v>32</v>
      </c>
      <c r="E328" s="412">
        <v>12.2</v>
      </c>
      <c r="F328" s="414">
        <v>0.87739726027397258</v>
      </c>
      <c r="G328" s="15">
        <v>2</v>
      </c>
      <c r="H328" s="112">
        <v>0</v>
      </c>
      <c r="I328" s="112">
        <v>0</v>
      </c>
    </row>
    <row r="329" spans="1:9">
      <c r="A329" s="3" t="s">
        <v>1547</v>
      </c>
      <c r="B329" s="370">
        <v>41073</v>
      </c>
      <c r="C329" s="112" t="s">
        <v>1</v>
      </c>
      <c r="D329" s="116">
        <v>32</v>
      </c>
      <c r="E329" s="412">
        <v>12.2</v>
      </c>
      <c r="F329" s="414">
        <v>0.87739726027397258</v>
      </c>
      <c r="G329" s="15">
        <v>3</v>
      </c>
      <c r="H329" s="112">
        <v>0</v>
      </c>
      <c r="I329" s="112">
        <v>0</v>
      </c>
    </row>
    <row r="330" spans="1:9">
      <c r="A330" s="3" t="s">
        <v>1547</v>
      </c>
      <c r="B330" s="370">
        <v>41073</v>
      </c>
      <c r="C330" s="112" t="s">
        <v>1</v>
      </c>
      <c r="D330" s="116">
        <v>32</v>
      </c>
      <c r="E330" s="412">
        <v>12.2</v>
      </c>
      <c r="F330" s="414">
        <v>0.87739726027397258</v>
      </c>
      <c r="G330" s="15">
        <v>4</v>
      </c>
      <c r="H330" s="112" t="s">
        <v>2217</v>
      </c>
      <c r="I330" s="112"/>
    </row>
    <row r="331" spans="1:9">
      <c r="A331" s="3" t="s">
        <v>1547</v>
      </c>
      <c r="B331" s="370">
        <v>41073</v>
      </c>
      <c r="C331" s="112" t="s">
        <v>1</v>
      </c>
      <c r="D331" s="116">
        <v>32</v>
      </c>
      <c r="E331" s="412">
        <v>12.2</v>
      </c>
      <c r="F331" s="414">
        <v>0.87739726027397258</v>
      </c>
      <c r="G331" s="1" t="s">
        <v>32</v>
      </c>
      <c r="H331" s="112">
        <v>0</v>
      </c>
      <c r="I331" s="112">
        <v>0</v>
      </c>
    </row>
    <row r="332" spans="1:9">
      <c r="A332" s="3" t="s">
        <v>1551</v>
      </c>
      <c r="B332" s="370">
        <v>41073</v>
      </c>
      <c r="C332" s="112" t="s">
        <v>1</v>
      </c>
      <c r="D332" s="116">
        <v>55</v>
      </c>
      <c r="E332" s="412">
        <v>36</v>
      </c>
      <c r="F332" s="414">
        <v>0.7518055555555555</v>
      </c>
      <c r="G332" s="15">
        <v>1</v>
      </c>
      <c r="H332" s="112">
        <v>0</v>
      </c>
      <c r="I332" s="112">
        <v>0</v>
      </c>
    </row>
    <row r="333" spans="1:9">
      <c r="A333" s="3" t="s">
        <v>1551</v>
      </c>
      <c r="B333" s="370">
        <v>41073</v>
      </c>
      <c r="C333" s="112" t="s">
        <v>1</v>
      </c>
      <c r="D333" s="116">
        <v>55</v>
      </c>
      <c r="E333" s="412">
        <v>36</v>
      </c>
      <c r="F333" s="414">
        <v>0.7518055555555555</v>
      </c>
      <c r="G333" s="15">
        <v>2</v>
      </c>
      <c r="H333" s="112">
        <v>0</v>
      </c>
      <c r="I333" s="112">
        <v>0</v>
      </c>
    </row>
    <row r="334" spans="1:9">
      <c r="A334" s="3" t="s">
        <v>1551</v>
      </c>
      <c r="B334" s="370">
        <v>41073</v>
      </c>
      <c r="C334" s="112" t="s">
        <v>1</v>
      </c>
      <c r="D334" s="116">
        <v>55</v>
      </c>
      <c r="E334" s="412">
        <v>36</v>
      </c>
      <c r="F334" s="414">
        <v>0.7518055555555555</v>
      </c>
      <c r="G334" s="15">
        <v>3</v>
      </c>
      <c r="H334" s="112">
        <v>0</v>
      </c>
      <c r="I334" s="112">
        <v>0</v>
      </c>
    </row>
    <row r="335" spans="1:9">
      <c r="A335" s="3" t="s">
        <v>1551</v>
      </c>
      <c r="B335" s="370">
        <v>41073</v>
      </c>
      <c r="C335" s="112" t="s">
        <v>1</v>
      </c>
      <c r="D335" s="116">
        <v>55</v>
      </c>
      <c r="E335" s="412">
        <v>36</v>
      </c>
      <c r="F335" s="414">
        <v>0.7518055555555555</v>
      </c>
      <c r="G335" s="15">
        <v>4</v>
      </c>
      <c r="H335" s="112" t="s">
        <v>2217</v>
      </c>
      <c r="I335" s="112"/>
    </row>
    <row r="336" spans="1:9">
      <c r="A336" s="3" t="s">
        <v>1551</v>
      </c>
      <c r="B336" s="370">
        <v>41073</v>
      </c>
      <c r="C336" s="112" t="s">
        <v>1</v>
      </c>
      <c r="D336" s="116">
        <v>55</v>
      </c>
      <c r="E336" s="412">
        <v>36</v>
      </c>
      <c r="F336" s="414">
        <v>0.7518055555555555</v>
      </c>
      <c r="G336" s="1" t="s">
        <v>32</v>
      </c>
      <c r="H336" s="112">
        <v>0</v>
      </c>
      <c r="I336" s="112">
        <v>0</v>
      </c>
    </row>
    <row r="337" spans="1:11">
      <c r="A337" s="3" t="s">
        <v>1507</v>
      </c>
      <c r="B337" s="370">
        <v>41073</v>
      </c>
      <c r="C337" s="112" t="s">
        <v>1</v>
      </c>
      <c r="D337" s="116">
        <v>46</v>
      </c>
      <c r="E337" s="412">
        <v>16.100000000000001</v>
      </c>
      <c r="F337" s="414">
        <v>0.89565217391304341</v>
      </c>
      <c r="G337" s="15">
        <v>1</v>
      </c>
      <c r="H337" s="112">
        <v>0</v>
      </c>
      <c r="I337" s="112">
        <v>0</v>
      </c>
    </row>
    <row r="338" spans="1:11">
      <c r="A338" s="3" t="s">
        <v>1507</v>
      </c>
      <c r="B338" s="370">
        <v>41073</v>
      </c>
      <c r="C338" s="112" t="s">
        <v>1</v>
      </c>
      <c r="D338" s="116">
        <v>46</v>
      </c>
      <c r="E338" s="412">
        <v>16.100000000000001</v>
      </c>
      <c r="F338" s="414">
        <v>0.89565217391304341</v>
      </c>
      <c r="G338" s="15">
        <v>2</v>
      </c>
      <c r="H338" s="112"/>
      <c r="I338" s="112"/>
    </row>
    <row r="339" spans="1:11">
      <c r="A339" s="3" t="s">
        <v>1507</v>
      </c>
      <c r="B339" s="370">
        <v>41073</v>
      </c>
      <c r="C339" s="112" t="s">
        <v>1</v>
      </c>
      <c r="D339" s="116">
        <v>46</v>
      </c>
      <c r="E339" s="412">
        <v>16.100000000000001</v>
      </c>
      <c r="F339" s="414">
        <v>0.89565217391304341</v>
      </c>
      <c r="G339" s="15">
        <v>3</v>
      </c>
      <c r="H339" s="112"/>
      <c r="I339" s="112"/>
    </row>
    <row r="340" spans="1:11">
      <c r="A340" s="3" t="s">
        <v>1507</v>
      </c>
      <c r="B340" s="370">
        <v>41073</v>
      </c>
      <c r="C340" s="112" t="s">
        <v>1</v>
      </c>
      <c r="D340" s="116">
        <v>46</v>
      </c>
      <c r="E340" s="412">
        <v>16.100000000000001</v>
      </c>
      <c r="F340" s="414">
        <v>0.89565217391304341</v>
      </c>
      <c r="G340" s="15">
        <v>4</v>
      </c>
      <c r="H340" s="112"/>
      <c r="I340" s="112"/>
    </row>
    <row r="341" spans="1:11">
      <c r="A341" s="3" t="s">
        <v>1507</v>
      </c>
      <c r="B341" s="370">
        <v>41073</v>
      </c>
      <c r="C341" s="112" t="s">
        <v>1</v>
      </c>
      <c r="D341" s="116">
        <v>46</v>
      </c>
      <c r="E341" s="412">
        <v>16.100000000000001</v>
      </c>
      <c r="F341" s="414">
        <v>0.89565217391304341</v>
      </c>
      <c r="G341" s="15" t="s">
        <v>32</v>
      </c>
      <c r="H341" s="112"/>
      <c r="I341" s="112"/>
      <c r="K341" t="s">
        <v>2247</v>
      </c>
    </row>
    <row r="342" spans="1:11">
      <c r="A342" s="3" t="s">
        <v>1516</v>
      </c>
      <c r="B342" s="370">
        <v>41073</v>
      </c>
      <c r="C342" s="112" t="s">
        <v>1</v>
      </c>
      <c r="D342" s="36">
        <v>27</v>
      </c>
      <c r="E342" s="412">
        <v>31.3</v>
      </c>
      <c r="F342" s="414">
        <v>0.8718085106382979</v>
      </c>
      <c r="G342" s="1">
        <v>1</v>
      </c>
      <c r="H342" s="112">
        <v>0</v>
      </c>
      <c r="I342" s="112">
        <v>0</v>
      </c>
    </row>
    <row r="343" spans="1:11">
      <c r="A343" s="3" t="s">
        <v>1516</v>
      </c>
      <c r="B343" s="370">
        <v>41073</v>
      </c>
      <c r="C343" s="112" t="s">
        <v>1</v>
      </c>
      <c r="D343" s="36">
        <v>27</v>
      </c>
      <c r="E343" s="412">
        <v>31.3</v>
      </c>
      <c r="F343" s="414">
        <v>0.8718085106382979</v>
      </c>
      <c r="G343" s="15">
        <v>2</v>
      </c>
      <c r="H343" s="112"/>
      <c r="I343" s="112"/>
    </row>
    <row r="344" spans="1:11">
      <c r="A344" s="3" t="s">
        <v>1516</v>
      </c>
      <c r="B344" s="370">
        <v>41073</v>
      </c>
      <c r="C344" s="112" t="s">
        <v>1</v>
      </c>
      <c r="D344" s="36">
        <v>27</v>
      </c>
      <c r="E344" s="412">
        <v>31.3</v>
      </c>
      <c r="F344" s="414">
        <v>0.8718085106382979</v>
      </c>
      <c r="G344" s="15">
        <v>3</v>
      </c>
      <c r="H344" s="112"/>
      <c r="I344" s="112"/>
    </row>
    <row r="345" spans="1:11">
      <c r="A345" s="3" t="s">
        <v>1516</v>
      </c>
      <c r="B345" s="370">
        <v>41073</v>
      </c>
      <c r="C345" s="112" t="s">
        <v>1</v>
      </c>
      <c r="D345" s="36">
        <v>27</v>
      </c>
      <c r="E345" s="412">
        <v>31.3</v>
      </c>
      <c r="F345" s="414">
        <v>0.8718085106382979</v>
      </c>
      <c r="G345" s="15">
        <v>4</v>
      </c>
      <c r="H345" s="112"/>
      <c r="I345" s="112"/>
    </row>
    <row r="346" spans="1:11">
      <c r="A346" s="3" t="s">
        <v>1516</v>
      </c>
      <c r="B346" s="370">
        <v>41073</v>
      </c>
      <c r="C346" s="112" t="s">
        <v>1</v>
      </c>
      <c r="D346" s="36">
        <v>27</v>
      </c>
      <c r="E346" s="412">
        <v>31.3</v>
      </c>
      <c r="F346" s="414">
        <v>0.8718085106382979</v>
      </c>
      <c r="G346" s="15" t="s">
        <v>32</v>
      </c>
      <c r="H346" s="112"/>
      <c r="I346" s="112"/>
    </row>
    <row r="347" spans="1:11">
      <c r="A347" s="3" t="s">
        <v>1520</v>
      </c>
      <c r="B347" s="370">
        <v>41073</v>
      </c>
      <c r="C347" s="112" t="s">
        <v>1</v>
      </c>
      <c r="D347" s="36">
        <v>75</v>
      </c>
      <c r="E347" s="412">
        <v>26.1</v>
      </c>
      <c r="F347" s="414">
        <v>1.3781609195402298</v>
      </c>
      <c r="G347" s="1">
        <v>1</v>
      </c>
      <c r="H347" s="112">
        <v>0</v>
      </c>
      <c r="I347" s="112">
        <v>0</v>
      </c>
    </row>
    <row r="348" spans="1:11">
      <c r="A348" s="3" t="s">
        <v>1520</v>
      </c>
      <c r="B348" s="370">
        <v>41073</v>
      </c>
      <c r="C348" s="112" t="s">
        <v>1</v>
      </c>
      <c r="D348" s="36">
        <v>75</v>
      </c>
      <c r="E348" s="412">
        <v>26.1</v>
      </c>
      <c r="F348" s="414">
        <v>1.3781609195402298</v>
      </c>
      <c r="G348" s="15">
        <v>2</v>
      </c>
      <c r="H348" s="112"/>
      <c r="I348" s="112"/>
    </row>
    <row r="349" spans="1:11">
      <c r="A349" s="3" t="s">
        <v>1520</v>
      </c>
      <c r="B349" s="370">
        <v>41073</v>
      </c>
      <c r="C349" s="112" t="s">
        <v>1</v>
      </c>
      <c r="D349" s="36">
        <v>75</v>
      </c>
      <c r="E349" s="412">
        <v>26.1</v>
      </c>
      <c r="F349" s="414">
        <v>1.3781609195402298</v>
      </c>
      <c r="G349" s="15">
        <v>3</v>
      </c>
      <c r="H349" s="112"/>
      <c r="I349" s="112"/>
    </row>
    <row r="350" spans="1:11">
      <c r="A350" s="3" t="s">
        <v>1520</v>
      </c>
      <c r="B350" s="370">
        <v>41073</v>
      </c>
      <c r="C350" s="112" t="s">
        <v>1</v>
      </c>
      <c r="D350" s="36">
        <v>75</v>
      </c>
      <c r="E350" s="412">
        <v>26.1</v>
      </c>
      <c r="F350" s="414">
        <v>1.3781609195402298</v>
      </c>
      <c r="G350" s="15">
        <v>4</v>
      </c>
      <c r="H350" s="112"/>
      <c r="I350" s="112"/>
    </row>
    <row r="351" spans="1:11">
      <c r="A351" s="3" t="s">
        <v>1520</v>
      </c>
      <c r="B351" s="370">
        <v>41073</v>
      </c>
      <c r="C351" s="112" t="s">
        <v>1</v>
      </c>
      <c r="D351" s="36">
        <v>75</v>
      </c>
      <c r="E351" s="412">
        <v>26.1</v>
      </c>
      <c r="F351" s="414">
        <v>1.3781609195402298</v>
      </c>
      <c r="G351" s="15" t="s">
        <v>32</v>
      </c>
      <c r="H351" s="112"/>
      <c r="I351" s="112"/>
    </row>
    <row r="352" spans="1:11">
      <c r="A352" s="3" t="s">
        <v>1676</v>
      </c>
      <c r="B352" s="370">
        <v>41088</v>
      </c>
      <c r="C352" s="110" t="s">
        <v>3</v>
      </c>
      <c r="D352" s="116">
        <v>54</v>
      </c>
      <c r="E352" s="412">
        <v>7.4</v>
      </c>
      <c r="F352" s="414">
        <v>0.98310810810810811</v>
      </c>
      <c r="G352" s="15">
        <v>1</v>
      </c>
      <c r="H352" s="112">
        <v>9</v>
      </c>
      <c r="I352" s="112">
        <v>1</v>
      </c>
    </row>
    <row r="353" spans="1:9">
      <c r="A353" s="3" t="s">
        <v>1676</v>
      </c>
      <c r="B353" s="370">
        <v>41088</v>
      </c>
      <c r="C353" s="110" t="s">
        <v>3</v>
      </c>
      <c r="D353" s="116">
        <v>54</v>
      </c>
      <c r="E353" s="412">
        <v>7.4</v>
      </c>
      <c r="F353" s="414">
        <v>0.98310810810810811</v>
      </c>
      <c r="G353" s="15">
        <v>2</v>
      </c>
      <c r="H353" s="112">
        <v>7</v>
      </c>
      <c r="I353" s="112">
        <v>1</v>
      </c>
    </row>
    <row r="354" spans="1:9">
      <c r="A354" s="3" t="s">
        <v>1676</v>
      </c>
      <c r="B354" s="370">
        <v>41088</v>
      </c>
      <c r="C354" s="110" t="s">
        <v>3</v>
      </c>
      <c r="D354" s="116">
        <v>54</v>
      </c>
      <c r="E354" s="412">
        <v>7.4</v>
      </c>
      <c r="F354" s="414">
        <v>0.98310810810810811</v>
      </c>
      <c r="G354" s="15">
        <v>3</v>
      </c>
      <c r="H354" s="112">
        <v>9</v>
      </c>
      <c r="I354" s="112">
        <v>1</v>
      </c>
    </row>
    <row r="355" spans="1:9">
      <c r="A355" s="3" t="s">
        <v>1676</v>
      </c>
      <c r="B355" s="370">
        <v>41088</v>
      </c>
      <c r="C355" s="110" t="s">
        <v>3</v>
      </c>
      <c r="D355" s="116">
        <v>54</v>
      </c>
      <c r="E355" s="412">
        <v>7.4</v>
      </c>
      <c r="F355" s="414">
        <v>0.98310810810810811</v>
      </c>
      <c r="G355" s="15">
        <v>4</v>
      </c>
      <c r="H355" s="112">
        <v>8</v>
      </c>
      <c r="I355" s="112">
        <v>1</v>
      </c>
    </row>
    <row r="356" spans="1:9">
      <c r="A356" s="3" t="s">
        <v>1676</v>
      </c>
      <c r="B356" s="370">
        <v>41088</v>
      </c>
      <c r="C356" s="110" t="s">
        <v>3</v>
      </c>
      <c r="D356" s="116">
        <v>54</v>
      </c>
      <c r="E356" s="412">
        <v>7.4</v>
      </c>
      <c r="F356" s="414">
        <v>0.98310810810810811</v>
      </c>
      <c r="G356" s="1" t="s">
        <v>32</v>
      </c>
      <c r="H356" s="112">
        <v>9</v>
      </c>
      <c r="I356" s="112">
        <v>1</v>
      </c>
    </row>
    <row r="357" spans="1:9">
      <c r="A357" s="3" t="s">
        <v>1679</v>
      </c>
      <c r="B357" s="370">
        <v>41088</v>
      </c>
      <c r="C357" s="110" t="s">
        <v>3</v>
      </c>
      <c r="D357" s="111">
        <v>28</v>
      </c>
      <c r="E357" s="412">
        <v>15.1</v>
      </c>
      <c r="F357" s="414">
        <v>0.52880794701986755</v>
      </c>
      <c r="G357" s="15">
        <v>1</v>
      </c>
      <c r="H357" s="112">
        <v>1</v>
      </c>
      <c r="I357" s="112">
        <v>1</v>
      </c>
    </row>
    <row r="358" spans="1:9">
      <c r="A358" s="3" t="s">
        <v>1679</v>
      </c>
      <c r="B358" s="370">
        <v>41088</v>
      </c>
      <c r="C358" s="110" t="s">
        <v>3</v>
      </c>
      <c r="D358" s="111">
        <v>28</v>
      </c>
      <c r="E358" s="412">
        <v>15.1</v>
      </c>
      <c r="F358" s="414">
        <v>0.52880794701986755</v>
      </c>
      <c r="G358" s="15">
        <v>2</v>
      </c>
      <c r="H358" s="112">
        <v>3</v>
      </c>
      <c r="I358" s="112">
        <v>1</v>
      </c>
    </row>
    <row r="359" spans="1:9">
      <c r="A359" s="3" t="s">
        <v>1679</v>
      </c>
      <c r="B359" s="370">
        <v>41088</v>
      </c>
      <c r="C359" s="110" t="s">
        <v>3</v>
      </c>
      <c r="D359" s="111">
        <v>28</v>
      </c>
      <c r="E359" s="412">
        <v>15.1</v>
      </c>
      <c r="F359" s="414">
        <v>0.52880794701986755</v>
      </c>
      <c r="G359" s="15">
        <v>3</v>
      </c>
      <c r="H359" s="112">
        <v>3</v>
      </c>
      <c r="I359" s="112">
        <v>0</v>
      </c>
    </row>
    <row r="360" spans="1:9">
      <c r="A360" s="3" t="s">
        <v>1679</v>
      </c>
      <c r="B360" s="370">
        <v>41088</v>
      </c>
      <c r="C360" s="110" t="s">
        <v>3</v>
      </c>
      <c r="D360" s="111">
        <v>28</v>
      </c>
      <c r="E360" s="412">
        <v>15.1</v>
      </c>
      <c r="F360" s="414">
        <v>0.52880794701986755</v>
      </c>
      <c r="G360" s="15">
        <v>4</v>
      </c>
      <c r="H360" s="112">
        <v>4</v>
      </c>
      <c r="I360" s="112">
        <v>0</v>
      </c>
    </row>
    <row r="361" spans="1:9">
      <c r="A361" s="3" t="s">
        <v>1679</v>
      </c>
      <c r="B361" s="370">
        <v>41088</v>
      </c>
      <c r="C361" s="110" t="s">
        <v>3</v>
      </c>
      <c r="D361" s="111">
        <v>28</v>
      </c>
      <c r="E361" s="412">
        <v>15.1</v>
      </c>
      <c r="F361" s="414">
        <v>0.52880794701986755</v>
      </c>
      <c r="G361" s="1" t="s">
        <v>32</v>
      </c>
      <c r="H361" s="112">
        <v>5</v>
      </c>
      <c r="I361" s="112">
        <v>1</v>
      </c>
    </row>
    <row r="362" spans="1:9">
      <c r="A362" s="3" t="s">
        <v>1712</v>
      </c>
      <c r="B362" s="370">
        <v>41088</v>
      </c>
      <c r="C362" s="110" t="s">
        <v>3</v>
      </c>
      <c r="D362" s="111">
        <v>21</v>
      </c>
      <c r="E362" s="412">
        <v>18.600000000000001</v>
      </c>
      <c r="F362" s="414">
        <v>0.56720430107526887</v>
      </c>
      <c r="G362" s="15">
        <v>1</v>
      </c>
      <c r="H362" s="112">
        <v>4</v>
      </c>
      <c r="I362" s="112">
        <v>1</v>
      </c>
    </row>
    <row r="363" spans="1:9">
      <c r="A363" s="3" t="s">
        <v>1712</v>
      </c>
      <c r="B363" s="370">
        <v>41088</v>
      </c>
      <c r="C363" s="110" t="s">
        <v>3</v>
      </c>
      <c r="D363" s="111">
        <v>21</v>
      </c>
      <c r="E363" s="412">
        <v>18.600000000000001</v>
      </c>
      <c r="F363" s="414">
        <v>0.56720430107526887</v>
      </c>
      <c r="G363" s="15">
        <v>2</v>
      </c>
      <c r="H363" s="112">
        <v>4</v>
      </c>
      <c r="I363" s="112">
        <v>1</v>
      </c>
    </row>
    <row r="364" spans="1:9">
      <c r="A364" s="3" t="s">
        <v>1712</v>
      </c>
      <c r="B364" s="370">
        <v>41088</v>
      </c>
      <c r="C364" s="110" t="s">
        <v>3</v>
      </c>
      <c r="D364" s="111">
        <v>21</v>
      </c>
      <c r="E364" s="412">
        <v>18.600000000000001</v>
      </c>
      <c r="F364" s="414">
        <v>0.56720430107526887</v>
      </c>
      <c r="G364" s="15">
        <v>3</v>
      </c>
      <c r="H364" s="112">
        <v>4</v>
      </c>
      <c r="I364" s="112">
        <v>1</v>
      </c>
    </row>
    <row r="365" spans="1:9">
      <c r="A365" s="3" t="s">
        <v>1712</v>
      </c>
      <c r="B365" s="370">
        <v>41088</v>
      </c>
      <c r="C365" s="110" t="s">
        <v>3</v>
      </c>
      <c r="D365" s="111">
        <v>21</v>
      </c>
      <c r="E365" s="412">
        <v>18.600000000000001</v>
      </c>
      <c r="F365" s="414">
        <v>0.56720430107526887</v>
      </c>
      <c r="G365" s="15">
        <v>4</v>
      </c>
      <c r="H365" s="112">
        <v>3</v>
      </c>
      <c r="I365" s="112">
        <v>1</v>
      </c>
    </row>
    <row r="366" spans="1:9">
      <c r="A366" s="3" t="s">
        <v>1712</v>
      </c>
      <c r="B366" s="370">
        <v>41088</v>
      </c>
      <c r="C366" s="110" t="s">
        <v>3</v>
      </c>
      <c r="D366" s="111">
        <v>21</v>
      </c>
      <c r="E366" s="412">
        <v>18.600000000000001</v>
      </c>
      <c r="F366" s="414">
        <v>0.56720430107526887</v>
      </c>
      <c r="G366" s="1" t="s">
        <v>32</v>
      </c>
      <c r="H366" s="112">
        <v>4</v>
      </c>
      <c r="I366" s="112">
        <v>1</v>
      </c>
    </row>
    <row r="367" spans="1:9">
      <c r="A367" s="3" t="s">
        <v>1720</v>
      </c>
      <c r="B367" s="370">
        <v>41088</v>
      </c>
      <c r="C367" s="110" t="s">
        <v>3</v>
      </c>
      <c r="D367" s="116">
        <v>36</v>
      </c>
      <c r="E367" s="412">
        <v>13.7</v>
      </c>
      <c r="F367" s="414">
        <v>0.74197080291970785</v>
      </c>
      <c r="G367" s="15">
        <v>1</v>
      </c>
      <c r="H367" s="112">
        <v>4</v>
      </c>
      <c r="I367" s="112">
        <v>2</v>
      </c>
    </row>
    <row r="368" spans="1:9">
      <c r="A368" s="3" t="s">
        <v>1720</v>
      </c>
      <c r="B368" s="370">
        <v>41088</v>
      </c>
      <c r="C368" s="110" t="s">
        <v>3</v>
      </c>
      <c r="D368" s="116">
        <v>36</v>
      </c>
      <c r="E368" s="412">
        <v>13.7</v>
      </c>
      <c r="F368" s="414">
        <v>0.74197080291970785</v>
      </c>
      <c r="G368" s="15">
        <v>2</v>
      </c>
      <c r="H368" s="112">
        <v>4</v>
      </c>
      <c r="I368" s="112">
        <v>1</v>
      </c>
    </row>
    <row r="369" spans="1:9">
      <c r="A369" s="3" t="s">
        <v>1720</v>
      </c>
      <c r="B369" s="370">
        <v>41088</v>
      </c>
      <c r="C369" s="110" t="s">
        <v>3</v>
      </c>
      <c r="D369" s="116">
        <v>36</v>
      </c>
      <c r="E369" s="412">
        <v>13.7</v>
      </c>
      <c r="F369" s="414">
        <v>0.74197080291970785</v>
      </c>
      <c r="G369" s="15">
        <v>3</v>
      </c>
      <c r="H369" s="112">
        <v>4</v>
      </c>
      <c r="I369" s="112">
        <v>0</v>
      </c>
    </row>
    <row r="370" spans="1:9">
      <c r="A370" s="3" t="s">
        <v>1720</v>
      </c>
      <c r="B370" s="370">
        <v>41088</v>
      </c>
      <c r="C370" s="110" t="s">
        <v>3</v>
      </c>
      <c r="D370" s="116">
        <v>36</v>
      </c>
      <c r="E370" s="412">
        <v>13.7</v>
      </c>
      <c r="F370" s="414">
        <v>0.74197080291970785</v>
      </c>
      <c r="G370" s="15">
        <v>4</v>
      </c>
      <c r="H370" s="112">
        <v>4</v>
      </c>
      <c r="I370" s="112">
        <v>2</v>
      </c>
    </row>
    <row r="371" spans="1:9">
      <c r="A371" s="3" t="s">
        <v>1720</v>
      </c>
      <c r="B371" s="370">
        <v>41088</v>
      </c>
      <c r="C371" s="110" t="s">
        <v>3</v>
      </c>
      <c r="D371" s="116">
        <v>36</v>
      </c>
      <c r="E371" s="412">
        <v>13.7</v>
      </c>
      <c r="F371" s="414">
        <v>0.74197080291970785</v>
      </c>
      <c r="G371" s="1" t="s">
        <v>32</v>
      </c>
      <c r="H371" s="112">
        <v>4</v>
      </c>
      <c r="I371" s="112">
        <v>2</v>
      </c>
    </row>
    <row r="372" spans="1:9">
      <c r="A372" s="3" t="s">
        <v>1725</v>
      </c>
      <c r="B372" s="370">
        <v>41088</v>
      </c>
      <c r="C372" s="110" t="s">
        <v>3</v>
      </c>
      <c r="D372" s="111">
        <v>50</v>
      </c>
      <c r="E372" s="412">
        <v>19.75</v>
      </c>
      <c r="F372" s="414">
        <v>1.1663978494623655</v>
      </c>
      <c r="G372" s="15">
        <v>1</v>
      </c>
      <c r="H372" s="112">
        <v>13</v>
      </c>
      <c r="I372" s="112">
        <v>1</v>
      </c>
    </row>
    <row r="373" spans="1:9">
      <c r="A373" s="3" t="s">
        <v>1725</v>
      </c>
      <c r="B373" s="370">
        <v>41088</v>
      </c>
      <c r="C373" s="110" t="s">
        <v>3</v>
      </c>
      <c r="D373" s="111">
        <v>50</v>
      </c>
      <c r="E373" s="412">
        <v>19.75</v>
      </c>
      <c r="F373" s="414">
        <v>1.1663978494623655</v>
      </c>
      <c r="G373" s="15">
        <v>2</v>
      </c>
      <c r="H373" s="112">
        <v>12</v>
      </c>
      <c r="I373" s="112">
        <v>0</v>
      </c>
    </row>
    <row r="374" spans="1:9">
      <c r="A374" s="3" t="s">
        <v>1725</v>
      </c>
      <c r="B374" s="370">
        <v>41088</v>
      </c>
      <c r="C374" s="110" t="s">
        <v>3</v>
      </c>
      <c r="D374" s="111">
        <v>50</v>
      </c>
      <c r="E374" s="412">
        <v>19.75</v>
      </c>
      <c r="F374" s="414">
        <v>1.1663978494623655</v>
      </c>
      <c r="G374" s="15">
        <v>3</v>
      </c>
      <c r="H374" s="112">
        <v>12</v>
      </c>
      <c r="I374" s="112">
        <v>0</v>
      </c>
    </row>
    <row r="375" spans="1:9">
      <c r="A375" s="3" t="s">
        <v>1725</v>
      </c>
      <c r="B375" s="370">
        <v>41088</v>
      </c>
      <c r="C375" s="110" t="s">
        <v>3</v>
      </c>
      <c r="D375" s="111">
        <v>50</v>
      </c>
      <c r="E375" s="412">
        <v>19.75</v>
      </c>
      <c r="F375" s="414">
        <v>1.1663978494623655</v>
      </c>
      <c r="G375" s="15">
        <v>4</v>
      </c>
      <c r="H375" s="112">
        <v>12</v>
      </c>
      <c r="I375" s="112">
        <v>0</v>
      </c>
    </row>
    <row r="376" spans="1:9">
      <c r="A376" s="3" t="s">
        <v>1725</v>
      </c>
      <c r="B376" s="370">
        <v>41088</v>
      </c>
      <c r="C376" s="110" t="s">
        <v>3</v>
      </c>
      <c r="D376" s="111">
        <v>50</v>
      </c>
      <c r="E376" s="412">
        <v>19.75</v>
      </c>
      <c r="F376" s="414">
        <v>1.1663978494623655</v>
      </c>
      <c r="G376" s="1" t="s">
        <v>32</v>
      </c>
      <c r="H376" s="112">
        <v>14</v>
      </c>
      <c r="I376" s="112">
        <v>2</v>
      </c>
    </row>
    <row r="377" spans="1:9">
      <c r="A377" s="3" t="s">
        <v>1672</v>
      </c>
      <c r="B377" s="370">
        <v>41088</v>
      </c>
      <c r="C377" s="110" t="s">
        <v>3</v>
      </c>
      <c r="D377" s="111">
        <v>68</v>
      </c>
      <c r="E377" s="412">
        <v>20.9</v>
      </c>
      <c r="F377" s="414">
        <v>1.263157894736842</v>
      </c>
      <c r="G377" s="15">
        <v>1</v>
      </c>
      <c r="H377" s="112">
        <v>5</v>
      </c>
      <c r="I377" s="112">
        <v>1</v>
      </c>
    </row>
    <row r="378" spans="1:9">
      <c r="A378" s="3" t="s">
        <v>1672</v>
      </c>
      <c r="B378" s="370">
        <v>41088</v>
      </c>
      <c r="C378" s="110" t="s">
        <v>3</v>
      </c>
      <c r="D378" s="111">
        <v>68</v>
      </c>
      <c r="E378" s="412">
        <v>20.9</v>
      </c>
      <c r="F378" s="414">
        <v>1.263157894736842</v>
      </c>
      <c r="G378" s="15">
        <v>2</v>
      </c>
      <c r="H378" s="112"/>
      <c r="I378" s="112"/>
    </row>
    <row r="379" spans="1:9">
      <c r="A379" s="3" t="s">
        <v>1672</v>
      </c>
      <c r="B379" s="370">
        <v>41088</v>
      </c>
      <c r="C379" s="110" t="s">
        <v>3</v>
      </c>
      <c r="D379" s="111">
        <v>68</v>
      </c>
      <c r="E379" s="412">
        <v>20.9</v>
      </c>
      <c r="F379" s="414">
        <v>1.263157894736842</v>
      </c>
      <c r="G379" s="15">
        <v>3</v>
      </c>
      <c r="H379" s="112"/>
      <c r="I379" s="112"/>
    </row>
    <row r="380" spans="1:9">
      <c r="A380" s="3" t="s">
        <v>1672</v>
      </c>
      <c r="B380" s="370">
        <v>41088</v>
      </c>
      <c r="C380" s="110" t="s">
        <v>3</v>
      </c>
      <c r="D380" s="111">
        <v>68</v>
      </c>
      <c r="E380" s="412">
        <v>20.9</v>
      </c>
      <c r="F380" s="414">
        <v>1.263157894736842</v>
      </c>
      <c r="G380" s="15">
        <v>4</v>
      </c>
      <c r="H380" s="112"/>
      <c r="I380" s="112"/>
    </row>
    <row r="381" spans="1:9">
      <c r="A381" s="3" t="s">
        <v>1672</v>
      </c>
      <c r="B381" s="370">
        <v>41088</v>
      </c>
      <c r="C381" s="110" t="s">
        <v>3</v>
      </c>
      <c r="D381" s="111">
        <v>68</v>
      </c>
      <c r="E381" s="412">
        <v>20.9</v>
      </c>
      <c r="F381" s="414">
        <v>1.263157894736842</v>
      </c>
      <c r="G381" s="1" t="s">
        <v>32</v>
      </c>
      <c r="H381" s="112"/>
      <c r="I381" s="112"/>
    </row>
    <row r="382" spans="1:9">
      <c r="A382" s="3" t="s">
        <v>1693</v>
      </c>
      <c r="B382" s="370">
        <v>41088</v>
      </c>
      <c r="C382" s="110" t="s">
        <v>3</v>
      </c>
      <c r="D382" s="111">
        <v>24</v>
      </c>
      <c r="E382" s="412">
        <v>15.1</v>
      </c>
      <c r="F382" s="414">
        <v>0.52880794701986755</v>
      </c>
      <c r="G382" s="15">
        <v>1</v>
      </c>
      <c r="H382" s="112">
        <v>3</v>
      </c>
      <c r="I382" s="112">
        <v>1</v>
      </c>
    </row>
    <row r="383" spans="1:9">
      <c r="A383" s="3" t="s">
        <v>1693</v>
      </c>
      <c r="B383" s="370">
        <v>41088</v>
      </c>
      <c r="C383" s="110" t="s">
        <v>3</v>
      </c>
      <c r="D383" s="111">
        <v>24</v>
      </c>
      <c r="E383" s="412">
        <v>15.1</v>
      </c>
      <c r="F383" s="414">
        <v>0.52880794701986755</v>
      </c>
      <c r="G383" s="15">
        <v>2</v>
      </c>
      <c r="H383" s="112"/>
      <c r="I383" s="112"/>
    </row>
    <row r="384" spans="1:9">
      <c r="A384" s="3" t="s">
        <v>1693</v>
      </c>
      <c r="B384" s="370">
        <v>41088</v>
      </c>
      <c r="C384" s="110" t="s">
        <v>3</v>
      </c>
      <c r="D384" s="111">
        <v>24</v>
      </c>
      <c r="E384" s="412">
        <v>15.1</v>
      </c>
      <c r="F384" s="414">
        <v>0.52880794701986755</v>
      </c>
      <c r="G384" s="15">
        <v>3</v>
      </c>
      <c r="H384" s="112"/>
      <c r="I384" s="112"/>
    </row>
    <row r="385" spans="1:9">
      <c r="A385" s="3" t="s">
        <v>1693</v>
      </c>
      <c r="B385" s="370">
        <v>41088</v>
      </c>
      <c r="C385" s="110" t="s">
        <v>3</v>
      </c>
      <c r="D385" s="111">
        <v>24</v>
      </c>
      <c r="E385" s="412">
        <v>15.1</v>
      </c>
      <c r="F385" s="414">
        <v>0.52880794701986755</v>
      </c>
      <c r="G385" s="15">
        <v>4</v>
      </c>
      <c r="H385" s="112"/>
      <c r="I385" s="112"/>
    </row>
    <row r="386" spans="1:9">
      <c r="A386" s="3" t="s">
        <v>1693</v>
      </c>
      <c r="B386" s="370">
        <v>41088</v>
      </c>
      <c r="C386" s="110" t="s">
        <v>3</v>
      </c>
      <c r="D386" s="111">
        <v>24</v>
      </c>
      <c r="E386" s="412">
        <v>15.1</v>
      </c>
      <c r="F386" s="414">
        <v>0.52880794701986755</v>
      </c>
      <c r="G386" s="1" t="s">
        <v>32</v>
      </c>
      <c r="H386" s="112"/>
      <c r="I386" s="112"/>
    </row>
    <row r="387" spans="1:9">
      <c r="A387" s="3" t="s">
        <v>1695</v>
      </c>
      <c r="B387" s="370">
        <v>41088</v>
      </c>
      <c r="C387" s="110" t="s">
        <v>3</v>
      </c>
      <c r="D387" s="111">
        <v>42</v>
      </c>
      <c r="E387" s="412">
        <v>20.8</v>
      </c>
      <c r="F387" s="414">
        <v>1.0966346153846154</v>
      </c>
      <c r="G387" s="15">
        <v>1</v>
      </c>
      <c r="H387" s="112">
        <v>7</v>
      </c>
      <c r="I387" s="112">
        <v>2</v>
      </c>
    </row>
    <row r="388" spans="1:9">
      <c r="A388" s="3" t="s">
        <v>1695</v>
      </c>
      <c r="B388" s="370">
        <v>41088</v>
      </c>
      <c r="C388" s="110" t="s">
        <v>3</v>
      </c>
      <c r="D388" s="111">
        <v>42</v>
      </c>
      <c r="E388" s="412">
        <v>20.8</v>
      </c>
      <c r="F388" s="414">
        <v>1.0966346153846154</v>
      </c>
      <c r="G388" s="15">
        <v>2</v>
      </c>
      <c r="H388" s="112"/>
      <c r="I388" s="112"/>
    </row>
    <row r="389" spans="1:9">
      <c r="A389" s="3" t="s">
        <v>1695</v>
      </c>
      <c r="B389" s="370">
        <v>41088</v>
      </c>
      <c r="C389" s="110" t="s">
        <v>3</v>
      </c>
      <c r="D389" s="111">
        <v>42</v>
      </c>
      <c r="E389" s="412">
        <v>20.8</v>
      </c>
      <c r="F389" s="414">
        <v>1.0966346153846154</v>
      </c>
      <c r="G389" s="15">
        <v>3</v>
      </c>
      <c r="H389" s="112"/>
      <c r="I389" s="112"/>
    </row>
    <row r="390" spans="1:9">
      <c r="A390" s="3" t="s">
        <v>1695</v>
      </c>
      <c r="B390" s="370">
        <v>41088</v>
      </c>
      <c r="C390" s="110" t="s">
        <v>3</v>
      </c>
      <c r="D390" s="111">
        <v>42</v>
      </c>
      <c r="E390" s="412">
        <v>20.8</v>
      </c>
      <c r="F390" s="414">
        <v>1.0966346153846154</v>
      </c>
      <c r="G390" s="15">
        <v>4</v>
      </c>
      <c r="H390" s="112"/>
      <c r="I390" s="112"/>
    </row>
    <row r="391" spans="1:9">
      <c r="A391" s="3" t="s">
        <v>1695</v>
      </c>
      <c r="B391" s="370">
        <v>41088</v>
      </c>
      <c r="C391" s="110" t="s">
        <v>3</v>
      </c>
      <c r="D391" s="111">
        <v>42</v>
      </c>
      <c r="E391" s="412">
        <v>20.8</v>
      </c>
      <c r="F391" s="414">
        <v>1.0966346153846154</v>
      </c>
      <c r="G391" s="1" t="s">
        <v>32</v>
      </c>
      <c r="H391" s="112"/>
      <c r="I391" s="112"/>
    </row>
    <row r="392" spans="1:9">
      <c r="A392" s="3" t="s">
        <v>1668</v>
      </c>
      <c r="B392" s="370">
        <v>41088</v>
      </c>
      <c r="C392" s="112" t="s">
        <v>1</v>
      </c>
      <c r="D392" s="349">
        <v>31</v>
      </c>
      <c r="E392" s="412">
        <v>23</v>
      </c>
      <c r="F392" s="414">
        <v>0.46978260869565208</v>
      </c>
      <c r="G392" s="1">
        <v>1</v>
      </c>
      <c r="H392">
        <v>2</v>
      </c>
      <c r="I392">
        <v>1</v>
      </c>
    </row>
    <row r="393" spans="1:9">
      <c r="A393" s="3" t="s">
        <v>1668</v>
      </c>
      <c r="B393" s="370">
        <v>41088</v>
      </c>
      <c r="C393" s="112" t="s">
        <v>1</v>
      </c>
      <c r="D393" s="349">
        <v>31</v>
      </c>
      <c r="E393" s="412">
        <v>23</v>
      </c>
      <c r="F393" s="414">
        <v>0.46978260869565208</v>
      </c>
      <c r="G393" s="15">
        <v>2</v>
      </c>
      <c r="H393">
        <v>2</v>
      </c>
      <c r="I393">
        <v>1</v>
      </c>
    </row>
    <row r="394" spans="1:9">
      <c r="A394" s="3" t="s">
        <v>1668</v>
      </c>
      <c r="B394" s="370">
        <v>41088</v>
      </c>
      <c r="C394" s="112" t="s">
        <v>1</v>
      </c>
      <c r="D394" s="349">
        <v>31</v>
      </c>
      <c r="E394" s="412">
        <v>23</v>
      </c>
      <c r="F394" s="414">
        <v>0.46978260869565208</v>
      </c>
      <c r="G394" s="15">
        <v>3</v>
      </c>
      <c r="H394">
        <v>2</v>
      </c>
      <c r="I394">
        <v>1</v>
      </c>
    </row>
    <row r="395" spans="1:9">
      <c r="A395" s="3" t="s">
        <v>1668</v>
      </c>
      <c r="B395" s="370">
        <v>41088</v>
      </c>
      <c r="C395" s="112" t="s">
        <v>1</v>
      </c>
      <c r="D395" s="349">
        <v>31</v>
      </c>
      <c r="E395" s="412">
        <v>23</v>
      </c>
      <c r="F395" s="414">
        <v>0.46978260869565208</v>
      </c>
      <c r="G395" s="15">
        <v>4</v>
      </c>
      <c r="H395">
        <v>1</v>
      </c>
      <c r="I395">
        <v>1</v>
      </c>
    </row>
    <row r="396" spans="1:9">
      <c r="A396" s="3" t="s">
        <v>1668</v>
      </c>
      <c r="B396" s="370">
        <v>41088</v>
      </c>
      <c r="C396" s="112" t="s">
        <v>1</v>
      </c>
      <c r="D396" s="349">
        <v>31</v>
      </c>
      <c r="E396" s="412">
        <v>23</v>
      </c>
      <c r="F396" s="414">
        <v>0.46978260869565208</v>
      </c>
      <c r="G396" s="15" t="s">
        <v>32</v>
      </c>
      <c r="H396">
        <v>2</v>
      </c>
      <c r="I396">
        <v>1</v>
      </c>
    </row>
    <row r="397" spans="1:9">
      <c r="A397" s="3" t="s">
        <v>1705</v>
      </c>
      <c r="B397" s="370">
        <v>41088</v>
      </c>
      <c r="C397" s="112" t="s">
        <v>1</v>
      </c>
      <c r="D397" s="349">
        <v>31</v>
      </c>
      <c r="E397" s="412">
        <v>7.7</v>
      </c>
      <c r="F397" s="414">
        <v>0.42207792207792205</v>
      </c>
      <c r="G397" s="15">
        <v>1</v>
      </c>
      <c r="H397">
        <v>4</v>
      </c>
      <c r="I397">
        <v>0</v>
      </c>
    </row>
    <row r="398" spans="1:9">
      <c r="A398" s="3" t="s">
        <v>1705</v>
      </c>
      <c r="B398" s="370">
        <v>41088</v>
      </c>
      <c r="C398" s="112" t="s">
        <v>1</v>
      </c>
      <c r="D398" s="349">
        <v>31</v>
      </c>
      <c r="E398" s="412">
        <v>7.7</v>
      </c>
      <c r="F398" s="414">
        <v>0.42207792207792205</v>
      </c>
      <c r="G398" s="15">
        <v>2</v>
      </c>
      <c r="H398">
        <v>5</v>
      </c>
      <c r="I398">
        <v>0</v>
      </c>
    </row>
    <row r="399" spans="1:9">
      <c r="A399" s="3" t="s">
        <v>1705</v>
      </c>
      <c r="B399" s="370">
        <v>41088</v>
      </c>
      <c r="C399" s="112" t="s">
        <v>1</v>
      </c>
      <c r="D399" s="349">
        <v>31</v>
      </c>
      <c r="E399" s="412">
        <v>7.7</v>
      </c>
      <c r="F399" s="414">
        <v>0.42207792207792205</v>
      </c>
      <c r="G399" s="15">
        <v>3</v>
      </c>
      <c r="H399">
        <v>4</v>
      </c>
      <c r="I399">
        <v>0</v>
      </c>
    </row>
    <row r="400" spans="1:9">
      <c r="A400" s="3" t="s">
        <v>1705</v>
      </c>
      <c r="B400" s="370">
        <v>41088</v>
      </c>
      <c r="C400" s="112" t="s">
        <v>1</v>
      </c>
      <c r="D400" s="349">
        <v>31</v>
      </c>
      <c r="E400" s="412">
        <v>7.7</v>
      </c>
      <c r="F400" s="414">
        <v>0.42207792207792205</v>
      </c>
      <c r="G400" s="15">
        <v>4</v>
      </c>
      <c r="H400">
        <v>5</v>
      </c>
      <c r="I400">
        <v>0</v>
      </c>
    </row>
    <row r="401" spans="1:9">
      <c r="A401" s="3" t="s">
        <v>1705</v>
      </c>
      <c r="B401" s="370">
        <v>41088</v>
      </c>
      <c r="C401" s="112" t="s">
        <v>1</v>
      </c>
      <c r="D401" s="349">
        <v>31</v>
      </c>
      <c r="E401" s="412">
        <v>7.7</v>
      </c>
      <c r="F401" s="414">
        <v>0.42207792207792205</v>
      </c>
      <c r="G401" s="1" t="s">
        <v>32</v>
      </c>
      <c r="H401">
        <v>5</v>
      </c>
      <c r="I401">
        <v>0</v>
      </c>
    </row>
    <row r="402" spans="1:9">
      <c r="A402" s="3" t="s">
        <v>1710</v>
      </c>
      <c r="B402" s="370">
        <v>41088</v>
      </c>
      <c r="C402" s="112" t="s">
        <v>1</v>
      </c>
      <c r="D402" s="349">
        <v>68</v>
      </c>
      <c r="E402" s="412">
        <v>18.399999999999999</v>
      </c>
      <c r="F402" s="414">
        <v>0.47690217391304346</v>
      </c>
      <c r="G402" s="15">
        <v>1</v>
      </c>
      <c r="H402">
        <v>10</v>
      </c>
      <c r="I402">
        <v>2</v>
      </c>
    </row>
    <row r="403" spans="1:9">
      <c r="A403" s="3" t="s">
        <v>1710</v>
      </c>
      <c r="B403" s="370">
        <v>41088</v>
      </c>
      <c r="C403" s="112" t="s">
        <v>1</v>
      </c>
      <c r="D403" s="349">
        <v>68</v>
      </c>
      <c r="E403" s="412">
        <v>18.399999999999999</v>
      </c>
      <c r="F403" s="414">
        <v>0.47690217391304346</v>
      </c>
      <c r="G403" s="15">
        <v>2</v>
      </c>
      <c r="H403">
        <v>10</v>
      </c>
      <c r="I403">
        <v>2</v>
      </c>
    </row>
    <row r="404" spans="1:9">
      <c r="A404" s="3" t="s">
        <v>1710</v>
      </c>
      <c r="B404" s="370">
        <v>41088</v>
      </c>
      <c r="C404" s="112" t="s">
        <v>1</v>
      </c>
      <c r="D404" s="349">
        <v>68</v>
      </c>
      <c r="E404" s="412">
        <v>18.399999999999999</v>
      </c>
      <c r="F404" s="414">
        <v>0.47690217391304346</v>
      </c>
      <c r="G404" s="15">
        <v>3</v>
      </c>
      <c r="H404">
        <v>8</v>
      </c>
      <c r="I404">
        <v>2</v>
      </c>
    </row>
    <row r="405" spans="1:9" s="111" customFormat="1">
      <c r="A405" s="3" t="s">
        <v>1710</v>
      </c>
      <c r="B405" s="370">
        <v>41088</v>
      </c>
      <c r="C405" s="112" t="s">
        <v>1</v>
      </c>
      <c r="D405" s="349">
        <v>68</v>
      </c>
      <c r="E405" s="412">
        <v>18.399999999999999</v>
      </c>
      <c r="F405" s="414">
        <v>0.47690217391304346</v>
      </c>
      <c r="G405" s="15">
        <v>4</v>
      </c>
      <c r="H405">
        <v>8</v>
      </c>
      <c r="I405">
        <v>2</v>
      </c>
    </row>
    <row r="406" spans="1:9" s="111" customFormat="1">
      <c r="A406" s="3" t="s">
        <v>1710</v>
      </c>
      <c r="B406" s="370">
        <v>41088</v>
      </c>
      <c r="C406" s="112" t="s">
        <v>1</v>
      </c>
      <c r="D406" s="349">
        <v>68</v>
      </c>
      <c r="E406" s="412">
        <v>18.399999999999999</v>
      </c>
      <c r="F406" s="414">
        <v>0.47690217391304346</v>
      </c>
      <c r="G406" s="1" t="s">
        <v>32</v>
      </c>
      <c r="H406">
        <v>10</v>
      </c>
      <c r="I406">
        <v>2</v>
      </c>
    </row>
    <row r="407" spans="1:9" s="111" customFormat="1">
      <c r="A407" s="3" t="s">
        <v>1713</v>
      </c>
      <c r="B407" s="370">
        <v>41088</v>
      </c>
      <c r="C407" s="112" t="s">
        <v>1</v>
      </c>
      <c r="D407" s="349">
        <v>56</v>
      </c>
      <c r="E407" s="412">
        <v>12</v>
      </c>
      <c r="F407" s="414">
        <v>0.51458333333333328</v>
      </c>
      <c r="G407" s="15">
        <v>1</v>
      </c>
      <c r="H407">
        <v>5</v>
      </c>
      <c r="I407">
        <v>3</v>
      </c>
    </row>
    <row r="408" spans="1:9" s="111" customFormat="1">
      <c r="A408" s="3" t="s">
        <v>1713</v>
      </c>
      <c r="B408" s="370">
        <v>41088</v>
      </c>
      <c r="C408" s="112" t="s">
        <v>1</v>
      </c>
      <c r="D408" s="349">
        <v>56</v>
      </c>
      <c r="E408" s="412">
        <v>12</v>
      </c>
      <c r="F408" s="414">
        <v>0.51458333333333328</v>
      </c>
      <c r="G408" s="15">
        <v>2</v>
      </c>
      <c r="H408">
        <v>5</v>
      </c>
      <c r="I408">
        <v>2</v>
      </c>
    </row>
    <row r="409" spans="1:9" s="111" customFormat="1">
      <c r="A409" s="3" t="s">
        <v>1713</v>
      </c>
      <c r="B409" s="370">
        <v>41088</v>
      </c>
      <c r="C409" s="112" t="s">
        <v>1</v>
      </c>
      <c r="D409" s="349">
        <v>56</v>
      </c>
      <c r="E409" s="412">
        <v>12</v>
      </c>
      <c r="F409" s="414">
        <v>0.51458333333333328</v>
      </c>
      <c r="G409" s="15">
        <v>3</v>
      </c>
      <c r="H409">
        <v>5</v>
      </c>
      <c r="I409">
        <v>3</v>
      </c>
    </row>
    <row r="410" spans="1:9" s="111" customFormat="1">
      <c r="A410" s="3" t="s">
        <v>1713</v>
      </c>
      <c r="B410" s="370">
        <v>41088</v>
      </c>
      <c r="C410" s="112" t="s">
        <v>1</v>
      </c>
      <c r="D410" s="349">
        <v>56</v>
      </c>
      <c r="E410" s="412">
        <v>12</v>
      </c>
      <c r="F410" s="414">
        <v>0.51458333333333328</v>
      </c>
      <c r="G410" s="15">
        <v>4</v>
      </c>
      <c r="H410">
        <v>4</v>
      </c>
      <c r="I410">
        <v>3</v>
      </c>
    </row>
    <row r="411" spans="1:9" s="111" customFormat="1">
      <c r="A411" s="3" t="s">
        <v>1713</v>
      </c>
      <c r="B411" s="370">
        <v>41088</v>
      </c>
      <c r="C411" s="112" t="s">
        <v>1</v>
      </c>
      <c r="D411" s="349">
        <v>56</v>
      </c>
      <c r="E411" s="412">
        <v>12</v>
      </c>
      <c r="F411" s="414">
        <v>0.51458333333333328</v>
      </c>
      <c r="G411" s="1" t="s">
        <v>32</v>
      </c>
      <c r="H411">
        <v>5</v>
      </c>
      <c r="I411">
        <v>3</v>
      </c>
    </row>
    <row r="412" spans="1:9" s="111" customFormat="1">
      <c r="A412" s="3" t="s">
        <v>1715</v>
      </c>
      <c r="B412" s="370">
        <v>41088</v>
      </c>
      <c r="C412" s="112" t="s">
        <v>1</v>
      </c>
      <c r="D412" s="349">
        <v>35</v>
      </c>
      <c r="E412" s="412">
        <v>13.875</v>
      </c>
      <c r="F412" s="414">
        <v>0.30531914893617018</v>
      </c>
      <c r="G412" s="15">
        <v>1</v>
      </c>
      <c r="H412">
        <v>3</v>
      </c>
      <c r="I412">
        <v>0</v>
      </c>
    </row>
    <row r="413" spans="1:9" s="111" customFormat="1">
      <c r="A413" s="3" t="s">
        <v>1715</v>
      </c>
      <c r="B413" s="370">
        <v>41088</v>
      </c>
      <c r="C413" s="112" t="s">
        <v>1</v>
      </c>
      <c r="D413" s="349">
        <v>35</v>
      </c>
      <c r="E413" s="412">
        <v>13.875</v>
      </c>
      <c r="F413" s="414">
        <v>0.30531914893617018</v>
      </c>
      <c r="G413" s="15">
        <v>2</v>
      </c>
      <c r="H413">
        <v>2</v>
      </c>
      <c r="I413">
        <v>0</v>
      </c>
    </row>
    <row r="414" spans="1:9" s="111" customFormat="1">
      <c r="A414" s="3" t="s">
        <v>1715</v>
      </c>
      <c r="B414" s="370">
        <v>41088</v>
      </c>
      <c r="C414" s="112" t="s">
        <v>1</v>
      </c>
      <c r="D414" s="349">
        <v>35</v>
      </c>
      <c r="E414" s="412">
        <v>13.875</v>
      </c>
      <c r="F414" s="414">
        <v>0.30531914893617018</v>
      </c>
      <c r="G414" s="15">
        <v>3</v>
      </c>
      <c r="H414">
        <v>2</v>
      </c>
      <c r="I414">
        <v>0</v>
      </c>
    </row>
    <row r="415" spans="1:9" s="111" customFormat="1">
      <c r="A415" s="3" t="s">
        <v>1715</v>
      </c>
      <c r="B415" s="370">
        <v>41088</v>
      </c>
      <c r="C415" s="112" t="s">
        <v>1</v>
      </c>
      <c r="D415" s="349">
        <v>35</v>
      </c>
      <c r="E415" s="412">
        <v>13.875</v>
      </c>
      <c r="F415" s="414">
        <v>0.30531914893617018</v>
      </c>
      <c r="G415" s="15">
        <v>4</v>
      </c>
      <c r="H415">
        <v>2</v>
      </c>
      <c r="I415">
        <v>0</v>
      </c>
    </row>
    <row r="416" spans="1:9" s="111" customFormat="1">
      <c r="A416" s="3" t="s">
        <v>1715</v>
      </c>
      <c r="B416" s="370">
        <v>41088</v>
      </c>
      <c r="C416" s="112" t="s">
        <v>1</v>
      </c>
      <c r="D416" s="349">
        <v>35</v>
      </c>
      <c r="E416" s="412">
        <v>13.875</v>
      </c>
      <c r="F416" s="414">
        <v>0.30531914893617018</v>
      </c>
      <c r="G416" s="1" t="s">
        <v>32</v>
      </c>
      <c r="H416">
        <v>4</v>
      </c>
      <c r="I416">
        <v>0</v>
      </c>
    </row>
    <row r="417" spans="1:9" s="111" customFormat="1">
      <c r="A417" s="3" t="s">
        <v>1682</v>
      </c>
      <c r="B417" s="370">
        <v>41088</v>
      </c>
      <c r="C417" s="112" t="s">
        <v>1</v>
      </c>
      <c r="D417" s="349">
        <v>46</v>
      </c>
      <c r="E417" s="412">
        <v>17.100000000000001</v>
      </c>
      <c r="F417" s="414">
        <v>0.52046783625730997</v>
      </c>
      <c r="G417" s="15">
        <v>1</v>
      </c>
      <c r="H417">
        <v>3</v>
      </c>
      <c r="I417">
        <v>0</v>
      </c>
    </row>
    <row r="418" spans="1:9" s="111" customFormat="1">
      <c r="A418" s="3" t="s">
        <v>1682</v>
      </c>
      <c r="B418" s="370">
        <v>41088</v>
      </c>
      <c r="C418" s="112" t="s">
        <v>1</v>
      </c>
      <c r="D418" s="349">
        <v>46</v>
      </c>
      <c r="E418" s="412">
        <v>17.100000000000001</v>
      </c>
      <c r="F418" s="414">
        <v>0.52046783625730997</v>
      </c>
      <c r="G418" s="15">
        <v>2</v>
      </c>
      <c r="H418"/>
      <c r="I418"/>
    </row>
    <row r="419" spans="1:9" s="111" customFormat="1">
      <c r="A419" s="3" t="s">
        <v>1682</v>
      </c>
      <c r="B419" s="370">
        <v>41088</v>
      </c>
      <c r="C419" s="112" t="s">
        <v>1</v>
      </c>
      <c r="D419" s="349">
        <v>46</v>
      </c>
      <c r="E419" s="412">
        <v>17.100000000000001</v>
      </c>
      <c r="F419" s="414">
        <v>0.52046783625730997</v>
      </c>
      <c r="G419" s="15">
        <v>3</v>
      </c>
      <c r="H419"/>
      <c r="I419"/>
    </row>
    <row r="420" spans="1:9" s="111" customFormat="1">
      <c r="A420" s="3" t="s">
        <v>1682</v>
      </c>
      <c r="B420" s="370">
        <v>41088</v>
      </c>
      <c r="C420" s="112" t="s">
        <v>1</v>
      </c>
      <c r="D420" s="349">
        <v>46</v>
      </c>
      <c r="E420" s="412">
        <v>17.100000000000001</v>
      </c>
      <c r="F420" s="414">
        <v>0.52046783625730997</v>
      </c>
      <c r="G420" s="15">
        <v>4</v>
      </c>
      <c r="H420"/>
      <c r="I420"/>
    </row>
    <row r="421" spans="1:9" s="111" customFormat="1">
      <c r="A421" s="3" t="s">
        <v>1682</v>
      </c>
      <c r="B421" s="370">
        <v>41088</v>
      </c>
      <c r="C421" s="112" t="s">
        <v>1</v>
      </c>
      <c r="D421" s="349">
        <v>46</v>
      </c>
      <c r="E421" s="412">
        <v>17.100000000000001</v>
      </c>
      <c r="F421" s="414">
        <v>0.52046783625730997</v>
      </c>
      <c r="G421" s="1" t="s">
        <v>32</v>
      </c>
      <c r="H421"/>
      <c r="I421"/>
    </row>
    <row r="422" spans="1:9" s="111" customFormat="1">
      <c r="A422" s="3" t="s">
        <v>1686</v>
      </c>
      <c r="B422" s="370">
        <v>41088</v>
      </c>
      <c r="C422" s="112" t="s">
        <v>1</v>
      </c>
      <c r="D422" s="349">
        <v>53</v>
      </c>
      <c r="E422" s="412">
        <v>9.1999999999999993</v>
      </c>
      <c r="F422" s="414">
        <v>0.53532608695652173</v>
      </c>
      <c r="G422" s="15">
        <v>1</v>
      </c>
      <c r="H422">
        <v>8</v>
      </c>
      <c r="I422">
        <v>3</v>
      </c>
    </row>
    <row r="423" spans="1:9" s="111" customFormat="1">
      <c r="A423" s="3" t="s">
        <v>1686</v>
      </c>
      <c r="B423" s="370">
        <v>41088</v>
      </c>
      <c r="C423" s="112" t="s">
        <v>1</v>
      </c>
      <c r="D423" s="349">
        <v>53</v>
      </c>
      <c r="E423" s="412">
        <v>9.1999999999999993</v>
      </c>
      <c r="F423" s="414">
        <v>0.53532608695652173</v>
      </c>
      <c r="G423" s="15">
        <v>2</v>
      </c>
      <c r="H423"/>
      <c r="I423"/>
    </row>
    <row r="424" spans="1:9" s="111" customFormat="1">
      <c r="A424" s="3" t="s">
        <v>1686</v>
      </c>
      <c r="B424" s="370">
        <v>41088</v>
      </c>
      <c r="C424" s="112" t="s">
        <v>1</v>
      </c>
      <c r="D424" s="349">
        <v>53</v>
      </c>
      <c r="E424" s="412">
        <v>9.1999999999999993</v>
      </c>
      <c r="F424" s="414">
        <v>0.53532608695652173</v>
      </c>
      <c r="G424" s="15">
        <v>3</v>
      </c>
      <c r="H424"/>
      <c r="I424"/>
    </row>
    <row r="425" spans="1:9" s="111" customFormat="1">
      <c r="A425" s="3" t="s">
        <v>1686</v>
      </c>
      <c r="B425" s="370">
        <v>41088</v>
      </c>
      <c r="C425" s="112" t="s">
        <v>1</v>
      </c>
      <c r="D425" s="349">
        <v>53</v>
      </c>
      <c r="E425" s="412">
        <v>9.1999999999999993</v>
      </c>
      <c r="F425" s="414">
        <v>0.53532608695652173</v>
      </c>
      <c r="G425" s="15">
        <v>4</v>
      </c>
      <c r="H425"/>
      <c r="I425"/>
    </row>
    <row r="426" spans="1:9" s="111" customFormat="1">
      <c r="A426" s="3" t="s">
        <v>1686</v>
      </c>
      <c r="B426" s="370">
        <v>41088</v>
      </c>
      <c r="C426" s="112" t="s">
        <v>1</v>
      </c>
      <c r="D426" s="349">
        <v>53</v>
      </c>
      <c r="E426" s="412">
        <v>9.1999999999999993</v>
      </c>
      <c r="F426" s="414">
        <v>0.53532608695652173</v>
      </c>
      <c r="G426" s="1" t="s">
        <v>32</v>
      </c>
      <c r="H426"/>
      <c r="I426"/>
    </row>
    <row r="427" spans="1:9" s="111" customFormat="1">
      <c r="A427" s="3" t="s">
        <v>1717</v>
      </c>
      <c r="B427" s="370">
        <v>41088</v>
      </c>
      <c r="C427" s="112" t="s">
        <v>1</v>
      </c>
      <c r="D427" s="349">
        <v>20</v>
      </c>
      <c r="E427" s="412">
        <v>6.75</v>
      </c>
      <c r="F427" s="414">
        <v>0.22692307692307695</v>
      </c>
      <c r="G427" s="15">
        <v>1</v>
      </c>
      <c r="H427">
        <v>2</v>
      </c>
      <c r="I427">
        <v>1</v>
      </c>
    </row>
    <row r="428" spans="1:9" s="111" customFormat="1">
      <c r="A428" s="3" t="s">
        <v>1717</v>
      </c>
      <c r="B428" s="370">
        <v>41088</v>
      </c>
      <c r="C428" s="112" t="s">
        <v>1</v>
      </c>
      <c r="D428" s="349">
        <v>20</v>
      </c>
      <c r="E428" s="412">
        <v>6.75</v>
      </c>
      <c r="F428" s="414">
        <v>0.22692307692307695</v>
      </c>
      <c r="G428" s="15">
        <v>2</v>
      </c>
      <c r="H428"/>
      <c r="I428"/>
    </row>
    <row r="429" spans="1:9" s="111" customFormat="1">
      <c r="A429" s="3" t="s">
        <v>1717</v>
      </c>
      <c r="B429" s="370">
        <v>41088</v>
      </c>
      <c r="C429" s="112" t="s">
        <v>1</v>
      </c>
      <c r="D429" s="349">
        <v>20</v>
      </c>
      <c r="E429" s="412">
        <v>6.75</v>
      </c>
      <c r="F429" s="414">
        <v>0.22692307692307695</v>
      </c>
      <c r="G429" s="15">
        <v>3</v>
      </c>
      <c r="H429"/>
      <c r="I429"/>
    </row>
    <row r="430" spans="1:9" s="111" customFormat="1">
      <c r="A430" s="3" t="s">
        <v>1717</v>
      </c>
      <c r="B430" s="370">
        <v>41088</v>
      </c>
      <c r="C430" s="112" t="s">
        <v>1</v>
      </c>
      <c r="D430" s="349">
        <v>20</v>
      </c>
      <c r="E430" s="412">
        <v>6.75</v>
      </c>
      <c r="F430" s="414">
        <v>0.22692307692307695</v>
      </c>
      <c r="G430" s="15">
        <v>4</v>
      </c>
      <c r="H430"/>
      <c r="I430"/>
    </row>
    <row r="431" spans="1:9" s="111" customFormat="1">
      <c r="A431" s="3" t="s">
        <v>1717</v>
      </c>
      <c r="B431" s="370">
        <v>41088</v>
      </c>
      <c r="C431" s="112" t="s">
        <v>1</v>
      </c>
      <c r="D431" s="349">
        <v>20</v>
      </c>
      <c r="E431" s="412">
        <v>6.75</v>
      </c>
      <c r="F431" s="414">
        <v>0.22692307692307695</v>
      </c>
      <c r="G431" s="1" t="s">
        <v>32</v>
      </c>
      <c r="H431"/>
      <c r="I431"/>
    </row>
    <row r="432" spans="1:9" s="111" customFormat="1">
      <c r="A432" s="3" t="s">
        <v>1699</v>
      </c>
      <c r="B432" s="370">
        <v>41088</v>
      </c>
      <c r="C432" s="112" t="s">
        <v>6</v>
      </c>
      <c r="D432" s="349">
        <v>37</v>
      </c>
      <c r="E432" s="43"/>
      <c r="F432" s="43"/>
      <c r="G432" s="1">
        <v>1</v>
      </c>
      <c r="H432">
        <v>3</v>
      </c>
      <c r="I432">
        <v>2</v>
      </c>
    </row>
    <row r="433" spans="1:9" s="111" customFormat="1">
      <c r="A433" s="3" t="s">
        <v>1699</v>
      </c>
      <c r="B433" s="370">
        <v>41088</v>
      </c>
      <c r="C433" s="112" t="s">
        <v>6</v>
      </c>
      <c r="D433" s="349">
        <v>37</v>
      </c>
      <c r="E433" s="43"/>
      <c r="F433" s="43"/>
      <c r="G433" s="1">
        <v>2</v>
      </c>
      <c r="H433">
        <v>4</v>
      </c>
      <c r="I433">
        <v>1</v>
      </c>
    </row>
    <row r="434" spans="1:9" s="111" customFormat="1">
      <c r="A434" s="3" t="s">
        <v>1699</v>
      </c>
      <c r="B434" s="370">
        <v>41088</v>
      </c>
      <c r="C434" s="112" t="s">
        <v>6</v>
      </c>
      <c r="D434" s="349">
        <v>37</v>
      </c>
      <c r="E434" s="43"/>
      <c r="F434" s="43"/>
      <c r="G434" s="1">
        <v>3</v>
      </c>
      <c r="H434">
        <v>4</v>
      </c>
      <c r="I434">
        <v>2</v>
      </c>
    </row>
    <row r="435" spans="1:9" s="111" customFormat="1">
      <c r="A435" s="3" t="s">
        <v>1699</v>
      </c>
      <c r="B435" s="370">
        <v>41088</v>
      </c>
      <c r="C435" s="112" t="s">
        <v>6</v>
      </c>
      <c r="D435" s="349">
        <v>37</v>
      </c>
      <c r="E435" s="43"/>
      <c r="F435" s="43"/>
      <c r="G435" s="1">
        <v>4</v>
      </c>
      <c r="H435">
        <v>4</v>
      </c>
      <c r="I435">
        <v>3</v>
      </c>
    </row>
    <row r="436" spans="1:9" s="111" customFormat="1">
      <c r="A436" s="3" t="s">
        <v>1699</v>
      </c>
      <c r="B436" s="370">
        <v>41088</v>
      </c>
      <c r="C436" s="112" t="s">
        <v>6</v>
      </c>
      <c r="D436" s="349">
        <v>37</v>
      </c>
      <c r="E436" s="43"/>
      <c r="F436" s="43"/>
      <c r="G436" s="1" t="s">
        <v>32</v>
      </c>
      <c r="H436">
        <v>4</v>
      </c>
      <c r="I436">
        <v>4</v>
      </c>
    </row>
    <row r="437" spans="1:9" s="111" customFormat="1">
      <c r="A437" s="3" t="s">
        <v>1718</v>
      </c>
      <c r="B437" s="370">
        <v>41088</v>
      </c>
      <c r="C437" s="112" t="s">
        <v>6</v>
      </c>
      <c r="D437" s="349">
        <v>32</v>
      </c>
      <c r="E437" s="43"/>
      <c r="F437" s="43"/>
      <c r="G437" s="1">
        <v>1</v>
      </c>
      <c r="H437">
        <v>1</v>
      </c>
      <c r="I437">
        <v>1</v>
      </c>
    </row>
    <row r="438" spans="1:9" s="111" customFormat="1">
      <c r="A438" s="3" t="s">
        <v>1718</v>
      </c>
      <c r="B438" s="370">
        <v>41088</v>
      </c>
      <c r="C438" s="112" t="s">
        <v>6</v>
      </c>
      <c r="D438" s="349">
        <v>32</v>
      </c>
      <c r="E438" s="43"/>
      <c r="F438" s="43"/>
      <c r="G438" s="1">
        <v>2</v>
      </c>
      <c r="H438">
        <v>1</v>
      </c>
      <c r="I438">
        <v>1</v>
      </c>
    </row>
    <row r="439" spans="1:9" s="111" customFormat="1">
      <c r="A439" s="3" t="s">
        <v>1718</v>
      </c>
      <c r="B439" s="370">
        <v>41088</v>
      </c>
      <c r="C439" s="112" t="s">
        <v>6</v>
      </c>
      <c r="D439" s="349">
        <v>32</v>
      </c>
      <c r="E439" s="43"/>
      <c r="F439" s="43"/>
      <c r="G439" s="1">
        <v>3</v>
      </c>
      <c r="H439">
        <v>1</v>
      </c>
      <c r="I439">
        <v>1</v>
      </c>
    </row>
    <row r="440" spans="1:9" s="111" customFormat="1">
      <c r="A440" s="3" t="s">
        <v>1718</v>
      </c>
      <c r="B440" s="370">
        <v>41088</v>
      </c>
      <c r="C440" s="112" t="s">
        <v>6</v>
      </c>
      <c r="D440" s="349">
        <v>32</v>
      </c>
      <c r="E440" s="43"/>
      <c r="F440" s="43"/>
      <c r="G440" s="1">
        <v>4</v>
      </c>
      <c r="H440">
        <v>1</v>
      </c>
      <c r="I440">
        <v>0</v>
      </c>
    </row>
    <row r="441" spans="1:9" s="111" customFormat="1">
      <c r="A441" s="3" t="s">
        <v>1718</v>
      </c>
      <c r="B441" s="370">
        <v>41088</v>
      </c>
      <c r="C441" s="112" t="s">
        <v>6</v>
      </c>
      <c r="D441" s="349">
        <v>32</v>
      </c>
      <c r="E441" s="43"/>
      <c r="F441" s="43"/>
      <c r="G441" s="1" t="s">
        <v>32</v>
      </c>
      <c r="H441">
        <v>1</v>
      </c>
      <c r="I441">
        <v>1</v>
      </c>
    </row>
    <row r="442" spans="1:9" s="111" customFormat="1">
      <c r="A442" s="3" t="s">
        <v>1726</v>
      </c>
      <c r="B442" s="370">
        <v>41088</v>
      </c>
      <c r="C442" s="112" t="s">
        <v>6</v>
      </c>
      <c r="D442" s="349">
        <v>29</v>
      </c>
      <c r="E442" s="43"/>
      <c r="F442" s="43"/>
      <c r="G442" s="1">
        <v>1</v>
      </c>
      <c r="H442">
        <v>2</v>
      </c>
      <c r="I442">
        <v>5</v>
      </c>
    </row>
    <row r="443" spans="1:9" s="111" customFormat="1">
      <c r="A443" s="3" t="s">
        <v>1726</v>
      </c>
      <c r="B443" s="370">
        <v>41088</v>
      </c>
      <c r="C443" s="112" t="s">
        <v>6</v>
      </c>
      <c r="D443" s="349">
        <v>29</v>
      </c>
      <c r="E443" s="43"/>
      <c r="F443" s="43"/>
      <c r="G443" s="1">
        <v>2</v>
      </c>
      <c r="H443">
        <v>3</v>
      </c>
      <c r="I443">
        <v>6</v>
      </c>
    </row>
    <row r="444" spans="1:9" s="111" customFormat="1">
      <c r="A444" s="3" t="s">
        <v>1726</v>
      </c>
      <c r="B444" s="370">
        <v>41088</v>
      </c>
      <c r="C444" s="112" t="s">
        <v>6</v>
      </c>
      <c r="D444" s="349">
        <v>29</v>
      </c>
      <c r="E444" s="43"/>
      <c r="F444" s="43"/>
      <c r="G444" s="1">
        <v>3</v>
      </c>
      <c r="H444">
        <v>2</v>
      </c>
      <c r="I444">
        <v>5</v>
      </c>
    </row>
    <row r="445" spans="1:9" s="111" customFormat="1">
      <c r="A445" s="3" t="s">
        <v>1726</v>
      </c>
      <c r="B445" s="370">
        <v>41088</v>
      </c>
      <c r="C445" s="112" t="s">
        <v>6</v>
      </c>
      <c r="D445" s="349">
        <v>29</v>
      </c>
      <c r="E445" s="43"/>
      <c r="F445" s="43"/>
      <c r="G445" s="1">
        <v>4</v>
      </c>
      <c r="H445">
        <v>3</v>
      </c>
      <c r="I445">
        <v>6</v>
      </c>
    </row>
    <row r="446" spans="1:9" s="111" customFormat="1">
      <c r="A446" s="3" t="s">
        <v>1726</v>
      </c>
      <c r="B446" s="370">
        <v>41088</v>
      </c>
      <c r="C446" s="112" t="s">
        <v>6</v>
      </c>
      <c r="D446" s="349">
        <v>29</v>
      </c>
      <c r="E446" s="43"/>
      <c r="F446" s="43"/>
      <c r="G446" s="1" t="s">
        <v>32</v>
      </c>
      <c r="H446">
        <v>3</v>
      </c>
      <c r="I446">
        <v>6</v>
      </c>
    </row>
    <row r="447" spans="1:9" s="111" customFormat="1">
      <c r="A447" s="3" t="s">
        <v>1707</v>
      </c>
      <c r="B447" s="370">
        <v>41088</v>
      </c>
      <c r="C447" s="112" t="s">
        <v>6</v>
      </c>
      <c r="D447" s="349">
        <v>53</v>
      </c>
      <c r="E447" s="43"/>
      <c r="F447" s="43"/>
      <c r="G447" s="1">
        <v>1</v>
      </c>
      <c r="H447">
        <v>6</v>
      </c>
      <c r="I447">
        <v>3</v>
      </c>
    </row>
    <row r="448" spans="1:9" s="111" customFormat="1">
      <c r="A448" s="3" t="s">
        <v>1707</v>
      </c>
      <c r="B448" s="370">
        <v>41088</v>
      </c>
      <c r="C448" s="112" t="s">
        <v>6</v>
      </c>
      <c r="D448" s="349">
        <v>53</v>
      </c>
      <c r="E448" s="43"/>
      <c r="F448" s="43"/>
      <c r="G448" s="1">
        <v>2</v>
      </c>
      <c r="H448"/>
      <c r="I448"/>
    </row>
    <row r="449" spans="1:9" s="111" customFormat="1">
      <c r="A449" s="3" t="s">
        <v>1707</v>
      </c>
      <c r="B449" s="370">
        <v>41088</v>
      </c>
      <c r="C449" s="112" t="s">
        <v>6</v>
      </c>
      <c r="D449" s="349">
        <v>53</v>
      </c>
      <c r="E449" s="43"/>
      <c r="F449" s="43"/>
      <c r="G449" s="1">
        <v>3</v>
      </c>
      <c r="H449"/>
      <c r="I449"/>
    </row>
    <row r="450" spans="1:9" s="111" customFormat="1">
      <c r="A450" s="3" t="s">
        <v>1707</v>
      </c>
      <c r="B450" s="370">
        <v>41088</v>
      </c>
      <c r="C450" s="112" t="s">
        <v>6</v>
      </c>
      <c r="D450" s="349">
        <v>53</v>
      </c>
      <c r="E450" s="43"/>
      <c r="F450" s="43"/>
      <c r="G450" s="1">
        <v>4</v>
      </c>
      <c r="H450"/>
      <c r="I450"/>
    </row>
    <row r="451" spans="1:9" s="111" customFormat="1">
      <c r="A451" s="3" t="s">
        <v>1707</v>
      </c>
      <c r="B451" s="370">
        <v>41088</v>
      </c>
      <c r="C451" s="112" t="s">
        <v>6</v>
      </c>
      <c r="D451" s="349">
        <v>53</v>
      </c>
      <c r="E451" s="43"/>
      <c r="F451" s="43"/>
      <c r="G451" s="1" t="s">
        <v>32</v>
      </c>
      <c r="H451"/>
      <c r="I451"/>
    </row>
    <row r="452" spans="1:9" s="111" customFormat="1">
      <c r="A452" s="3" t="s">
        <v>1745</v>
      </c>
      <c r="B452" s="370">
        <v>41100</v>
      </c>
      <c r="C452" s="112" t="s">
        <v>3</v>
      </c>
      <c r="D452" s="349">
        <v>49</v>
      </c>
      <c r="E452" s="412">
        <v>14.6</v>
      </c>
      <c r="F452" s="414">
        <v>0.81164383561643838</v>
      </c>
      <c r="G452" s="15">
        <v>1</v>
      </c>
      <c r="H452">
        <v>13</v>
      </c>
      <c r="I452">
        <v>1</v>
      </c>
    </row>
    <row r="453" spans="1:9" s="111" customFormat="1">
      <c r="A453" s="3" t="s">
        <v>1745</v>
      </c>
      <c r="B453" s="370">
        <v>41100</v>
      </c>
      <c r="C453" s="112" t="s">
        <v>3</v>
      </c>
      <c r="D453" s="349">
        <v>49</v>
      </c>
      <c r="E453" s="412">
        <v>14.6</v>
      </c>
      <c r="F453" s="414">
        <v>0.81164383561643838</v>
      </c>
      <c r="G453" s="15">
        <v>2</v>
      </c>
      <c r="H453">
        <v>12</v>
      </c>
      <c r="I453">
        <v>2</v>
      </c>
    </row>
    <row r="454" spans="1:9" s="111" customFormat="1">
      <c r="A454" s="3" t="s">
        <v>1745</v>
      </c>
      <c r="B454" s="370">
        <v>41100</v>
      </c>
      <c r="C454" s="112" t="s">
        <v>3</v>
      </c>
      <c r="D454" s="349">
        <v>49</v>
      </c>
      <c r="E454" s="412">
        <v>14.6</v>
      </c>
      <c r="F454" s="414">
        <v>0.81164383561643838</v>
      </c>
      <c r="G454" s="15">
        <v>3</v>
      </c>
      <c r="H454">
        <v>7</v>
      </c>
      <c r="I454">
        <v>1</v>
      </c>
    </row>
    <row r="455" spans="1:9" s="111" customFormat="1">
      <c r="A455" s="3" t="s">
        <v>1745</v>
      </c>
      <c r="B455" s="370">
        <v>41100</v>
      </c>
      <c r="C455" s="112" t="s">
        <v>3</v>
      </c>
      <c r="D455" s="349">
        <v>49</v>
      </c>
      <c r="E455" s="412">
        <v>14.6</v>
      </c>
      <c r="F455" s="414">
        <v>0.81164383561643838</v>
      </c>
      <c r="G455" s="15">
        <v>4</v>
      </c>
      <c r="H455">
        <v>10</v>
      </c>
      <c r="I455">
        <v>1</v>
      </c>
    </row>
    <row r="456" spans="1:9" s="111" customFormat="1">
      <c r="A456" s="3" t="s">
        <v>1745</v>
      </c>
      <c r="B456" s="370">
        <v>41100</v>
      </c>
      <c r="C456" s="112" t="s">
        <v>3</v>
      </c>
      <c r="D456" s="349">
        <v>49</v>
      </c>
      <c r="E456" s="412">
        <v>14.6</v>
      </c>
      <c r="F456" s="414">
        <v>0.81164383561643838</v>
      </c>
      <c r="G456" s="1" t="s">
        <v>32</v>
      </c>
      <c r="H456">
        <v>16</v>
      </c>
      <c r="I456">
        <v>3</v>
      </c>
    </row>
    <row r="457" spans="1:9" s="111" customFormat="1">
      <c r="A457" s="3" t="s">
        <v>1771</v>
      </c>
      <c r="B457" s="370">
        <v>41100</v>
      </c>
      <c r="C457" s="112" t="s">
        <v>3</v>
      </c>
      <c r="D457" s="349">
        <v>20</v>
      </c>
      <c r="E457" s="412">
        <v>13</v>
      </c>
      <c r="F457" s="414">
        <v>0.8734615384615384</v>
      </c>
      <c r="G457" s="1">
        <v>1</v>
      </c>
      <c r="H457">
        <v>7</v>
      </c>
      <c r="I457">
        <v>3</v>
      </c>
    </row>
    <row r="458" spans="1:9" s="111" customFormat="1">
      <c r="A458" s="3" t="s">
        <v>1771</v>
      </c>
      <c r="B458" s="370">
        <v>41100</v>
      </c>
      <c r="C458" s="112" t="s">
        <v>3</v>
      </c>
      <c r="D458" s="349">
        <v>20</v>
      </c>
      <c r="E458" s="412">
        <v>13</v>
      </c>
      <c r="F458" s="414">
        <v>0.8734615384615384</v>
      </c>
      <c r="G458" s="15">
        <v>2</v>
      </c>
      <c r="H458">
        <v>7</v>
      </c>
      <c r="I458">
        <v>2</v>
      </c>
    </row>
    <row r="459" spans="1:9" s="111" customFormat="1">
      <c r="A459" s="3" t="s">
        <v>1771</v>
      </c>
      <c r="B459" s="370">
        <v>41100</v>
      </c>
      <c r="C459" s="112" t="s">
        <v>3</v>
      </c>
      <c r="D459" s="349">
        <v>20</v>
      </c>
      <c r="E459" s="412">
        <v>13</v>
      </c>
      <c r="F459" s="414">
        <v>0.8734615384615384</v>
      </c>
      <c r="G459" s="15">
        <v>3</v>
      </c>
      <c r="H459">
        <v>9</v>
      </c>
      <c r="I459">
        <v>2</v>
      </c>
    </row>
    <row r="460" spans="1:9" s="111" customFormat="1">
      <c r="A460" s="3" t="s">
        <v>1771</v>
      </c>
      <c r="B460" s="370">
        <v>41100</v>
      </c>
      <c r="C460" s="112" t="s">
        <v>3</v>
      </c>
      <c r="D460" s="349">
        <v>20</v>
      </c>
      <c r="E460" s="412">
        <v>13</v>
      </c>
      <c r="F460" s="414">
        <v>0.8734615384615384</v>
      </c>
      <c r="G460" s="15">
        <v>4</v>
      </c>
      <c r="H460">
        <v>12</v>
      </c>
      <c r="I460">
        <v>2</v>
      </c>
    </row>
    <row r="461" spans="1:9" s="111" customFormat="1">
      <c r="A461" s="3" t="s">
        <v>1771</v>
      </c>
      <c r="B461" s="370">
        <v>41100</v>
      </c>
      <c r="C461" s="112" t="s">
        <v>3</v>
      </c>
      <c r="D461" s="349">
        <v>20</v>
      </c>
      <c r="E461" s="412">
        <v>13</v>
      </c>
      <c r="F461" s="414">
        <v>0.8734615384615384</v>
      </c>
      <c r="G461" s="15" t="s">
        <v>32</v>
      </c>
      <c r="H461">
        <v>17</v>
      </c>
      <c r="I461">
        <v>4</v>
      </c>
    </row>
    <row r="462" spans="1:9" s="111" customFormat="1" ht="11">
      <c r="A462" s="3" t="s">
        <v>1775</v>
      </c>
      <c r="B462" s="370">
        <v>41100</v>
      </c>
      <c r="C462" s="112" t="s">
        <v>3</v>
      </c>
      <c r="D462" s="353">
        <v>26</v>
      </c>
      <c r="E462" s="412">
        <v>17</v>
      </c>
      <c r="F462" s="414">
        <v>0.48310344827586205</v>
      </c>
      <c r="G462" s="15">
        <v>1</v>
      </c>
      <c r="H462">
        <v>13</v>
      </c>
      <c r="I462">
        <v>3</v>
      </c>
    </row>
    <row r="463" spans="1:9" s="111" customFormat="1" ht="11">
      <c r="A463" s="3" t="s">
        <v>1775</v>
      </c>
      <c r="B463" s="370">
        <v>41100</v>
      </c>
      <c r="C463" s="112" t="s">
        <v>3</v>
      </c>
      <c r="D463" s="353">
        <v>26</v>
      </c>
      <c r="E463" s="412">
        <v>17</v>
      </c>
      <c r="F463" s="414">
        <v>0.48310344827586205</v>
      </c>
      <c r="G463" s="15">
        <v>2</v>
      </c>
      <c r="H463">
        <v>14</v>
      </c>
      <c r="I463">
        <v>2</v>
      </c>
    </row>
    <row r="464" spans="1:9" s="111" customFormat="1" ht="11">
      <c r="A464" s="3" t="s">
        <v>1775</v>
      </c>
      <c r="B464" s="370">
        <v>41100</v>
      </c>
      <c r="C464" s="112" t="s">
        <v>3</v>
      </c>
      <c r="D464" s="353">
        <v>26</v>
      </c>
      <c r="E464" s="412">
        <v>17</v>
      </c>
      <c r="F464" s="414">
        <v>0.48310344827586205</v>
      </c>
      <c r="G464" s="15">
        <v>3</v>
      </c>
      <c r="H464">
        <v>13</v>
      </c>
      <c r="I464">
        <v>3</v>
      </c>
    </row>
    <row r="465" spans="1:9" s="111" customFormat="1" ht="11">
      <c r="A465" s="3" t="s">
        <v>1775</v>
      </c>
      <c r="B465" s="370">
        <v>41100</v>
      </c>
      <c r="C465" s="112" t="s">
        <v>3</v>
      </c>
      <c r="D465" s="353">
        <v>26</v>
      </c>
      <c r="E465" s="412">
        <v>17</v>
      </c>
      <c r="F465" s="414">
        <v>0.48310344827586205</v>
      </c>
      <c r="G465" s="15">
        <v>4</v>
      </c>
      <c r="H465">
        <v>11</v>
      </c>
      <c r="I465">
        <v>3</v>
      </c>
    </row>
    <row r="466" spans="1:9" s="111" customFormat="1" ht="11">
      <c r="A466" s="3" t="s">
        <v>1775</v>
      </c>
      <c r="B466" s="370">
        <v>41100</v>
      </c>
      <c r="C466" s="112" t="s">
        <v>3</v>
      </c>
      <c r="D466" s="353">
        <v>26</v>
      </c>
      <c r="E466" s="412">
        <v>17</v>
      </c>
      <c r="F466" s="414">
        <v>0.48310344827586205</v>
      </c>
      <c r="G466" s="1" t="s">
        <v>32</v>
      </c>
      <c r="H466">
        <v>17</v>
      </c>
      <c r="I466">
        <v>3</v>
      </c>
    </row>
    <row r="467" spans="1:9" s="111" customFormat="1">
      <c r="A467" s="3" t="s">
        <v>1793</v>
      </c>
      <c r="B467" s="370">
        <v>41100</v>
      </c>
      <c r="C467" s="112" t="s">
        <v>3</v>
      </c>
      <c r="D467" s="349">
        <v>20</v>
      </c>
      <c r="E467" s="412">
        <v>17.5</v>
      </c>
      <c r="F467" s="414">
        <v>0.85809523809523802</v>
      </c>
      <c r="G467" s="15">
        <v>1</v>
      </c>
      <c r="H467">
        <v>13</v>
      </c>
      <c r="I467">
        <v>1</v>
      </c>
    </row>
    <row r="468" spans="1:9" s="111" customFormat="1">
      <c r="A468" s="3" t="s">
        <v>1793</v>
      </c>
      <c r="B468" s="370">
        <v>41100</v>
      </c>
      <c r="C468" s="112" t="s">
        <v>3</v>
      </c>
      <c r="D468" s="349">
        <v>20</v>
      </c>
      <c r="E468" s="412">
        <v>17.5</v>
      </c>
      <c r="F468" s="414">
        <v>0.85809523809523802</v>
      </c>
      <c r="G468" s="15">
        <v>2</v>
      </c>
      <c r="H468">
        <v>11</v>
      </c>
      <c r="I468">
        <v>2</v>
      </c>
    </row>
    <row r="469" spans="1:9" s="111" customFormat="1">
      <c r="A469" s="3" t="s">
        <v>1793</v>
      </c>
      <c r="B469" s="370">
        <v>41100</v>
      </c>
      <c r="C469" s="112" t="s">
        <v>3</v>
      </c>
      <c r="D469" s="349">
        <v>20</v>
      </c>
      <c r="E469" s="412">
        <v>17.5</v>
      </c>
      <c r="F469" s="414">
        <v>0.85809523809523802</v>
      </c>
      <c r="G469" s="15">
        <v>3</v>
      </c>
      <c r="H469">
        <v>10</v>
      </c>
      <c r="I469">
        <v>2</v>
      </c>
    </row>
    <row r="470" spans="1:9" s="111" customFormat="1">
      <c r="A470" s="3" t="s">
        <v>1793</v>
      </c>
      <c r="B470" s="370">
        <v>41100</v>
      </c>
      <c r="C470" s="112" t="s">
        <v>3</v>
      </c>
      <c r="D470" s="349">
        <v>20</v>
      </c>
      <c r="E470" s="412">
        <v>17.5</v>
      </c>
      <c r="F470" s="414">
        <v>0.85809523809523802</v>
      </c>
      <c r="G470" s="15">
        <v>4</v>
      </c>
      <c r="H470">
        <v>10</v>
      </c>
      <c r="I470">
        <v>2</v>
      </c>
    </row>
    <row r="471" spans="1:9" s="111" customFormat="1">
      <c r="A471" s="3" t="s">
        <v>1793</v>
      </c>
      <c r="B471" s="370">
        <v>41100</v>
      </c>
      <c r="C471" s="112" t="s">
        <v>3</v>
      </c>
      <c r="D471" s="349">
        <v>20</v>
      </c>
      <c r="E471" s="412">
        <v>17.5</v>
      </c>
      <c r="F471" s="414">
        <v>0.85809523809523802</v>
      </c>
      <c r="G471" s="1" t="s">
        <v>32</v>
      </c>
      <c r="H471">
        <v>17</v>
      </c>
      <c r="I471">
        <v>2</v>
      </c>
    </row>
    <row r="472" spans="1:9" s="111" customFormat="1">
      <c r="A472" s="3" t="s">
        <v>1817</v>
      </c>
      <c r="B472" s="370">
        <v>41100</v>
      </c>
      <c r="C472" s="112" t="s">
        <v>3</v>
      </c>
      <c r="D472" s="349">
        <v>72</v>
      </c>
      <c r="E472" s="412">
        <v>11.3</v>
      </c>
      <c r="F472" s="414">
        <v>0.84742647058823528</v>
      </c>
      <c r="G472" s="15">
        <v>1</v>
      </c>
      <c r="H472">
        <v>6</v>
      </c>
      <c r="I472">
        <v>1</v>
      </c>
    </row>
    <row r="473" spans="1:9" s="111" customFormat="1">
      <c r="A473" s="3" t="s">
        <v>1817</v>
      </c>
      <c r="B473" s="370">
        <v>41100</v>
      </c>
      <c r="C473" s="112" t="s">
        <v>3</v>
      </c>
      <c r="D473" s="349">
        <v>72</v>
      </c>
      <c r="E473" s="412">
        <v>11.3</v>
      </c>
      <c r="F473" s="414">
        <v>0.84742647058823528</v>
      </c>
      <c r="G473" s="15">
        <v>2</v>
      </c>
      <c r="H473">
        <v>5</v>
      </c>
      <c r="I473">
        <v>0</v>
      </c>
    </row>
    <row r="474" spans="1:9" s="111" customFormat="1">
      <c r="A474" s="3" t="s">
        <v>1817</v>
      </c>
      <c r="B474" s="370">
        <v>41100</v>
      </c>
      <c r="C474" s="112" t="s">
        <v>3</v>
      </c>
      <c r="D474" s="349">
        <v>72</v>
      </c>
      <c r="E474" s="412">
        <v>11.3</v>
      </c>
      <c r="F474" s="414">
        <v>0.84742647058823528</v>
      </c>
      <c r="G474" s="15">
        <v>3</v>
      </c>
      <c r="H474">
        <v>6</v>
      </c>
      <c r="I474">
        <v>0</v>
      </c>
    </row>
    <row r="475" spans="1:9" s="111" customFormat="1">
      <c r="A475" s="3" t="s">
        <v>1817</v>
      </c>
      <c r="B475" s="370">
        <v>41100</v>
      </c>
      <c r="C475" s="112" t="s">
        <v>3</v>
      </c>
      <c r="D475" s="349">
        <v>72</v>
      </c>
      <c r="E475" s="412">
        <v>11.3</v>
      </c>
      <c r="F475" s="414">
        <v>0.84742647058823528</v>
      </c>
      <c r="G475" s="15">
        <v>4</v>
      </c>
      <c r="H475">
        <v>6</v>
      </c>
      <c r="I475">
        <v>0</v>
      </c>
    </row>
    <row r="476" spans="1:9" s="111" customFormat="1">
      <c r="A476" s="3" t="s">
        <v>1817</v>
      </c>
      <c r="B476" s="370">
        <v>41100</v>
      </c>
      <c r="C476" s="112" t="s">
        <v>3</v>
      </c>
      <c r="D476" s="349">
        <v>72</v>
      </c>
      <c r="E476" s="412">
        <v>11.3</v>
      </c>
      <c r="F476" s="414">
        <v>0.84742647058823528</v>
      </c>
      <c r="G476" s="1" t="s">
        <v>32</v>
      </c>
      <c r="H476">
        <v>6</v>
      </c>
      <c r="I476">
        <v>2</v>
      </c>
    </row>
    <row r="477" spans="1:9" s="111" customFormat="1">
      <c r="A477" s="3" t="s">
        <v>1747</v>
      </c>
      <c r="B477" s="370">
        <v>41100</v>
      </c>
      <c r="C477" s="112" t="s">
        <v>3</v>
      </c>
      <c r="D477" s="349">
        <v>10</v>
      </c>
      <c r="E477" s="412">
        <v>6.6</v>
      </c>
      <c r="F477" s="414">
        <v>0.55530303030303019</v>
      </c>
      <c r="G477" s="15">
        <v>1</v>
      </c>
      <c r="H477">
        <v>4</v>
      </c>
      <c r="I477">
        <v>1</v>
      </c>
    </row>
    <row r="478" spans="1:9" s="111" customFormat="1">
      <c r="A478" s="3" t="s">
        <v>1747</v>
      </c>
      <c r="B478" s="370">
        <v>41100</v>
      </c>
      <c r="C478" s="112" t="s">
        <v>3</v>
      </c>
      <c r="D478" s="349">
        <v>10</v>
      </c>
      <c r="E478" s="412">
        <v>6.6</v>
      </c>
      <c r="F478" s="414">
        <v>0.55530303030303019</v>
      </c>
      <c r="G478" s="15">
        <v>2</v>
      </c>
      <c r="H478"/>
      <c r="I478"/>
    </row>
    <row r="479" spans="1:9" s="111" customFormat="1">
      <c r="A479" s="3" t="s">
        <v>1747</v>
      </c>
      <c r="B479" s="370">
        <v>41100</v>
      </c>
      <c r="C479" s="112" t="s">
        <v>3</v>
      </c>
      <c r="D479" s="349">
        <v>10</v>
      </c>
      <c r="E479" s="412">
        <v>6.6</v>
      </c>
      <c r="F479" s="414">
        <v>0.55530303030303019</v>
      </c>
      <c r="G479" s="15">
        <v>3</v>
      </c>
      <c r="H479"/>
      <c r="I479"/>
    </row>
    <row r="480" spans="1:9" s="111" customFormat="1">
      <c r="A480" s="3" t="s">
        <v>1747</v>
      </c>
      <c r="B480" s="370">
        <v>41100</v>
      </c>
      <c r="C480" s="112" t="s">
        <v>3</v>
      </c>
      <c r="D480" s="349">
        <v>10</v>
      </c>
      <c r="E480" s="412">
        <v>6.6</v>
      </c>
      <c r="F480" s="414">
        <v>0.55530303030303019</v>
      </c>
      <c r="G480" s="15">
        <v>4</v>
      </c>
      <c r="H480"/>
      <c r="I480"/>
    </row>
    <row r="481" spans="1:9" s="111" customFormat="1">
      <c r="A481" s="3" t="s">
        <v>1747</v>
      </c>
      <c r="B481" s="370">
        <v>41100</v>
      </c>
      <c r="C481" s="112" t="s">
        <v>3</v>
      </c>
      <c r="D481" s="349">
        <v>10</v>
      </c>
      <c r="E481" s="412">
        <v>6.6</v>
      </c>
      <c r="F481" s="414">
        <v>0.55530303030303019</v>
      </c>
      <c r="G481" s="1" t="s">
        <v>32</v>
      </c>
      <c r="H481"/>
      <c r="I481"/>
    </row>
    <row r="482" spans="1:9" s="111" customFormat="1">
      <c r="A482" s="3" t="s">
        <v>1786</v>
      </c>
      <c r="B482" s="370">
        <v>41100</v>
      </c>
      <c r="C482" s="112" t="s">
        <v>3</v>
      </c>
      <c r="D482" s="349">
        <v>15</v>
      </c>
      <c r="E482" s="412">
        <v>12.5</v>
      </c>
      <c r="F482" s="414">
        <v>0.53239999999999998</v>
      </c>
      <c r="G482" s="15">
        <v>1</v>
      </c>
      <c r="H482">
        <v>3</v>
      </c>
      <c r="I482">
        <v>1</v>
      </c>
    </row>
    <row r="483" spans="1:9" s="111" customFormat="1">
      <c r="A483" s="3" t="s">
        <v>1786</v>
      </c>
      <c r="B483" s="370">
        <v>41100</v>
      </c>
      <c r="C483" s="112" t="s">
        <v>3</v>
      </c>
      <c r="D483" s="349">
        <v>15</v>
      </c>
      <c r="E483" s="412">
        <v>12.5</v>
      </c>
      <c r="F483" s="414">
        <v>0.53239999999999998</v>
      </c>
      <c r="G483" s="15">
        <v>2</v>
      </c>
      <c r="H483"/>
      <c r="I483"/>
    </row>
    <row r="484" spans="1:9" s="111" customFormat="1">
      <c r="A484" s="3" t="s">
        <v>1786</v>
      </c>
      <c r="B484" s="370">
        <v>41100</v>
      </c>
      <c r="C484" s="112" t="s">
        <v>3</v>
      </c>
      <c r="D484" s="349">
        <v>15</v>
      </c>
      <c r="E484" s="412">
        <v>12.5</v>
      </c>
      <c r="F484" s="414">
        <v>0.53239999999999998</v>
      </c>
      <c r="G484" s="15">
        <v>3</v>
      </c>
      <c r="H484"/>
      <c r="I484"/>
    </row>
    <row r="485" spans="1:9" s="111" customFormat="1">
      <c r="A485" s="3" t="s">
        <v>1786</v>
      </c>
      <c r="B485" s="370">
        <v>41100</v>
      </c>
      <c r="C485" s="112" t="s">
        <v>3</v>
      </c>
      <c r="D485" s="349">
        <v>15</v>
      </c>
      <c r="E485" s="412">
        <v>12.5</v>
      </c>
      <c r="F485" s="414">
        <v>0.53239999999999998</v>
      </c>
      <c r="G485" s="15">
        <v>4</v>
      </c>
      <c r="H485"/>
      <c r="I485"/>
    </row>
    <row r="486" spans="1:9" s="111" customFormat="1">
      <c r="A486" s="3" t="s">
        <v>1786</v>
      </c>
      <c r="B486" s="370">
        <v>41100</v>
      </c>
      <c r="C486" s="112" t="s">
        <v>3</v>
      </c>
      <c r="D486" s="349">
        <v>15</v>
      </c>
      <c r="E486" s="412">
        <v>12.5</v>
      </c>
      <c r="F486" s="414">
        <v>0.53239999999999998</v>
      </c>
      <c r="G486" s="1" t="s">
        <v>32</v>
      </c>
      <c r="H486"/>
      <c r="I486"/>
    </row>
    <row r="487" spans="1:9" s="111" customFormat="1">
      <c r="A487" s="3" t="s">
        <v>1788</v>
      </c>
      <c r="B487" s="370">
        <v>41100</v>
      </c>
      <c r="C487" s="112" t="s">
        <v>3</v>
      </c>
      <c r="D487" s="349">
        <v>45</v>
      </c>
      <c r="E487" s="412">
        <v>12</v>
      </c>
      <c r="F487" s="414">
        <v>0.80833333333333324</v>
      </c>
      <c r="G487" s="15">
        <v>1</v>
      </c>
      <c r="H487">
        <v>6</v>
      </c>
      <c r="I487">
        <v>1</v>
      </c>
    </row>
    <row r="488" spans="1:9" s="111" customFormat="1">
      <c r="A488" s="3" t="s">
        <v>1788</v>
      </c>
      <c r="B488" s="370">
        <v>41100</v>
      </c>
      <c r="C488" s="112" t="s">
        <v>3</v>
      </c>
      <c r="D488" s="349">
        <v>45</v>
      </c>
      <c r="E488" s="412">
        <v>12</v>
      </c>
      <c r="F488" s="414">
        <v>0.80833333333333324</v>
      </c>
      <c r="G488" s="15">
        <v>2</v>
      </c>
      <c r="H488"/>
      <c r="I488"/>
    </row>
    <row r="489" spans="1:9" s="111" customFormat="1">
      <c r="A489" s="3" t="s">
        <v>1788</v>
      </c>
      <c r="B489" s="370">
        <v>41100</v>
      </c>
      <c r="C489" s="112" t="s">
        <v>3</v>
      </c>
      <c r="D489" s="349">
        <v>45</v>
      </c>
      <c r="E489" s="412">
        <v>12</v>
      </c>
      <c r="F489" s="414">
        <v>0.80833333333333324</v>
      </c>
      <c r="G489" s="15">
        <v>3</v>
      </c>
      <c r="H489"/>
      <c r="I489"/>
    </row>
    <row r="490" spans="1:9" s="111" customFormat="1">
      <c r="A490" s="3" t="s">
        <v>1788</v>
      </c>
      <c r="B490" s="370">
        <v>41100</v>
      </c>
      <c r="C490" s="112" t="s">
        <v>3</v>
      </c>
      <c r="D490" s="349">
        <v>45</v>
      </c>
      <c r="E490" s="412">
        <v>12</v>
      </c>
      <c r="F490" s="414">
        <v>0.80833333333333324</v>
      </c>
      <c r="G490" s="15">
        <v>4</v>
      </c>
      <c r="H490"/>
      <c r="I490"/>
    </row>
    <row r="491" spans="1:9" s="111" customFormat="1">
      <c r="A491" s="3" t="s">
        <v>1788</v>
      </c>
      <c r="B491" s="370">
        <v>41100</v>
      </c>
      <c r="C491" s="112" t="s">
        <v>3</v>
      </c>
      <c r="D491" s="349">
        <v>45</v>
      </c>
      <c r="E491" s="412">
        <v>12</v>
      </c>
      <c r="F491" s="414">
        <v>0.80833333333333324</v>
      </c>
      <c r="G491" s="1" t="s">
        <v>32</v>
      </c>
      <c r="H491"/>
      <c r="I491"/>
    </row>
    <row r="492" spans="1:9" s="111" customFormat="1">
      <c r="A492" s="3" t="s">
        <v>1729</v>
      </c>
      <c r="B492" s="370">
        <v>41100</v>
      </c>
      <c r="C492" s="112" t="s">
        <v>1</v>
      </c>
      <c r="D492" s="349">
        <v>40</v>
      </c>
      <c r="E492" s="412">
        <v>11.6</v>
      </c>
      <c r="F492" s="414">
        <v>0.32068965517241377</v>
      </c>
      <c r="G492" s="15">
        <v>1</v>
      </c>
      <c r="H492">
        <v>1</v>
      </c>
      <c r="I492">
        <v>1</v>
      </c>
    </row>
    <row r="493" spans="1:9" s="111" customFormat="1">
      <c r="A493" s="3" t="s">
        <v>1729</v>
      </c>
      <c r="B493" s="370">
        <v>41100</v>
      </c>
      <c r="C493" s="112" t="s">
        <v>1</v>
      </c>
      <c r="D493" s="349">
        <v>40</v>
      </c>
      <c r="E493" s="412">
        <v>11.6</v>
      </c>
      <c r="F493" s="414">
        <v>0.32068965517241377</v>
      </c>
      <c r="G493" s="15">
        <v>2</v>
      </c>
      <c r="H493">
        <v>2</v>
      </c>
      <c r="I493">
        <v>1</v>
      </c>
    </row>
    <row r="494" spans="1:9" s="111" customFormat="1">
      <c r="A494" s="3" t="s">
        <v>1729</v>
      </c>
      <c r="B494" s="370">
        <v>41100</v>
      </c>
      <c r="C494" s="112" t="s">
        <v>1</v>
      </c>
      <c r="D494" s="349">
        <v>40</v>
      </c>
      <c r="E494" s="412">
        <v>11.6</v>
      </c>
      <c r="F494" s="414">
        <v>0.32068965517241377</v>
      </c>
      <c r="G494" s="15">
        <v>3</v>
      </c>
      <c r="H494">
        <v>1</v>
      </c>
      <c r="I494">
        <v>1</v>
      </c>
    </row>
    <row r="495" spans="1:9" s="111" customFormat="1">
      <c r="A495" s="3" t="s">
        <v>1729</v>
      </c>
      <c r="B495" s="370">
        <v>41100</v>
      </c>
      <c r="C495" s="112" t="s">
        <v>1</v>
      </c>
      <c r="D495" s="349">
        <v>40</v>
      </c>
      <c r="E495" s="412">
        <v>11.6</v>
      </c>
      <c r="F495" s="414">
        <v>0.32068965517241377</v>
      </c>
      <c r="G495" s="15">
        <v>4</v>
      </c>
      <c r="H495">
        <v>1</v>
      </c>
      <c r="I495">
        <v>1</v>
      </c>
    </row>
    <row r="496" spans="1:9" s="111" customFormat="1">
      <c r="A496" s="3" t="s">
        <v>1729</v>
      </c>
      <c r="B496" s="370">
        <v>41100</v>
      </c>
      <c r="C496" s="112" t="s">
        <v>1</v>
      </c>
      <c r="D496" s="349">
        <v>40</v>
      </c>
      <c r="E496" s="412">
        <v>11.6</v>
      </c>
      <c r="F496" s="414">
        <v>0.32068965517241377</v>
      </c>
      <c r="G496" s="1" t="s">
        <v>32</v>
      </c>
      <c r="H496">
        <v>3</v>
      </c>
      <c r="I496">
        <v>1</v>
      </c>
    </row>
    <row r="497" spans="1:9" s="111" customFormat="1">
      <c r="A497" s="3" t="s">
        <v>1746</v>
      </c>
      <c r="B497" s="370">
        <v>41100</v>
      </c>
      <c r="C497" s="112" t="s">
        <v>1</v>
      </c>
      <c r="D497" s="349">
        <v>30</v>
      </c>
      <c r="E497" s="412">
        <v>6</v>
      </c>
      <c r="F497" s="414">
        <v>0.41333333333333333</v>
      </c>
      <c r="G497" s="15">
        <v>1</v>
      </c>
      <c r="H497">
        <v>9</v>
      </c>
      <c r="I497">
        <v>0</v>
      </c>
    </row>
    <row r="498" spans="1:9" s="111" customFormat="1">
      <c r="A498" s="3" t="s">
        <v>1746</v>
      </c>
      <c r="B498" s="370">
        <v>41100</v>
      </c>
      <c r="C498" s="112" t="s">
        <v>1</v>
      </c>
      <c r="D498" s="349">
        <v>30</v>
      </c>
      <c r="E498" s="412">
        <v>6</v>
      </c>
      <c r="F498" s="414">
        <v>0.41333333333333333</v>
      </c>
      <c r="G498" s="15">
        <v>2</v>
      </c>
      <c r="H498">
        <v>9</v>
      </c>
      <c r="I498">
        <v>0</v>
      </c>
    </row>
    <row r="499" spans="1:9" s="111" customFormat="1">
      <c r="A499" s="3" t="s">
        <v>1746</v>
      </c>
      <c r="B499" s="370">
        <v>41100</v>
      </c>
      <c r="C499" s="112" t="s">
        <v>1</v>
      </c>
      <c r="D499" s="349">
        <v>30</v>
      </c>
      <c r="E499" s="412">
        <v>6</v>
      </c>
      <c r="F499" s="414">
        <v>0.41333333333333333</v>
      </c>
      <c r="G499" s="15">
        <v>3</v>
      </c>
      <c r="H499">
        <v>8</v>
      </c>
      <c r="I499">
        <v>0</v>
      </c>
    </row>
    <row r="500" spans="1:9" s="111" customFormat="1">
      <c r="A500" s="3" t="s">
        <v>1746</v>
      </c>
      <c r="B500" s="370">
        <v>41100</v>
      </c>
      <c r="C500" s="112" t="s">
        <v>1</v>
      </c>
      <c r="D500" s="349">
        <v>30</v>
      </c>
      <c r="E500" s="412">
        <v>6</v>
      </c>
      <c r="F500" s="414">
        <v>0.41333333333333333</v>
      </c>
      <c r="G500" s="15">
        <v>4</v>
      </c>
      <c r="H500">
        <v>8</v>
      </c>
      <c r="I500">
        <v>0</v>
      </c>
    </row>
    <row r="501" spans="1:9" s="111" customFormat="1">
      <c r="A501" s="3" t="s">
        <v>1746</v>
      </c>
      <c r="B501" s="370">
        <v>41100</v>
      </c>
      <c r="C501" s="112" t="s">
        <v>1</v>
      </c>
      <c r="D501" s="349">
        <v>30</v>
      </c>
      <c r="E501" s="412">
        <v>6</v>
      </c>
      <c r="F501" s="414">
        <v>0.41333333333333333</v>
      </c>
      <c r="G501" s="1" t="s">
        <v>32</v>
      </c>
      <c r="H501">
        <v>10</v>
      </c>
      <c r="I501">
        <v>0</v>
      </c>
    </row>
    <row r="502" spans="1:9" s="111" customFormat="1">
      <c r="A502" s="3" t="s">
        <v>1761</v>
      </c>
      <c r="B502" s="370">
        <v>41100</v>
      </c>
      <c r="C502" s="112" t="s">
        <v>1</v>
      </c>
      <c r="D502" s="349">
        <v>27</v>
      </c>
      <c r="E502" s="412">
        <v>7.4</v>
      </c>
      <c r="F502" s="414">
        <v>0.65337837837837853</v>
      </c>
      <c r="G502" s="1">
        <v>1</v>
      </c>
      <c r="H502">
        <v>9</v>
      </c>
      <c r="I502">
        <v>0</v>
      </c>
    </row>
    <row r="503" spans="1:9" s="111" customFormat="1">
      <c r="A503" s="3" t="s">
        <v>1761</v>
      </c>
      <c r="B503" s="370">
        <v>41100</v>
      </c>
      <c r="C503" s="112" t="s">
        <v>1</v>
      </c>
      <c r="D503" s="349">
        <v>27</v>
      </c>
      <c r="E503" s="412">
        <v>7.4</v>
      </c>
      <c r="F503" s="414">
        <v>0.65337837837837853</v>
      </c>
      <c r="G503" s="15">
        <v>2</v>
      </c>
      <c r="H503">
        <v>8</v>
      </c>
      <c r="I503">
        <v>0</v>
      </c>
    </row>
    <row r="504" spans="1:9" s="111" customFormat="1">
      <c r="A504" s="3" t="s">
        <v>1761</v>
      </c>
      <c r="B504" s="370">
        <v>41100</v>
      </c>
      <c r="C504" s="112" t="s">
        <v>1</v>
      </c>
      <c r="D504" s="349">
        <v>27</v>
      </c>
      <c r="E504" s="412">
        <v>7.4</v>
      </c>
      <c r="F504" s="414">
        <v>0.65337837837837853</v>
      </c>
      <c r="G504" s="15">
        <v>3</v>
      </c>
      <c r="H504">
        <v>7</v>
      </c>
      <c r="I504">
        <v>0</v>
      </c>
    </row>
    <row r="505" spans="1:9" s="111" customFormat="1">
      <c r="A505" s="3" t="s">
        <v>1761</v>
      </c>
      <c r="B505" s="370">
        <v>41100</v>
      </c>
      <c r="C505" s="112" t="s">
        <v>1</v>
      </c>
      <c r="D505" s="349">
        <v>27</v>
      </c>
      <c r="E505" s="412">
        <v>7.4</v>
      </c>
      <c r="F505" s="414">
        <v>0.65337837837837853</v>
      </c>
      <c r="G505" s="15">
        <v>4</v>
      </c>
      <c r="H505">
        <v>7</v>
      </c>
      <c r="I505">
        <v>0</v>
      </c>
    </row>
    <row r="506" spans="1:9" s="111" customFormat="1">
      <c r="A506" s="3" t="s">
        <v>1761</v>
      </c>
      <c r="B506" s="370">
        <v>41100</v>
      </c>
      <c r="C506" s="112" t="s">
        <v>1</v>
      </c>
      <c r="D506" s="349">
        <v>27</v>
      </c>
      <c r="E506" s="412">
        <v>7.4</v>
      </c>
      <c r="F506" s="414">
        <v>0.65337837837837853</v>
      </c>
      <c r="G506" s="15" t="s">
        <v>32</v>
      </c>
      <c r="H506">
        <v>11</v>
      </c>
      <c r="I506">
        <v>0</v>
      </c>
    </row>
    <row r="507" spans="1:9" s="111" customFormat="1">
      <c r="A507" s="3" t="s">
        <v>1794</v>
      </c>
      <c r="B507" s="370">
        <v>41100</v>
      </c>
      <c r="C507" s="112" t="s">
        <v>1</v>
      </c>
      <c r="D507" s="349">
        <v>41</v>
      </c>
      <c r="E507" s="412">
        <v>9.1</v>
      </c>
      <c r="F507" s="414">
        <v>0.55274725274725278</v>
      </c>
      <c r="G507" s="15">
        <v>1</v>
      </c>
      <c r="H507">
        <v>12</v>
      </c>
      <c r="I507">
        <v>1</v>
      </c>
    </row>
    <row r="508" spans="1:9" s="111" customFormat="1">
      <c r="A508" s="3" t="s">
        <v>1794</v>
      </c>
      <c r="B508" s="370">
        <v>41100</v>
      </c>
      <c r="C508" s="112" t="s">
        <v>1</v>
      </c>
      <c r="D508" s="349">
        <v>41</v>
      </c>
      <c r="E508" s="412">
        <v>9.1</v>
      </c>
      <c r="F508" s="414">
        <v>0.55274725274725278</v>
      </c>
      <c r="G508" s="15">
        <v>2</v>
      </c>
      <c r="H508">
        <v>8</v>
      </c>
      <c r="I508">
        <v>1</v>
      </c>
    </row>
    <row r="509" spans="1:9" s="111" customFormat="1">
      <c r="A509" s="3" t="s">
        <v>1794</v>
      </c>
      <c r="B509" s="370">
        <v>41100</v>
      </c>
      <c r="C509" s="112" t="s">
        <v>1</v>
      </c>
      <c r="D509" s="349">
        <v>41</v>
      </c>
      <c r="E509" s="412">
        <v>9.1</v>
      </c>
      <c r="F509" s="414">
        <v>0.55274725274725278</v>
      </c>
      <c r="G509" s="15">
        <v>3</v>
      </c>
      <c r="H509">
        <v>4</v>
      </c>
      <c r="I509">
        <v>1</v>
      </c>
    </row>
    <row r="510" spans="1:9" s="111" customFormat="1">
      <c r="A510" s="3" t="s">
        <v>1794</v>
      </c>
      <c r="B510" s="370">
        <v>41100</v>
      </c>
      <c r="C510" s="112" t="s">
        <v>1</v>
      </c>
      <c r="D510" s="349">
        <v>41</v>
      </c>
      <c r="E510" s="412">
        <v>9.1</v>
      </c>
      <c r="F510" s="414">
        <v>0.55274725274725278</v>
      </c>
      <c r="G510" s="15">
        <v>4</v>
      </c>
      <c r="H510">
        <v>8</v>
      </c>
      <c r="I510">
        <v>1</v>
      </c>
    </row>
    <row r="511" spans="1:9" s="111" customFormat="1">
      <c r="A511" s="3" t="s">
        <v>1794</v>
      </c>
      <c r="B511" s="370">
        <v>41100</v>
      </c>
      <c r="C511" s="112" t="s">
        <v>1</v>
      </c>
      <c r="D511" s="349">
        <v>41</v>
      </c>
      <c r="E511" s="412">
        <v>9.1</v>
      </c>
      <c r="F511" s="414">
        <v>0.55274725274725278</v>
      </c>
      <c r="G511" s="1" t="s">
        <v>32</v>
      </c>
      <c r="H511">
        <v>19</v>
      </c>
      <c r="I511">
        <v>1</v>
      </c>
    </row>
    <row r="512" spans="1:9">
      <c r="A512" s="3" t="s">
        <v>1802</v>
      </c>
      <c r="B512" s="370">
        <v>41100</v>
      </c>
      <c r="C512" s="112" t="s">
        <v>1</v>
      </c>
      <c r="D512" s="349">
        <v>39</v>
      </c>
      <c r="E512" s="412">
        <v>11.8</v>
      </c>
      <c r="F512" s="414">
        <v>0.55847457627118635</v>
      </c>
      <c r="G512" s="15">
        <v>1</v>
      </c>
      <c r="H512">
        <v>6</v>
      </c>
      <c r="I512">
        <v>0</v>
      </c>
    </row>
    <row r="513" spans="1:9">
      <c r="A513" s="3" t="s">
        <v>1802</v>
      </c>
      <c r="B513" s="370">
        <v>41100</v>
      </c>
      <c r="C513" s="112" t="s">
        <v>1</v>
      </c>
      <c r="D513" s="349">
        <v>39</v>
      </c>
      <c r="E513" s="412">
        <v>11.8</v>
      </c>
      <c r="F513" s="414">
        <v>0.55847457627118635</v>
      </c>
      <c r="G513" s="15">
        <v>2</v>
      </c>
      <c r="H513">
        <v>9</v>
      </c>
      <c r="I513">
        <v>0</v>
      </c>
    </row>
    <row r="514" spans="1:9">
      <c r="A514" s="3" t="s">
        <v>1802</v>
      </c>
      <c r="B514" s="370">
        <v>41100</v>
      </c>
      <c r="C514" s="112" t="s">
        <v>1</v>
      </c>
      <c r="D514" s="349">
        <v>39</v>
      </c>
      <c r="E514" s="412">
        <v>11.8</v>
      </c>
      <c r="F514" s="414">
        <v>0.55847457627118635</v>
      </c>
      <c r="G514" s="15">
        <v>3</v>
      </c>
      <c r="H514">
        <v>9</v>
      </c>
      <c r="I514">
        <v>0</v>
      </c>
    </row>
    <row r="515" spans="1:9">
      <c r="A515" s="3" t="s">
        <v>1802</v>
      </c>
      <c r="B515" s="370">
        <v>41100</v>
      </c>
      <c r="C515" s="112" t="s">
        <v>1</v>
      </c>
      <c r="D515" s="349">
        <v>39</v>
      </c>
      <c r="E515" s="412">
        <v>11.8</v>
      </c>
      <c r="F515" s="414">
        <v>0.55847457627118635</v>
      </c>
      <c r="G515" s="15">
        <v>4</v>
      </c>
      <c r="H515">
        <v>8</v>
      </c>
      <c r="I515">
        <v>0</v>
      </c>
    </row>
    <row r="516" spans="1:9">
      <c r="A516" s="3" t="s">
        <v>1802</v>
      </c>
      <c r="B516" s="370">
        <v>41100</v>
      </c>
      <c r="C516" s="112" t="s">
        <v>1</v>
      </c>
      <c r="D516" s="349">
        <v>39</v>
      </c>
      <c r="E516" s="412">
        <v>11.8</v>
      </c>
      <c r="F516" s="414">
        <v>0.55847457627118635</v>
      </c>
      <c r="G516" s="1" t="s">
        <v>32</v>
      </c>
      <c r="H516">
        <v>10</v>
      </c>
      <c r="I516">
        <v>0</v>
      </c>
    </row>
    <row r="517" spans="1:9">
      <c r="A517" s="3" t="s">
        <v>1758</v>
      </c>
      <c r="B517" s="370">
        <v>41100</v>
      </c>
      <c r="C517" s="112" t="s">
        <v>1</v>
      </c>
      <c r="D517" s="349">
        <v>29</v>
      </c>
      <c r="E517" s="412">
        <v>8.6</v>
      </c>
      <c r="F517" s="414">
        <v>0.48604651162790696</v>
      </c>
      <c r="G517" s="15">
        <v>1</v>
      </c>
      <c r="H517">
        <v>8</v>
      </c>
      <c r="I517">
        <v>2</v>
      </c>
    </row>
    <row r="518" spans="1:9">
      <c r="A518" s="3" t="s">
        <v>1758</v>
      </c>
      <c r="B518" s="370">
        <v>41100</v>
      </c>
      <c r="C518" s="112" t="s">
        <v>1</v>
      </c>
      <c r="D518" s="349">
        <v>29</v>
      </c>
      <c r="E518" s="412">
        <v>8.6</v>
      </c>
      <c r="F518" s="414">
        <v>0.48604651162790696</v>
      </c>
      <c r="G518" s="15">
        <v>2</v>
      </c>
    </row>
    <row r="519" spans="1:9">
      <c r="A519" s="3" t="s">
        <v>1758</v>
      </c>
      <c r="B519" s="370">
        <v>41100</v>
      </c>
      <c r="C519" s="112" t="s">
        <v>1</v>
      </c>
      <c r="D519" s="349">
        <v>29</v>
      </c>
      <c r="E519" s="412">
        <v>8.6</v>
      </c>
      <c r="F519" s="414">
        <v>0.48604651162790696</v>
      </c>
      <c r="G519" s="15">
        <v>3</v>
      </c>
    </row>
    <row r="520" spans="1:9">
      <c r="A520" s="3" t="s">
        <v>1758</v>
      </c>
      <c r="B520" s="370">
        <v>41100</v>
      </c>
      <c r="C520" s="112" t="s">
        <v>1</v>
      </c>
      <c r="D520" s="349">
        <v>29</v>
      </c>
      <c r="E520" s="412">
        <v>8.6</v>
      </c>
      <c r="F520" s="414">
        <v>0.48604651162790696</v>
      </c>
      <c r="G520" s="15">
        <v>4</v>
      </c>
    </row>
    <row r="521" spans="1:9">
      <c r="A521" s="3" t="s">
        <v>1758</v>
      </c>
      <c r="B521" s="370">
        <v>41100</v>
      </c>
      <c r="C521" s="112" t="s">
        <v>1</v>
      </c>
      <c r="D521" s="349">
        <v>29</v>
      </c>
      <c r="E521" s="412">
        <v>8.6</v>
      </c>
      <c r="F521" s="414">
        <v>0.48604651162790696</v>
      </c>
      <c r="G521" s="1" t="s">
        <v>32</v>
      </c>
    </row>
    <row r="522" spans="1:9">
      <c r="A522" s="3" t="s">
        <v>1804</v>
      </c>
      <c r="B522" s="370">
        <v>41100</v>
      </c>
      <c r="C522" s="112" t="s">
        <v>1</v>
      </c>
      <c r="D522" s="349">
        <v>31</v>
      </c>
      <c r="E522" s="412">
        <v>17.7</v>
      </c>
      <c r="F522" s="414">
        <v>0.32937853107344633</v>
      </c>
      <c r="G522" s="15">
        <v>1</v>
      </c>
      <c r="H522">
        <v>1</v>
      </c>
      <c r="I522">
        <v>0</v>
      </c>
    </row>
    <row r="523" spans="1:9">
      <c r="A523" s="3" t="s">
        <v>1804</v>
      </c>
      <c r="B523" s="370">
        <v>41100</v>
      </c>
      <c r="C523" s="112" t="s">
        <v>1</v>
      </c>
      <c r="D523" s="349">
        <v>31</v>
      </c>
      <c r="E523" s="412">
        <v>17.7</v>
      </c>
      <c r="F523" s="414">
        <v>0.32937853107344633</v>
      </c>
      <c r="G523" s="15">
        <v>2</v>
      </c>
    </row>
    <row r="524" spans="1:9">
      <c r="A524" s="3" t="s">
        <v>1804</v>
      </c>
      <c r="B524" s="370">
        <v>41100</v>
      </c>
      <c r="C524" s="112" t="s">
        <v>1</v>
      </c>
      <c r="D524" s="349">
        <v>31</v>
      </c>
      <c r="E524" s="412">
        <v>17.7</v>
      </c>
      <c r="F524" s="414">
        <v>0.32937853107344633</v>
      </c>
      <c r="G524" s="15">
        <v>3</v>
      </c>
    </row>
    <row r="525" spans="1:9">
      <c r="A525" s="3" t="s">
        <v>1804</v>
      </c>
      <c r="B525" s="370">
        <v>41100</v>
      </c>
      <c r="C525" s="112" t="s">
        <v>1</v>
      </c>
      <c r="D525" s="349">
        <v>31</v>
      </c>
      <c r="E525" s="412">
        <v>17.7</v>
      </c>
      <c r="F525" s="414">
        <v>0.32937853107344633</v>
      </c>
      <c r="G525" s="15">
        <v>4</v>
      </c>
    </row>
    <row r="526" spans="1:9">
      <c r="A526" s="3" t="s">
        <v>1804</v>
      </c>
      <c r="B526" s="370">
        <v>41100</v>
      </c>
      <c r="C526" s="112" t="s">
        <v>1</v>
      </c>
      <c r="D526" s="349">
        <v>31</v>
      </c>
      <c r="E526" s="412">
        <v>17.7</v>
      </c>
      <c r="F526" s="414">
        <v>0.32937853107344633</v>
      </c>
      <c r="G526" s="1" t="s">
        <v>32</v>
      </c>
    </row>
    <row r="527" spans="1:9">
      <c r="A527" s="3" t="s">
        <v>1815</v>
      </c>
      <c r="B527" s="370">
        <v>41100</v>
      </c>
      <c r="C527" s="112" t="s">
        <v>1</v>
      </c>
      <c r="D527" s="349">
        <v>33</v>
      </c>
      <c r="E527" s="412">
        <v>8.875</v>
      </c>
      <c r="F527" s="414">
        <v>0.42912087912087915</v>
      </c>
      <c r="G527" s="15">
        <v>1</v>
      </c>
      <c r="H527">
        <v>6</v>
      </c>
      <c r="I527">
        <v>3</v>
      </c>
    </row>
    <row r="528" spans="1:9">
      <c r="A528" s="3" t="s">
        <v>1815</v>
      </c>
      <c r="B528" s="370">
        <v>41100</v>
      </c>
      <c r="C528" s="112" t="s">
        <v>1</v>
      </c>
      <c r="D528" s="349">
        <v>33</v>
      </c>
      <c r="E528" s="412">
        <v>8.875</v>
      </c>
      <c r="F528" s="414">
        <v>0.42912087912087915</v>
      </c>
      <c r="G528" s="15">
        <v>2</v>
      </c>
    </row>
    <row r="529" spans="1:9">
      <c r="A529" s="3" t="s">
        <v>1815</v>
      </c>
      <c r="B529" s="370">
        <v>41100</v>
      </c>
      <c r="C529" s="112" t="s">
        <v>1</v>
      </c>
      <c r="D529" s="349">
        <v>33</v>
      </c>
      <c r="E529" s="412">
        <v>8.875</v>
      </c>
      <c r="F529" s="414">
        <v>0.42912087912087915</v>
      </c>
      <c r="G529" s="15">
        <v>3</v>
      </c>
    </row>
    <row r="530" spans="1:9">
      <c r="A530" s="3" t="s">
        <v>1815</v>
      </c>
      <c r="B530" s="370">
        <v>41100</v>
      </c>
      <c r="C530" s="112" t="s">
        <v>1</v>
      </c>
      <c r="D530" s="349">
        <v>33</v>
      </c>
      <c r="E530" s="412">
        <v>8.875</v>
      </c>
      <c r="F530" s="414">
        <v>0.42912087912087915</v>
      </c>
      <c r="G530" s="15">
        <v>4</v>
      </c>
    </row>
    <row r="531" spans="1:9">
      <c r="A531" s="3" t="s">
        <v>1815</v>
      </c>
      <c r="B531" s="370">
        <v>41100</v>
      </c>
      <c r="C531" s="112" t="s">
        <v>1</v>
      </c>
      <c r="D531" s="349">
        <v>33</v>
      </c>
      <c r="E531" s="412">
        <v>8.875</v>
      </c>
      <c r="F531" s="414">
        <v>0.42912087912087915</v>
      </c>
      <c r="G531" s="1" t="s">
        <v>32</v>
      </c>
    </row>
    <row r="532" spans="1:9">
      <c r="A532" s="3" t="s">
        <v>1822</v>
      </c>
      <c r="B532" s="370">
        <v>41082</v>
      </c>
      <c r="C532" s="110" t="s">
        <v>3</v>
      </c>
      <c r="D532" s="349">
        <v>156</v>
      </c>
      <c r="E532" s="412">
        <v>35</v>
      </c>
      <c r="F532" s="414">
        <v>0.88742857142857146</v>
      </c>
      <c r="G532" s="15">
        <v>1</v>
      </c>
      <c r="H532">
        <v>2</v>
      </c>
      <c r="I532">
        <v>0</v>
      </c>
    </row>
    <row r="533" spans="1:9">
      <c r="A533" s="3" t="s">
        <v>1822</v>
      </c>
      <c r="B533" s="370">
        <v>41082</v>
      </c>
      <c r="C533" s="110" t="s">
        <v>3</v>
      </c>
      <c r="D533" s="349">
        <v>156</v>
      </c>
      <c r="E533" s="412">
        <v>35</v>
      </c>
      <c r="F533" s="414">
        <v>0.88742857142857146</v>
      </c>
      <c r="G533" s="15">
        <v>2</v>
      </c>
      <c r="H533">
        <v>3</v>
      </c>
      <c r="I533">
        <v>0</v>
      </c>
    </row>
    <row r="534" spans="1:9">
      <c r="A534" s="3" t="s">
        <v>1822</v>
      </c>
      <c r="B534" s="370">
        <v>41082</v>
      </c>
      <c r="C534" s="110" t="s">
        <v>3</v>
      </c>
      <c r="D534" s="349">
        <v>156</v>
      </c>
      <c r="E534" s="412">
        <v>35</v>
      </c>
      <c r="F534" s="414">
        <v>0.88742857142857146</v>
      </c>
      <c r="G534" s="15">
        <v>3</v>
      </c>
      <c r="H534">
        <v>2</v>
      </c>
      <c r="I534">
        <v>0</v>
      </c>
    </row>
    <row r="535" spans="1:9">
      <c r="A535" s="3" t="s">
        <v>1822</v>
      </c>
      <c r="B535" s="370">
        <v>41082</v>
      </c>
      <c r="C535" s="110" t="s">
        <v>3</v>
      </c>
      <c r="D535" s="349">
        <v>156</v>
      </c>
      <c r="E535" s="412">
        <v>35</v>
      </c>
      <c r="F535" s="414">
        <v>0.88742857142857146</v>
      </c>
      <c r="G535" s="15">
        <v>4</v>
      </c>
      <c r="H535">
        <v>2</v>
      </c>
      <c r="I535">
        <v>0</v>
      </c>
    </row>
    <row r="536" spans="1:9">
      <c r="A536" s="3" t="s">
        <v>1822</v>
      </c>
      <c r="B536" s="370">
        <v>41082</v>
      </c>
      <c r="C536" s="110" t="s">
        <v>3</v>
      </c>
      <c r="D536" s="349">
        <v>156</v>
      </c>
      <c r="E536" s="412">
        <v>35</v>
      </c>
      <c r="F536" s="414">
        <v>0.88742857142857146</v>
      </c>
      <c r="G536" s="1" t="s">
        <v>32</v>
      </c>
      <c r="H536">
        <v>4</v>
      </c>
      <c r="I536">
        <v>0</v>
      </c>
    </row>
    <row r="537" spans="1:9">
      <c r="A537" s="3" t="s">
        <v>1826</v>
      </c>
      <c r="B537" s="370">
        <v>41082</v>
      </c>
      <c r="C537" s="110" t="s">
        <v>3</v>
      </c>
      <c r="D537" s="349">
        <v>66</v>
      </c>
      <c r="E537" s="412">
        <v>20.5</v>
      </c>
      <c r="F537" s="414">
        <v>0.94097560975609762</v>
      </c>
      <c r="G537" s="15">
        <v>1</v>
      </c>
      <c r="H537">
        <v>0</v>
      </c>
      <c r="I537">
        <v>0</v>
      </c>
    </row>
    <row r="538" spans="1:9">
      <c r="A538" s="3" t="s">
        <v>1826</v>
      </c>
      <c r="B538" s="370">
        <v>41082</v>
      </c>
      <c r="C538" s="110" t="s">
        <v>3</v>
      </c>
      <c r="D538" s="349">
        <v>66</v>
      </c>
      <c r="E538" s="412">
        <v>20.5</v>
      </c>
      <c r="F538" s="414">
        <v>0.94097560975609762</v>
      </c>
      <c r="G538" s="15">
        <v>2</v>
      </c>
      <c r="H538">
        <v>0</v>
      </c>
      <c r="I538">
        <v>0</v>
      </c>
    </row>
    <row r="539" spans="1:9">
      <c r="A539" s="3" t="s">
        <v>1826</v>
      </c>
      <c r="B539" s="370">
        <v>41082</v>
      </c>
      <c r="C539" s="110" t="s">
        <v>3</v>
      </c>
      <c r="D539" s="349">
        <v>66</v>
      </c>
      <c r="E539" s="412">
        <v>20.5</v>
      </c>
      <c r="F539" s="414">
        <v>0.94097560975609762</v>
      </c>
      <c r="G539" s="15">
        <v>3</v>
      </c>
      <c r="H539">
        <v>0</v>
      </c>
      <c r="I539">
        <v>0</v>
      </c>
    </row>
    <row r="540" spans="1:9">
      <c r="A540" s="3" t="s">
        <v>1826</v>
      </c>
      <c r="B540" s="370">
        <v>41082</v>
      </c>
      <c r="C540" s="110" t="s">
        <v>3</v>
      </c>
      <c r="D540" s="349">
        <v>66</v>
      </c>
      <c r="E540" s="412">
        <v>20.5</v>
      </c>
      <c r="F540" s="414">
        <v>0.94097560975609762</v>
      </c>
      <c r="G540" s="15">
        <v>4</v>
      </c>
      <c r="H540" t="s">
        <v>2217</v>
      </c>
    </row>
    <row r="541" spans="1:9">
      <c r="A541" s="3" t="s">
        <v>1826</v>
      </c>
      <c r="B541" s="370">
        <v>41082</v>
      </c>
      <c r="C541" s="110" t="s">
        <v>3</v>
      </c>
      <c r="D541" s="349">
        <v>66</v>
      </c>
      <c r="E541" s="412">
        <v>20.5</v>
      </c>
      <c r="F541" s="414">
        <v>0.94097560975609762</v>
      </c>
      <c r="G541" s="1" t="s">
        <v>32</v>
      </c>
      <c r="H541">
        <v>0</v>
      </c>
      <c r="I541">
        <v>0</v>
      </c>
    </row>
    <row r="542" spans="1:9">
      <c r="A542" s="3" t="s">
        <v>1828</v>
      </c>
      <c r="B542" s="370">
        <v>41082</v>
      </c>
      <c r="C542" s="110" t="s">
        <v>3</v>
      </c>
      <c r="D542" s="349">
        <v>39</v>
      </c>
      <c r="E542" s="412">
        <v>18.7</v>
      </c>
      <c r="F542" s="414">
        <v>0.88571428571428579</v>
      </c>
      <c r="G542" s="15">
        <v>1</v>
      </c>
      <c r="H542">
        <v>0</v>
      </c>
      <c r="I542">
        <v>0</v>
      </c>
    </row>
    <row r="543" spans="1:9">
      <c r="A543" s="3" t="s">
        <v>1828</v>
      </c>
      <c r="B543" s="370">
        <v>41082</v>
      </c>
      <c r="C543" s="110" t="s">
        <v>3</v>
      </c>
      <c r="D543" s="349">
        <v>39</v>
      </c>
      <c r="E543" s="412">
        <v>18.7</v>
      </c>
      <c r="F543" s="414">
        <v>0.88571428571428579</v>
      </c>
      <c r="G543" s="15">
        <v>2</v>
      </c>
      <c r="H543">
        <v>0</v>
      </c>
      <c r="I543">
        <v>0</v>
      </c>
    </row>
    <row r="544" spans="1:9">
      <c r="A544" s="3" t="s">
        <v>1828</v>
      </c>
      <c r="B544" s="370">
        <v>41082</v>
      </c>
      <c r="C544" s="110" t="s">
        <v>3</v>
      </c>
      <c r="D544" s="349">
        <v>39</v>
      </c>
      <c r="E544" s="412">
        <v>18.7</v>
      </c>
      <c r="F544" s="414">
        <v>0.88571428571428579</v>
      </c>
      <c r="G544" s="15">
        <v>3</v>
      </c>
      <c r="H544">
        <v>0</v>
      </c>
      <c r="I544">
        <v>0</v>
      </c>
    </row>
    <row r="545" spans="1:9">
      <c r="A545" s="3" t="s">
        <v>1828</v>
      </c>
      <c r="B545" s="370">
        <v>41082</v>
      </c>
      <c r="C545" s="110" t="s">
        <v>3</v>
      </c>
      <c r="D545" s="349">
        <v>39</v>
      </c>
      <c r="E545" s="412">
        <v>18.7</v>
      </c>
      <c r="F545" s="414">
        <v>0.88571428571428579</v>
      </c>
      <c r="G545" s="15">
        <v>4</v>
      </c>
      <c r="H545" t="s">
        <v>2217</v>
      </c>
    </row>
    <row r="546" spans="1:9">
      <c r="A546" s="3" t="s">
        <v>1828</v>
      </c>
      <c r="B546" s="370">
        <v>41082</v>
      </c>
      <c r="C546" s="110" t="s">
        <v>3</v>
      </c>
      <c r="D546" s="349">
        <v>39</v>
      </c>
      <c r="E546" s="412">
        <v>18.7</v>
      </c>
      <c r="F546" s="414">
        <v>0.88571428571428579</v>
      </c>
      <c r="G546" s="1" t="s">
        <v>32</v>
      </c>
      <c r="H546">
        <v>0</v>
      </c>
      <c r="I546">
        <v>0</v>
      </c>
    </row>
    <row r="547" spans="1:9">
      <c r="A547" s="3" t="s">
        <v>1839</v>
      </c>
      <c r="B547" s="370">
        <v>41082</v>
      </c>
      <c r="C547" s="110" t="s">
        <v>3</v>
      </c>
      <c r="D547" s="349">
        <v>38</v>
      </c>
      <c r="E547" s="412">
        <v>27.7</v>
      </c>
      <c r="F547" s="414">
        <v>0.57499999999999996</v>
      </c>
      <c r="G547" s="1">
        <v>1</v>
      </c>
      <c r="H547">
        <v>0</v>
      </c>
      <c r="I547">
        <v>0</v>
      </c>
    </row>
    <row r="548" spans="1:9">
      <c r="A548" s="3" t="s">
        <v>1839</v>
      </c>
      <c r="B548" s="370">
        <v>41082</v>
      </c>
      <c r="C548" s="110" t="s">
        <v>3</v>
      </c>
      <c r="D548" s="349">
        <v>38</v>
      </c>
      <c r="E548" s="412">
        <v>27.7</v>
      </c>
      <c r="F548" s="414">
        <v>0.57499999999999996</v>
      </c>
      <c r="G548" s="15">
        <v>2</v>
      </c>
      <c r="H548">
        <v>0</v>
      </c>
      <c r="I548">
        <v>0</v>
      </c>
    </row>
    <row r="549" spans="1:9">
      <c r="A549" s="3" t="s">
        <v>1839</v>
      </c>
      <c r="B549" s="370">
        <v>41082</v>
      </c>
      <c r="C549" s="110" t="s">
        <v>3</v>
      </c>
      <c r="D549" s="349">
        <v>38</v>
      </c>
      <c r="E549" s="412">
        <v>27.7</v>
      </c>
      <c r="F549" s="414">
        <v>0.57499999999999996</v>
      </c>
      <c r="G549" s="15">
        <v>3</v>
      </c>
      <c r="H549">
        <v>0</v>
      </c>
      <c r="I549">
        <v>0</v>
      </c>
    </row>
    <row r="550" spans="1:9">
      <c r="A550" s="3" t="s">
        <v>1839</v>
      </c>
      <c r="B550" s="370">
        <v>41082</v>
      </c>
      <c r="C550" s="110" t="s">
        <v>3</v>
      </c>
      <c r="D550" s="349">
        <v>38</v>
      </c>
      <c r="E550" s="412">
        <v>27.7</v>
      </c>
      <c r="F550" s="414">
        <v>0.57499999999999996</v>
      </c>
      <c r="G550" s="15">
        <v>4</v>
      </c>
      <c r="H550" t="s">
        <v>2217</v>
      </c>
    </row>
    <row r="551" spans="1:9">
      <c r="A551" s="3" t="s">
        <v>1839</v>
      </c>
      <c r="B551" s="370">
        <v>41082</v>
      </c>
      <c r="C551" s="110" t="s">
        <v>3</v>
      </c>
      <c r="D551" s="349">
        <v>38</v>
      </c>
      <c r="E551" s="412">
        <v>27.7</v>
      </c>
      <c r="F551" s="414">
        <v>0.57499999999999996</v>
      </c>
      <c r="G551" s="15" t="s">
        <v>32</v>
      </c>
      <c r="H551">
        <v>0</v>
      </c>
      <c r="I551">
        <v>0</v>
      </c>
    </row>
    <row r="552" spans="1:9">
      <c r="A552" s="3" t="s">
        <v>1855</v>
      </c>
      <c r="B552" s="370">
        <v>41082</v>
      </c>
      <c r="C552" s="110" t="s">
        <v>3</v>
      </c>
      <c r="D552" s="349">
        <v>167</v>
      </c>
      <c r="E552" s="412">
        <v>29.8</v>
      </c>
      <c r="F552" s="414">
        <v>1.3501677852348992</v>
      </c>
      <c r="G552" s="15">
        <v>1</v>
      </c>
      <c r="H552">
        <v>10</v>
      </c>
      <c r="I552">
        <v>2</v>
      </c>
    </row>
    <row r="553" spans="1:9">
      <c r="A553" s="3" t="s">
        <v>1855</v>
      </c>
      <c r="B553" s="370">
        <v>41082</v>
      </c>
      <c r="C553" s="110" t="s">
        <v>3</v>
      </c>
      <c r="D553" s="349">
        <v>167</v>
      </c>
      <c r="E553" s="412">
        <v>29.8</v>
      </c>
      <c r="F553" s="414">
        <v>1.3501677852348992</v>
      </c>
      <c r="G553" s="15">
        <v>2</v>
      </c>
      <c r="H553">
        <v>7</v>
      </c>
      <c r="I553">
        <v>1</v>
      </c>
    </row>
    <row r="554" spans="1:9">
      <c r="A554" s="3" t="s">
        <v>1855</v>
      </c>
      <c r="B554" s="370">
        <v>41082</v>
      </c>
      <c r="C554" s="110" t="s">
        <v>3</v>
      </c>
      <c r="D554" s="349">
        <v>167</v>
      </c>
      <c r="E554" s="412">
        <v>29.8</v>
      </c>
      <c r="F554" s="414">
        <v>1.3501677852348992</v>
      </c>
      <c r="G554" s="15">
        <v>3</v>
      </c>
      <c r="H554">
        <v>8</v>
      </c>
      <c r="I554">
        <v>1</v>
      </c>
    </row>
    <row r="555" spans="1:9">
      <c r="A555" s="3" t="s">
        <v>1855</v>
      </c>
      <c r="B555" s="370">
        <v>41082</v>
      </c>
      <c r="C555" s="110" t="s">
        <v>3</v>
      </c>
      <c r="D555" s="349">
        <v>167</v>
      </c>
      <c r="E555" s="412">
        <v>29.8</v>
      </c>
      <c r="F555" s="414">
        <v>1.3501677852348992</v>
      </c>
      <c r="G555" s="15">
        <v>4</v>
      </c>
      <c r="H555">
        <v>10</v>
      </c>
      <c r="I555">
        <v>1</v>
      </c>
    </row>
    <row r="556" spans="1:9">
      <c r="A556" s="3" t="s">
        <v>1855</v>
      </c>
      <c r="B556" s="370">
        <v>41082</v>
      </c>
      <c r="C556" s="110" t="s">
        <v>3</v>
      </c>
      <c r="D556" s="349">
        <v>167</v>
      </c>
      <c r="E556" s="412">
        <v>29.8</v>
      </c>
      <c r="F556" s="414">
        <v>1.3501677852348992</v>
      </c>
      <c r="G556" s="1" t="s">
        <v>32</v>
      </c>
      <c r="H556">
        <v>10</v>
      </c>
      <c r="I556">
        <v>3</v>
      </c>
    </row>
    <row r="557" spans="1:9">
      <c r="A557" s="3" t="s">
        <v>1845</v>
      </c>
      <c r="B557" s="370">
        <v>41082</v>
      </c>
      <c r="C557" s="110" t="s">
        <v>3</v>
      </c>
      <c r="D557" s="349">
        <v>109</v>
      </c>
      <c r="E557" s="412">
        <v>38.200000000000003</v>
      </c>
      <c r="F557" s="414">
        <v>1.2455497382198952</v>
      </c>
      <c r="G557" s="15">
        <v>1</v>
      </c>
      <c r="H557">
        <v>0</v>
      </c>
      <c r="I557">
        <v>1</v>
      </c>
    </row>
    <row r="558" spans="1:9">
      <c r="A558" s="3" t="s">
        <v>1845</v>
      </c>
      <c r="B558" s="370">
        <v>41082</v>
      </c>
      <c r="C558" s="110" t="s">
        <v>3</v>
      </c>
      <c r="D558" s="349">
        <v>109</v>
      </c>
      <c r="E558" s="412">
        <v>38.200000000000003</v>
      </c>
      <c r="F558" s="414">
        <v>1.2455497382198952</v>
      </c>
      <c r="G558" s="15">
        <v>2</v>
      </c>
    </row>
    <row r="559" spans="1:9">
      <c r="A559" s="3" t="s">
        <v>1845</v>
      </c>
      <c r="B559" s="370">
        <v>41082</v>
      </c>
      <c r="C559" s="110" t="s">
        <v>3</v>
      </c>
      <c r="D559" s="349">
        <v>109</v>
      </c>
      <c r="E559" s="412">
        <v>38.200000000000003</v>
      </c>
      <c r="F559" s="414">
        <v>1.2455497382198952</v>
      </c>
      <c r="G559" s="15">
        <v>3</v>
      </c>
    </row>
    <row r="560" spans="1:9">
      <c r="A560" s="3" t="s">
        <v>1845</v>
      </c>
      <c r="B560" s="370">
        <v>41082</v>
      </c>
      <c r="C560" s="110" t="s">
        <v>3</v>
      </c>
      <c r="D560" s="349">
        <v>109</v>
      </c>
      <c r="E560" s="412">
        <v>38.200000000000003</v>
      </c>
      <c r="F560" s="414">
        <v>1.2455497382198952</v>
      </c>
      <c r="G560" s="15">
        <v>4</v>
      </c>
    </row>
    <row r="561" spans="1:9">
      <c r="A561" s="3" t="s">
        <v>1845</v>
      </c>
      <c r="B561" s="370">
        <v>41082</v>
      </c>
      <c r="C561" s="110" t="s">
        <v>3</v>
      </c>
      <c r="D561" s="349">
        <v>109</v>
      </c>
      <c r="E561" s="412">
        <v>38.200000000000003</v>
      </c>
      <c r="F561" s="414">
        <v>1.2455497382198952</v>
      </c>
      <c r="G561" s="1" t="s">
        <v>32</v>
      </c>
    </row>
    <row r="562" spans="1:9">
      <c r="A562" s="3" t="s">
        <v>1847</v>
      </c>
      <c r="B562" s="370">
        <v>41082</v>
      </c>
      <c r="C562" s="110" t="s">
        <v>3</v>
      </c>
      <c r="D562" s="349">
        <v>62</v>
      </c>
      <c r="E562" s="412">
        <v>27.7</v>
      </c>
      <c r="F562" s="414">
        <v>0.78898916967509014</v>
      </c>
      <c r="G562" s="15">
        <v>1</v>
      </c>
      <c r="H562">
        <v>1</v>
      </c>
      <c r="I562">
        <v>0</v>
      </c>
    </row>
    <row r="563" spans="1:9">
      <c r="A563" s="3" t="s">
        <v>1847</v>
      </c>
      <c r="B563" s="370">
        <v>41082</v>
      </c>
      <c r="C563" s="110" t="s">
        <v>3</v>
      </c>
      <c r="D563" s="349">
        <v>62</v>
      </c>
      <c r="E563" s="412">
        <v>27.7</v>
      </c>
      <c r="F563" s="414">
        <v>0.78898916967509014</v>
      </c>
      <c r="G563" s="15">
        <v>2</v>
      </c>
    </row>
    <row r="564" spans="1:9">
      <c r="A564" s="3" t="s">
        <v>1847</v>
      </c>
      <c r="B564" s="370">
        <v>41082</v>
      </c>
      <c r="C564" s="110" t="s">
        <v>3</v>
      </c>
      <c r="D564" s="349">
        <v>62</v>
      </c>
      <c r="E564" s="412">
        <v>27.7</v>
      </c>
      <c r="F564" s="414">
        <v>0.78898916967509014</v>
      </c>
      <c r="G564" s="15">
        <v>3</v>
      </c>
    </row>
    <row r="565" spans="1:9">
      <c r="A565" s="3" t="s">
        <v>1847</v>
      </c>
      <c r="B565" s="370">
        <v>41082</v>
      </c>
      <c r="C565" s="110" t="s">
        <v>3</v>
      </c>
      <c r="D565" s="349">
        <v>62</v>
      </c>
      <c r="E565" s="412">
        <v>27.7</v>
      </c>
      <c r="F565" s="414">
        <v>0.78898916967509014</v>
      </c>
      <c r="G565" s="15">
        <v>4</v>
      </c>
    </row>
    <row r="566" spans="1:9">
      <c r="A566" s="3" t="s">
        <v>1847</v>
      </c>
      <c r="B566" s="370">
        <v>41082</v>
      </c>
      <c r="C566" s="110" t="s">
        <v>3</v>
      </c>
      <c r="D566" s="349">
        <v>62</v>
      </c>
      <c r="E566" s="412">
        <v>27.7</v>
      </c>
      <c r="F566" s="414">
        <v>0.78898916967509014</v>
      </c>
      <c r="G566" s="1" t="s">
        <v>32</v>
      </c>
    </row>
    <row r="567" spans="1:9">
      <c r="A567" s="3" t="s">
        <v>1860</v>
      </c>
      <c r="B567" s="370">
        <v>41082</v>
      </c>
      <c r="C567" s="110" t="s">
        <v>3</v>
      </c>
      <c r="D567" s="349">
        <v>53</v>
      </c>
      <c r="E567" s="412">
        <v>14.5</v>
      </c>
      <c r="F567" s="414">
        <v>1.5244827586206897</v>
      </c>
      <c r="G567" s="15">
        <v>1</v>
      </c>
      <c r="H567">
        <v>7</v>
      </c>
      <c r="I567">
        <v>2</v>
      </c>
    </row>
    <row r="568" spans="1:9">
      <c r="A568" s="3" t="s">
        <v>1860</v>
      </c>
      <c r="B568" s="370">
        <v>41082</v>
      </c>
      <c r="C568" s="110" t="s">
        <v>3</v>
      </c>
      <c r="D568" s="349">
        <v>53</v>
      </c>
      <c r="E568" s="412">
        <v>14.5</v>
      </c>
      <c r="F568" s="414">
        <v>1.5244827586206897</v>
      </c>
      <c r="G568" s="15">
        <v>2</v>
      </c>
    </row>
    <row r="569" spans="1:9">
      <c r="A569" s="3" t="s">
        <v>1860</v>
      </c>
      <c r="B569" s="370">
        <v>41082</v>
      </c>
      <c r="C569" s="110" t="s">
        <v>3</v>
      </c>
      <c r="D569" s="349">
        <v>53</v>
      </c>
      <c r="E569" s="412">
        <v>14.5</v>
      </c>
      <c r="F569" s="414">
        <v>1.5244827586206897</v>
      </c>
      <c r="G569" s="15">
        <v>3</v>
      </c>
    </row>
    <row r="570" spans="1:9">
      <c r="A570" s="3" t="s">
        <v>1860</v>
      </c>
      <c r="B570" s="370">
        <v>41082</v>
      </c>
      <c r="C570" s="110" t="s">
        <v>3</v>
      </c>
      <c r="D570" s="349">
        <v>53</v>
      </c>
      <c r="E570" s="412">
        <v>14.5</v>
      </c>
      <c r="F570" s="414">
        <v>1.5244827586206897</v>
      </c>
      <c r="G570" s="15">
        <v>4</v>
      </c>
    </row>
    <row r="571" spans="1:9">
      <c r="A571" s="3" t="s">
        <v>1860</v>
      </c>
      <c r="B571" s="370">
        <v>41082</v>
      </c>
      <c r="C571" s="110" t="s">
        <v>3</v>
      </c>
      <c r="D571" s="349">
        <v>53</v>
      </c>
      <c r="E571" s="412">
        <v>14.5</v>
      </c>
      <c r="F571" s="414">
        <v>1.5244827586206897</v>
      </c>
      <c r="G571" s="1" t="s">
        <v>32</v>
      </c>
    </row>
    <row r="572" spans="1:9">
      <c r="A572" s="3" t="s">
        <v>1825</v>
      </c>
      <c r="B572" s="370">
        <v>41082</v>
      </c>
      <c r="C572" s="112" t="s">
        <v>1</v>
      </c>
      <c r="D572" s="349">
        <v>134</v>
      </c>
      <c r="E572" s="412">
        <v>24.4</v>
      </c>
      <c r="F572" s="414">
        <v>0.54139344262295075</v>
      </c>
      <c r="G572" s="15">
        <v>1</v>
      </c>
      <c r="H572">
        <v>0</v>
      </c>
      <c r="I572">
        <v>1E-4</v>
      </c>
    </row>
    <row r="573" spans="1:9">
      <c r="A573" s="3" t="s">
        <v>1825</v>
      </c>
      <c r="B573" s="370">
        <v>41082</v>
      </c>
      <c r="C573" s="112" t="s">
        <v>1</v>
      </c>
      <c r="D573" s="349">
        <v>134</v>
      </c>
      <c r="E573" s="412">
        <v>24.4</v>
      </c>
      <c r="F573" s="414">
        <v>0.54139344262295075</v>
      </c>
      <c r="G573" s="15">
        <v>2</v>
      </c>
      <c r="H573">
        <v>0</v>
      </c>
      <c r="I573">
        <v>0</v>
      </c>
    </row>
    <row r="574" spans="1:9">
      <c r="A574" s="3" t="s">
        <v>1825</v>
      </c>
      <c r="B574" s="370">
        <v>41082</v>
      </c>
      <c r="C574" s="112" t="s">
        <v>1</v>
      </c>
      <c r="D574" s="349">
        <v>134</v>
      </c>
      <c r="E574" s="412">
        <v>24.4</v>
      </c>
      <c r="F574" s="414">
        <v>0.54139344262295075</v>
      </c>
      <c r="G574" s="15">
        <v>3</v>
      </c>
      <c r="H574">
        <v>0</v>
      </c>
      <c r="I574">
        <v>0</v>
      </c>
    </row>
    <row r="575" spans="1:9">
      <c r="A575" s="3" t="s">
        <v>1825</v>
      </c>
      <c r="B575" s="370">
        <v>41082</v>
      </c>
      <c r="C575" s="112" t="s">
        <v>1</v>
      </c>
      <c r="D575" s="349">
        <v>134</v>
      </c>
      <c r="E575" s="412">
        <v>24.4</v>
      </c>
      <c r="F575" s="414">
        <v>0.54139344262295075</v>
      </c>
      <c r="G575" s="15">
        <v>4</v>
      </c>
      <c r="H575">
        <v>0</v>
      </c>
      <c r="I575">
        <v>0</v>
      </c>
    </row>
    <row r="576" spans="1:9">
      <c r="A576" s="3" t="s">
        <v>1825</v>
      </c>
      <c r="B576" s="370">
        <v>41082</v>
      </c>
      <c r="C576" s="112" t="s">
        <v>1</v>
      </c>
      <c r="D576" s="349">
        <v>134</v>
      </c>
      <c r="E576" s="412">
        <v>24.4</v>
      </c>
      <c r="F576" s="414">
        <v>0.54139344262295075</v>
      </c>
      <c r="G576" s="1" t="s">
        <v>32</v>
      </c>
      <c r="H576">
        <v>0</v>
      </c>
      <c r="I576">
        <v>0</v>
      </c>
    </row>
    <row r="577" spans="1:9">
      <c r="A577" s="3" t="s">
        <v>1838</v>
      </c>
      <c r="B577" s="370">
        <v>41082</v>
      </c>
      <c r="C577" s="112" t="s">
        <v>1</v>
      </c>
      <c r="D577" s="349">
        <v>69</v>
      </c>
      <c r="E577" s="412">
        <v>28.9</v>
      </c>
      <c r="F577" s="414">
        <v>0.39221453287197233</v>
      </c>
      <c r="G577" s="15">
        <v>1</v>
      </c>
      <c r="H577">
        <v>0</v>
      </c>
      <c r="I577">
        <v>0</v>
      </c>
    </row>
    <row r="578" spans="1:9">
      <c r="A578" s="3" t="s">
        <v>1838</v>
      </c>
      <c r="B578" s="370">
        <v>41082</v>
      </c>
      <c r="C578" s="112" t="s">
        <v>1</v>
      </c>
      <c r="D578" s="349">
        <v>69</v>
      </c>
      <c r="E578" s="412">
        <v>28.9</v>
      </c>
      <c r="F578" s="414">
        <v>0.39221453287197233</v>
      </c>
      <c r="G578" s="15">
        <v>2</v>
      </c>
      <c r="H578">
        <v>0</v>
      </c>
      <c r="I578">
        <v>0</v>
      </c>
    </row>
    <row r="579" spans="1:9">
      <c r="A579" s="3" t="s">
        <v>1838</v>
      </c>
      <c r="B579" s="370">
        <v>41082</v>
      </c>
      <c r="C579" s="112" t="s">
        <v>1</v>
      </c>
      <c r="D579" s="349">
        <v>69</v>
      </c>
      <c r="E579" s="412">
        <v>28.9</v>
      </c>
      <c r="F579" s="414">
        <v>0.39221453287197233</v>
      </c>
      <c r="G579" s="15">
        <v>3</v>
      </c>
      <c r="H579">
        <v>0</v>
      </c>
      <c r="I579">
        <v>0</v>
      </c>
    </row>
    <row r="580" spans="1:9">
      <c r="A580" s="3" t="s">
        <v>1838</v>
      </c>
      <c r="B580" s="370">
        <v>41082</v>
      </c>
      <c r="C580" s="112" t="s">
        <v>1</v>
      </c>
      <c r="D580" s="349">
        <v>69</v>
      </c>
      <c r="E580" s="412">
        <v>28.9</v>
      </c>
      <c r="F580" s="414">
        <v>0.39221453287197233</v>
      </c>
      <c r="G580" s="15">
        <v>4</v>
      </c>
      <c r="H580">
        <v>0</v>
      </c>
      <c r="I580">
        <v>0</v>
      </c>
    </row>
    <row r="581" spans="1:9">
      <c r="A581" s="3" t="s">
        <v>1838</v>
      </c>
      <c r="B581" s="370">
        <v>41082</v>
      </c>
      <c r="C581" s="112" t="s">
        <v>1</v>
      </c>
      <c r="D581" s="349">
        <v>69</v>
      </c>
      <c r="E581" s="412">
        <v>28.9</v>
      </c>
      <c r="F581" s="414">
        <v>0.39221453287197233</v>
      </c>
      <c r="G581" s="1" t="s">
        <v>32</v>
      </c>
      <c r="H581">
        <v>0</v>
      </c>
      <c r="I581">
        <v>0</v>
      </c>
    </row>
    <row r="582" spans="1:9">
      <c r="A582" s="3" t="s">
        <v>1846</v>
      </c>
      <c r="B582" s="370">
        <v>41082</v>
      </c>
      <c r="C582" s="112" t="s">
        <v>1</v>
      </c>
      <c r="D582" s="349">
        <v>79</v>
      </c>
      <c r="E582" s="412">
        <v>29.6</v>
      </c>
      <c r="F582" s="414">
        <v>0.94070945945945939</v>
      </c>
      <c r="G582" s="15">
        <v>1</v>
      </c>
      <c r="H582">
        <v>3</v>
      </c>
      <c r="I582">
        <v>0</v>
      </c>
    </row>
    <row r="583" spans="1:9">
      <c r="A583" s="3" t="s">
        <v>1846</v>
      </c>
      <c r="B583" s="370">
        <v>41082</v>
      </c>
      <c r="C583" s="112" t="s">
        <v>1</v>
      </c>
      <c r="D583" s="349">
        <v>79</v>
      </c>
      <c r="E583" s="412">
        <v>29.6</v>
      </c>
      <c r="F583" s="414">
        <v>0.94070945945945939</v>
      </c>
      <c r="G583" s="15">
        <v>2</v>
      </c>
      <c r="H583">
        <v>3</v>
      </c>
      <c r="I583">
        <v>0</v>
      </c>
    </row>
    <row r="584" spans="1:9">
      <c r="A584" s="3" t="s">
        <v>1846</v>
      </c>
      <c r="B584" s="370">
        <v>41082</v>
      </c>
      <c r="C584" s="112" t="s">
        <v>1</v>
      </c>
      <c r="D584" s="349">
        <v>79</v>
      </c>
      <c r="E584" s="412">
        <v>29.6</v>
      </c>
      <c r="F584" s="414">
        <v>0.94070945945945939</v>
      </c>
      <c r="G584" s="15">
        <v>3</v>
      </c>
      <c r="H584">
        <v>0</v>
      </c>
      <c r="I584">
        <v>0</v>
      </c>
    </row>
    <row r="585" spans="1:9">
      <c r="A585" s="3" t="s">
        <v>1846</v>
      </c>
      <c r="B585" s="370">
        <v>41082</v>
      </c>
      <c r="C585" s="112" t="s">
        <v>1</v>
      </c>
      <c r="D585" s="349">
        <v>79</v>
      </c>
      <c r="E585" s="412">
        <v>29.6</v>
      </c>
      <c r="F585" s="414">
        <v>0.94070945945945939</v>
      </c>
      <c r="G585" s="15">
        <v>4</v>
      </c>
      <c r="H585">
        <v>1</v>
      </c>
      <c r="I585">
        <v>0</v>
      </c>
    </row>
    <row r="586" spans="1:9">
      <c r="A586" s="3" t="s">
        <v>1846</v>
      </c>
      <c r="B586" s="370">
        <v>41082</v>
      </c>
      <c r="C586" s="112" t="s">
        <v>1</v>
      </c>
      <c r="D586" s="349">
        <v>79</v>
      </c>
      <c r="E586" s="412">
        <v>29.6</v>
      </c>
      <c r="F586" s="414">
        <v>0.94070945945945939</v>
      </c>
      <c r="G586" s="388">
        <v>5</v>
      </c>
      <c r="H586" s="389">
        <v>1</v>
      </c>
      <c r="I586" s="389">
        <v>0</v>
      </c>
    </row>
    <row r="587" spans="1:9">
      <c r="A587" s="3" t="s">
        <v>1846</v>
      </c>
      <c r="B587" s="370">
        <v>41082</v>
      </c>
      <c r="C587" s="112" t="s">
        <v>1</v>
      </c>
      <c r="D587" s="349">
        <v>79</v>
      </c>
      <c r="E587" s="412">
        <v>29.6</v>
      </c>
      <c r="F587" s="414">
        <v>0.94070945945945939</v>
      </c>
      <c r="G587" s="1" t="s">
        <v>32</v>
      </c>
      <c r="H587">
        <v>3</v>
      </c>
      <c r="I587">
        <v>0</v>
      </c>
    </row>
    <row r="588" spans="1:9">
      <c r="A588" s="3" t="s">
        <v>1849</v>
      </c>
      <c r="B588" s="370">
        <v>41082</v>
      </c>
      <c r="C588" s="112" t="s">
        <v>1</v>
      </c>
      <c r="D588" s="349">
        <v>57</v>
      </c>
      <c r="E588" s="412">
        <v>21.5</v>
      </c>
      <c r="F588" s="414">
        <v>0.63697674418604655</v>
      </c>
      <c r="G588" s="15">
        <v>1</v>
      </c>
      <c r="H588">
        <v>2</v>
      </c>
      <c r="I588">
        <v>5</v>
      </c>
    </row>
    <row r="589" spans="1:9">
      <c r="A589" s="3" t="s">
        <v>1849</v>
      </c>
      <c r="B589" s="370">
        <v>41082</v>
      </c>
      <c r="C589" s="112" t="s">
        <v>1</v>
      </c>
      <c r="D589" s="349">
        <v>57</v>
      </c>
      <c r="E589" s="412">
        <v>21.5</v>
      </c>
      <c r="F589" s="414">
        <v>0.63697674418604655</v>
      </c>
      <c r="G589" s="15">
        <v>2</v>
      </c>
      <c r="H589">
        <v>3</v>
      </c>
      <c r="I589">
        <v>4</v>
      </c>
    </row>
    <row r="590" spans="1:9">
      <c r="A590" s="3" t="s">
        <v>1849</v>
      </c>
      <c r="B590" s="370">
        <v>41082</v>
      </c>
      <c r="C590" s="112" t="s">
        <v>1</v>
      </c>
      <c r="D590" s="349">
        <v>57</v>
      </c>
      <c r="E590" s="412">
        <v>21.5</v>
      </c>
      <c r="F590" s="414">
        <v>0.63697674418604655</v>
      </c>
      <c r="G590" s="15">
        <v>3</v>
      </c>
      <c r="H590">
        <v>3</v>
      </c>
      <c r="I590">
        <v>2</v>
      </c>
    </row>
    <row r="591" spans="1:9">
      <c r="A591" s="3" t="s">
        <v>1849</v>
      </c>
      <c r="B591" s="370">
        <v>41082</v>
      </c>
      <c r="C591" s="112" t="s">
        <v>1</v>
      </c>
      <c r="D591" s="349">
        <v>57</v>
      </c>
      <c r="E591" s="412">
        <v>21.5</v>
      </c>
      <c r="F591" s="414">
        <v>0.63697674418604655</v>
      </c>
      <c r="G591" s="15">
        <v>4</v>
      </c>
      <c r="H591">
        <v>2</v>
      </c>
      <c r="I591">
        <v>3</v>
      </c>
    </row>
    <row r="592" spans="1:9">
      <c r="A592" s="3" t="s">
        <v>1849</v>
      </c>
      <c r="B592" s="370">
        <v>41082</v>
      </c>
      <c r="C592" s="112" t="s">
        <v>1</v>
      </c>
      <c r="D592" s="349">
        <v>57</v>
      </c>
      <c r="E592" s="412">
        <v>21.5</v>
      </c>
      <c r="F592" s="414">
        <v>0.63697674418604655</v>
      </c>
      <c r="G592" s="1" t="s">
        <v>32</v>
      </c>
      <c r="H592">
        <v>3</v>
      </c>
      <c r="I592">
        <v>6</v>
      </c>
    </row>
    <row r="593" spans="1:9">
      <c r="A593" s="3" t="s">
        <v>1851</v>
      </c>
      <c r="B593" s="370">
        <v>41082</v>
      </c>
      <c r="C593" s="112" t="s">
        <v>1</v>
      </c>
      <c r="D593" s="349">
        <v>31</v>
      </c>
      <c r="E593" s="412">
        <v>19.5</v>
      </c>
      <c r="F593" s="414">
        <v>0.7649572649572649</v>
      </c>
      <c r="G593" s="1">
        <v>1</v>
      </c>
      <c r="H593">
        <v>0</v>
      </c>
      <c r="I593">
        <v>1</v>
      </c>
    </row>
    <row r="594" spans="1:9">
      <c r="A594" s="3" t="s">
        <v>1851</v>
      </c>
      <c r="B594" s="370">
        <v>41082</v>
      </c>
      <c r="C594" s="112" t="s">
        <v>1</v>
      </c>
      <c r="D594" s="349">
        <v>31</v>
      </c>
      <c r="E594" s="412">
        <v>19.5</v>
      </c>
      <c r="F594" s="414">
        <v>0.7649572649572649</v>
      </c>
      <c r="G594" s="15">
        <v>2</v>
      </c>
      <c r="H594">
        <v>0</v>
      </c>
      <c r="I594">
        <v>1</v>
      </c>
    </row>
    <row r="595" spans="1:9">
      <c r="A595" s="3" t="s">
        <v>1851</v>
      </c>
      <c r="B595" s="370">
        <v>41082</v>
      </c>
      <c r="C595" s="112" t="s">
        <v>1</v>
      </c>
      <c r="D595" s="349">
        <v>31</v>
      </c>
      <c r="E595" s="412">
        <v>19.5</v>
      </c>
      <c r="F595" s="414">
        <v>0.7649572649572649</v>
      </c>
      <c r="G595" s="15">
        <v>3</v>
      </c>
      <c r="H595">
        <v>0</v>
      </c>
      <c r="I595">
        <v>1</v>
      </c>
    </row>
    <row r="596" spans="1:9">
      <c r="A596" s="3" t="s">
        <v>1851</v>
      </c>
      <c r="B596" s="370">
        <v>41082</v>
      </c>
      <c r="C596" s="112" t="s">
        <v>1</v>
      </c>
      <c r="D596" s="349">
        <v>31</v>
      </c>
      <c r="E596" s="412">
        <v>19.5</v>
      </c>
      <c r="F596" s="414">
        <v>0.7649572649572649</v>
      </c>
      <c r="G596" s="15">
        <v>4</v>
      </c>
      <c r="H596">
        <v>0</v>
      </c>
      <c r="I596">
        <v>1</v>
      </c>
    </row>
    <row r="597" spans="1:9">
      <c r="A597" s="3" t="s">
        <v>1851</v>
      </c>
      <c r="B597" s="370">
        <v>41082</v>
      </c>
      <c r="C597" s="112" t="s">
        <v>1</v>
      </c>
      <c r="D597" s="349">
        <v>31</v>
      </c>
      <c r="E597" s="412">
        <v>19.5</v>
      </c>
      <c r="F597" s="414">
        <v>0.7649572649572649</v>
      </c>
      <c r="G597" s="15" t="s">
        <v>32</v>
      </c>
      <c r="H597">
        <v>0</v>
      </c>
      <c r="I597">
        <v>1</v>
      </c>
    </row>
    <row r="598" spans="1:9">
      <c r="A598" s="3" t="s">
        <v>1829</v>
      </c>
      <c r="B598" s="370">
        <v>41082</v>
      </c>
      <c r="C598" s="112" t="s">
        <v>1</v>
      </c>
      <c r="D598" s="349">
        <v>88</v>
      </c>
      <c r="E598" s="412">
        <v>20.2</v>
      </c>
      <c r="F598" s="414">
        <v>0.64653465346534655</v>
      </c>
      <c r="G598" s="15">
        <v>1</v>
      </c>
      <c r="H598">
        <v>3</v>
      </c>
      <c r="I598">
        <v>2</v>
      </c>
    </row>
    <row r="599" spans="1:9">
      <c r="A599" s="3" t="s">
        <v>1829</v>
      </c>
      <c r="B599" s="370">
        <v>41082</v>
      </c>
      <c r="C599" s="112" t="s">
        <v>1</v>
      </c>
      <c r="D599" s="349">
        <v>88</v>
      </c>
      <c r="E599" s="412">
        <v>20.2</v>
      </c>
      <c r="F599" s="414">
        <v>0.64653465346534655</v>
      </c>
      <c r="G599" s="15">
        <v>2</v>
      </c>
    </row>
    <row r="600" spans="1:9">
      <c r="A600" s="3" t="s">
        <v>1829</v>
      </c>
      <c r="B600" s="370">
        <v>41082</v>
      </c>
      <c r="C600" s="112" t="s">
        <v>1</v>
      </c>
      <c r="D600" s="349">
        <v>88</v>
      </c>
      <c r="E600" s="412">
        <v>20.2</v>
      </c>
      <c r="F600" s="414">
        <v>0.64653465346534655</v>
      </c>
      <c r="G600" s="15">
        <v>3</v>
      </c>
    </row>
    <row r="601" spans="1:9">
      <c r="A601" s="3" t="s">
        <v>1829</v>
      </c>
      <c r="B601" s="370">
        <v>41082</v>
      </c>
      <c r="C601" s="112" t="s">
        <v>1</v>
      </c>
      <c r="D601" s="349">
        <v>88</v>
      </c>
      <c r="E601" s="412">
        <v>20.2</v>
      </c>
      <c r="F601" s="414">
        <v>0.64653465346534655</v>
      </c>
      <c r="G601" s="15">
        <v>4</v>
      </c>
    </row>
    <row r="602" spans="1:9">
      <c r="A602" s="3" t="s">
        <v>1829</v>
      </c>
      <c r="B602" s="370">
        <v>41082</v>
      </c>
      <c r="C602" s="112" t="s">
        <v>1</v>
      </c>
      <c r="D602" s="349">
        <v>88</v>
      </c>
      <c r="E602" s="412">
        <v>20.2</v>
      </c>
      <c r="F602" s="414">
        <v>0.64653465346534655</v>
      </c>
      <c r="G602" s="1" t="s">
        <v>32</v>
      </c>
    </row>
    <row r="603" spans="1:9">
      <c r="A603" s="3" t="s">
        <v>1836</v>
      </c>
      <c r="B603" s="370">
        <v>41082</v>
      </c>
      <c r="C603" s="112" t="s">
        <v>1</v>
      </c>
      <c r="D603" s="349">
        <v>88</v>
      </c>
      <c r="E603" s="412">
        <v>37.799999999999997</v>
      </c>
      <c r="F603" s="414">
        <v>0.40899470899470897</v>
      </c>
      <c r="G603" s="15">
        <v>1</v>
      </c>
      <c r="H603">
        <v>3</v>
      </c>
      <c r="I603">
        <v>0</v>
      </c>
    </row>
    <row r="604" spans="1:9">
      <c r="A604" s="3" t="s">
        <v>1836</v>
      </c>
      <c r="B604" s="370">
        <v>41082</v>
      </c>
      <c r="C604" s="112" t="s">
        <v>1</v>
      </c>
      <c r="D604" s="349">
        <v>88</v>
      </c>
      <c r="E604" s="412">
        <v>37.799999999999997</v>
      </c>
      <c r="F604" s="414">
        <v>0.40899470899470897</v>
      </c>
      <c r="G604" s="15">
        <v>2</v>
      </c>
    </row>
    <row r="605" spans="1:9">
      <c r="A605" s="3" t="s">
        <v>1836</v>
      </c>
      <c r="B605" s="370">
        <v>41082</v>
      </c>
      <c r="C605" s="112" t="s">
        <v>1</v>
      </c>
      <c r="D605" s="349">
        <v>88</v>
      </c>
      <c r="E605" s="412">
        <v>37.799999999999997</v>
      </c>
      <c r="F605" s="414">
        <v>0.40899470899470897</v>
      </c>
      <c r="G605" s="15">
        <v>3</v>
      </c>
    </row>
    <row r="606" spans="1:9">
      <c r="A606" s="3" t="s">
        <v>1836</v>
      </c>
      <c r="B606" s="370">
        <v>41082</v>
      </c>
      <c r="C606" s="112" t="s">
        <v>1</v>
      </c>
      <c r="D606" s="349">
        <v>88</v>
      </c>
      <c r="E606" s="412">
        <v>37.799999999999997</v>
      </c>
      <c r="F606" s="414">
        <v>0.40899470899470897</v>
      </c>
      <c r="G606" s="15">
        <v>4</v>
      </c>
    </row>
    <row r="607" spans="1:9">
      <c r="A607" s="3" t="s">
        <v>1836</v>
      </c>
      <c r="B607" s="370">
        <v>41082</v>
      </c>
      <c r="C607" s="112" t="s">
        <v>1</v>
      </c>
      <c r="D607" s="349">
        <v>88</v>
      </c>
      <c r="E607" s="412">
        <v>37.799999999999997</v>
      </c>
      <c r="F607" s="414">
        <v>0.40899470899470897</v>
      </c>
      <c r="G607" s="1" t="s">
        <v>32</v>
      </c>
    </row>
    <row r="608" spans="1:9">
      <c r="A608" s="3" t="s">
        <v>1858</v>
      </c>
      <c r="B608" s="370">
        <v>41082</v>
      </c>
      <c r="C608" s="112" t="s">
        <v>1</v>
      </c>
      <c r="D608" s="349">
        <v>79</v>
      </c>
      <c r="E608" s="412">
        <v>18.100000000000001</v>
      </c>
      <c r="F608" s="414">
        <v>0.87845303867403313</v>
      </c>
      <c r="G608" s="15">
        <v>1</v>
      </c>
      <c r="H608">
        <v>21</v>
      </c>
      <c r="I608">
        <v>4</v>
      </c>
    </row>
    <row r="609" spans="1:9">
      <c r="A609" s="3" t="s">
        <v>1858</v>
      </c>
      <c r="B609" s="370">
        <v>41082</v>
      </c>
      <c r="C609" s="112" t="s">
        <v>1</v>
      </c>
      <c r="D609" s="349">
        <v>79</v>
      </c>
      <c r="E609" s="412">
        <v>18.100000000000001</v>
      </c>
      <c r="F609" s="414">
        <v>0.87845303867403313</v>
      </c>
      <c r="G609" s="15">
        <v>2</v>
      </c>
    </row>
    <row r="610" spans="1:9">
      <c r="A610" s="3" t="s">
        <v>1858</v>
      </c>
      <c r="B610" s="370">
        <v>41082</v>
      </c>
      <c r="C610" s="112" t="s">
        <v>1</v>
      </c>
      <c r="D610" s="349">
        <v>79</v>
      </c>
      <c r="E610" s="412">
        <v>18.100000000000001</v>
      </c>
      <c r="F610" s="414">
        <v>0.87845303867403313</v>
      </c>
      <c r="G610" s="15">
        <v>3</v>
      </c>
    </row>
    <row r="611" spans="1:9">
      <c r="A611" s="3" t="s">
        <v>1858</v>
      </c>
      <c r="B611" s="370">
        <v>41082</v>
      </c>
      <c r="C611" s="112" t="s">
        <v>1</v>
      </c>
      <c r="D611" s="349">
        <v>79</v>
      </c>
      <c r="E611" s="412">
        <v>18.100000000000001</v>
      </c>
      <c r="F611" s="414">
        <v>0.87845303867403313</v>
      </c>
      <c r="G611" s="15">
        <v>4</v>
      </c>
    </row>
    <row r="612" spans="1:9">
      <c r="A612" s="3" t="s">
        <v>1858</v>
      </c>
      <c r="B612" s="370">
        <v>41082</v>
      </c>
      <c r="C612" s="112" t="s">
        <v>1</v>
      </c>
      <c r="D612" s="349">
        <v>79</v>
      </c>
      <c r="E612" s="412">
        <v>18.100000000000001</v>
      </c>
      <c r="F612" s="414">
        <v>0.87845303867403313</v>
      </c>
      <c r="G612" s="1" t="s">
        <v>32</v>
      </c>
    </row>
    <row r="613" spans="1:9" ht="11">
      <c r="A613" s="3" t="s">
        <v>1861</v>
      </c>
      <c r="B613" s="370">
        <v>41084</v>
      </c>
      <c r="C613" s="110" t="s">
        <v>3</v>
      </c>
      <c r="D613" s="353">
        <v>333</v>
      </c>
      <c r="E613" s="412">
        <v>32.1</v>
      </c>
      <c r="F613" s="414">
        <v>0.72429906542056066</v>
      </c>
      <c r="G613" s="15">
        <v>1</v>
      </c>
      <c r="H613">
        <v>0</v>
      </c>
      <c r="I613">
        <v>1</v>
      </c>
    </row>
    <row r="614" spans="1:9" ht="11">
      <c r="A614" s="3" t="s">
        <v>1861</v>
      </c>
      <c r="B614" s="370">
        <v>41084</v>
      </c>
      <c r="C614" s="110" t="s">
        <v>3</v>
      </c>
      <c r="D614" s="353">
        <v>333</v>
      </c>
      <c r="E614" s="412">
        <v>32.1</v>
      </c>
      <c r="F614" s="414">
        <v>0.72429906542056066</v>
      </c>
      <c r="G614" s="15">
        <v>2</v>
      </c>
      <c r="H614">
        <v>0</v>
      </c>
      <c r="I614">
        <v>0</v>
      </c>
    </row>
    <row r="615" spans="1:9" ht="11">
      <c r="A615" s="3" t="s">
        <v>1861</v>
      </c>
      <c r="B615" s="370">
        <v>41084</v>
      </c>
      <c r="C615" s="110" t="s">
        <v>3</v>
      </c>
      <c r="D615" s="353">
        <v>333</v>
      </c>
      <c r="E615" s="412">
        <v>32.1</v>
      </c>
      <c r="F615" s="414">
        <v>0.72429906542056066</v>
      </c>
      <c r="G615" s="15">
        <v>3</v>
      </c>
      <c r="H615">
        <v>0</v>
      </c>
      <c r="I615">
        <v>0</v>
      </c>
    </row>
    <row r="616" spans="1:9" ht="11">
      <c r="A616" s="3" t="s">
        <v>1861</v>
      </c>
      <c r="B616" s="370">
        <v>41084</v>
      </c>
      <c r="C616" s="110" t="s">
        <v>3</v>
      </c>
      <c r="D616" s="353">
        <v>333</v>
      </c>
      <c r="E616" s="412">
        <v>32.1</v>
      </c>
      <c r="F616" s="414">
        <v>0.72429906542056066</v>
      </c>
      <c r="G616" s="15">
        <v>4</v>
      </c>
      <c r="H616">
        <v>0</v>
      </c>
      <c r="I616">
        <v>0</v>
      </c>
    </row>
    <row r="617" spans="1:9" ht="11">
      <c r="A617" s="3" t="s">
        <v>1861</v>
      </c>
      <c r="B617" s="370">
        <v>41084</v>
      </c>
      <c r="C617" s="110" t="s">
        <v>3</v>
      </c>
      <c r="D617" s="353">
        <v>333</v>
      </c>
      <c r="E617" s="412">
        <v>32.1</v>
      </c>
      <c r="F617" s="414">
        <v>0.72429906542056066</v>
      </c>
      <c r="G617" s="1" t="s">
        <v>32</v>
      </c>
      <c r="H617">
        <v>0</v>
      </c>
      <c r="I617">
        <v>0</v>
      </c>
    </row>
    <row r="618" spans="1:9">
      <c r="A618" s="3" t="s">
        <v>1882</v>
      </c>
      <c r="B618" s="370">
        <v>41084</v>
      </c>
      <c r="C618" s="110" t="s">
        <v>3</v>
      </c>
      <c r="D618" s="349">
        <v>21</v>
      </c>
      <c r="E618" s="412">
        <v>15</v>
      </c>
      <c r="F618" s="414">
        <v>0.47888888888888892</v>
      </c>
      <c r="G618" s="15">
        <v>1</v>
      </c>
      <c r="H618">
        <v>1</v>
      </c>
      <c r="I618">
        <v>0</v>
      </c>
    </row>
    <row r="619" spans="1:9">
      <c r="A619" s="3" t="s">
        <v>1882</v>
      </c>
      <c r="B619" s="370">
        <v>41084</v>
      </c>
      <c r="C619" s="110" t="s">
        <v>3</v>
      </c>
      <c r="D619" s="349">
        <v>21</v>
      </c>
      <c r="E619" s="412">
        <v>15</v>
      </c>
      <c r="F619" s="414">
        <v>0.47888888888888892</v>
      </c>
      <c r="G619" s="15">
        <v>2</v>
      </c>
      <c r="H619">
        <v>0</v>
      </c>
      <c r="I619">
        <v>0</v>
      </c>
    </row>
    <row r="620" spans="1:9">
      <c r="A620" s="3" t="s">
        <v>1882</v>
      </c>
      <c r="B620" s="370">
        <v>41084</v>
      </c>
      <c r="C620" s="110" t="s">
        <v>3</v>
      </c>
      <c r="D620" s="349">
        <v>21</v>
      </c>
      <c r="E620" s="412">
        <v>15</v>
      </c>
      <c r="F620" s="414">
        <v>0.47888888888888892</v>
      </c>
      <c r="G620" s="15">
        <v>3</v>
      </c>
      <c r="H620">
        <v>1</v>
      </c>
      <c r="I620">
        <v>0</v>
      </c>
    </row>
    <row r="621" spans="1:9">
      <c r="A621" s="3" t="s">
        <v>1882</v>
      </c>
      <c r="B621" s="370">
        <v>41084</v>
      </c>
      <c r="C621" s="110" t="s">
        <v>3</v>
      </c>
      <c r="D621" s="349">
        <v>21</v>
      </c>
      <c r="E621" s="412">
        <v>15</v>
      </c>
      <c r="F621" s="414">
        <v>0.47888888888888892</v>
      </c>
      <c r="G621" s="15">
        <v>4</v>
      </c>
      <c r="H621">
        <v>0</v>
      </c>
      <c r="I621">
        <v>0</v>
      </c>
    </row>
    <row r="622" spans="1:9">
      <c r="A622" s="3" t="s">
        <v>1882</v>
      </c>
      <c r="B622" s="370">
        <v>41084</v>
      </c>
      <c r="C622" s="110" t="s">
        <v>3</v>
      </c>
      <c r="D622" s="349">
        <v>21</v>
      </c>
      <c r="E622" s="412">
        <v>15</v>
      </c>
      <c r="F622" s="414">
        <v>0.47888888888888892</v>
      </c>
      <c r="G622" s="1" t="s">
        <v>32</v>
      </c>
      <c r="H622">
        <v>1</v>
      </c>
      <c r="I622">
        <v>0</v>
      </c>
    </row>
    <row r="623" spans="1:9">
      <c r="A623" s="3" t="s">
        <v>1884</v>
      </c>
      <c r="B623" s="370">
        <v>41084</v>
      </c>
      <c r="C623" s="110" t="s">
        <v>3</v>
      </c>
      <c r="D623" s="349">
        <v>40</v>
      </c>
      <c r="E623" s="412">
        <v>15.6</v>
      </c>
      <c r="F623" s="414">
        <v>0.3407754010695187</v>
      </c>
      <c r="G623" s="15">
        <v>1</v>
      </c>
      <c r="H623">
        <v>4</v>
      </c>
      <c r="I623">
        <v>2</v>
      </c>
    </row>
    <row r="624" spans="1:9">
      <c r="A624" s="3" t="s">
        <v>1884</v>
      </c>
      <c r="B624" s="370">
        <v>41084</v>
      </c>
      <c r="C624" s="110" t="s">
        <v>3</v>
      </c>
      <c r="D624" s="349">
        <v>40</v>
      </c>
      <c r="E624" s="412">
        <v>15.6</v>
      </c>
      <c r="F624" s="414">
        <v>0.3407754010695187</v>
      </c>
      <c r="G624" s="15">
        <v>2</v>
      </c>
      <c r="H624">
        <v>5</v>
      </c>
      <c r="I624">
        <v>2</v>
      </c>
    </row>
    <row r="625" spans="1:9">
      <c r="A625" s="3" t="s">
        <v>1884</v>
      </c>
      <c r="B625" s="370">
        <v>41084</v>
      </c>
      <c r="C625" s="110" t="s">
        <v>3</v>
      </c>
      <c r="D625" s="349">
        <v>40</v>
      </c>
      <c r="E625" s="412">
        <v>15.6</v>
      </c>
      <c r="F625" s="414">
        <v>0.3407754010695187</v>
      </c>
      <c r="G625" s="15">
        <v>3</v>
      </c>
      <c r="H625">
        <v>4</v>
      </c>
      <c r="I625">
        <v>2</v>
      </c>
    </row>
    <row r="626" spans="1:9">
      <c r="A626" s="3" t="s">
        <v>1884</v>
      </c>
      <c r="B626" s="370">
        <v>41084</v>
      </c>
      <c r="C626" s="110" t="s">
        <v>3</v>
      </c>
      <c r="D626" s="349">
        <v>40</v>
      </c>
      <c r="E626" s="412">
        <v>15.6</v>
      </c>
      <c r="F626" s="414">
        <v>0.3407754010695187</v>
      </c>
      <c r="G626" s="15">
        <v>4</v>
      </c>
      <c r="H626">
        <v>5</v>
      </c>
      <c r="I626">
        <v>2</v>
      </c>
    </row>
    <row r="627" spans="1:9">
      <c r="A627" s="3" t="s">
        <v>1884</v>
      </c>
      <c r="B627" s="370">
        <v>41084</v>
      </c>
      <c r="C627" s="110" t="s">
        <v>3</v>
      </c>
      <c r="D627" s="349">
        <v>40</v>
      </c>
      <c r="E627" s="412">
        <v>15.6</v>
      </c>
      <c r="F627" s="414">
        <v>0.3407754010695187</v>
      </c>
      <c r="G627" s="1" t="s">
        <v>32</v>
      </c>
      <c r="H627">
        <v>6</v>
      </c>
      <c r="I627">
        <v>2</v>
      </c>
    </row>
    <row r="628" spans="1:9">
      <c r="A628" s="3" t="s">
        <v>1891</v>
      </c>
      <c r="B628" s="370">
        <v>41084</v>
      </c>
      <c r="C628" s="110" t="s">
        <v>3</v>
      </c>
      <c r="D628" s="349">
        <v>26</v>
      </c>
      <c r="E628" s="412">
        <v>18.5</v>
      </c>
      <c r="F628" s="414">
        <v>0.5738738738738739</v>
      </c>
      <c r="G628" s="15">
        <v>1</v>
      </c>
      <c r="H628">
        <v>10</v>
      </c>
      <c r="I628">
        <v>3</v>
      </c>
    </row>
    <row r="629" spans="1:9">
      <c r="A629" s="3" t="s">
        <v>1891</v>
      </c>
      <c r="B629" s="370">
        <v>41084</v>
      </c>
      <c r="C629" s="110" t="s">
        <v>3</v>
      </c>
      <c r="D629" s="349">
        <v>26</v>
      </c>
      <c r="E629" s="412">
        <v>18.5</v>
      </c>
      <c r="F629" s="414">
        <v>0.5738738738738739</v>
      </c>
      <c r="G629" s="15">
        <v>2</v>
      </c>
      <c r="H629">
        <v>9</v>
      </c>
      <c r="I629">
        <v>2</v>
      </c>
    </row>
    <row r="630" spans="1:9">
      <c r="A630" s="3" t="s">
        <v>1891</v>
      </c>
      <c r="B630" s="370">
        <v>41084</v>
      </c>
      <c r="C630" s="110" t="s">
        <v>3</v>
      </c>
      <c r="D630" s="349">
        <v>26</v>
      </c>
      <c r="E630" s="412">
        <v>18.5</v>
      </c>
      <c r="F630" s="414">
        <v>0.5738738738738739</v>
      </c>
      <c r="G630" s="15">
        <v>3</v>
      </c>
      <c r="H630">
        <v>6</v>
      </c>
      <c r="I630">
        <v>2</v>
      </c>
    </row>
    <row r="631" spans="1:9">
      <c r="A631" s="3" t="s">
        <v>1891</v>
      </c>
      <c r="B631" s="370">
        <v>41084</v>
      </c>
      <c r="C631" s="110" t="s">
        <v>3</v>
      </c>
      <c r="D631" s="349">
        <v>26</v>
      </c>
      <c r="E631" s="412">
        <v>18.5</v>
      </c>
      <c r="F631" s="414">
        <v>0.5738738738738739</v>
      </c>
      <c r="G631" s="15">
        <v>4</v>
      </c>
      <c r="H631">
        <v>3</v>
      </c>
      <c r="I631">
        <v>2</v>
      </c>
    </row>
    <row r="632" spans="1:9">
      <c r="A632" s="3" t="s">
        <v>1891</v>
      </c>
      <c r="B632" s="370">
        <v>41084</v>
      </c>
      <c r="C632" s="110" t="s">
        <v>3</v>
      </c>
      <c r="D632" s="349">
        <v>26</v>
      </c>
      <c r="E632" s="412">
        <v>18.5</v>
      </c>
      <c r="F632" s="414">
        <v>0.5738738738738739</v>
      </c>
      <c r="G632" s="1" t="s">
        <v>32</v>
      </c>
      <c r="H632">
        <v>14</v>
      </c>
      <c r="I632">
        <v>4</v>
      </c>
    </row>
    <row r="633" spans="1:9">
      <c r="A633" s="3" t="s">
        <v>1914</v>
      </c>
      <c r="B633" s="370">
        <v>41084</v>
      </c>
      <c r="C633" s="110" t="s">
        <v>3</v>
      </c>
      <c r="D633" s="349">
        <v>71</v>
      </c>
      <c r="E633" s="412">
        <v>17.649999999999999</v>
      </c>
      <c r="F633" s="414">
        <v>0.38725212464589231</v>
      </c>
      <c r="G633" s="15">
        <v>1</v>
      </c>
      <c r="H633">
        <v>9</v>
      </c>
      <c r="I633">
        <v>1</v>
      </c>
    </row>
    <row r="634" spans="1:9">
      <c r="A634" s="3" t="s">
        <v>1914</v>
      </c>
      <c r="B634" s="370">
        <v>41084</v>
      </c>
      <c r="C634" s="110" t="s">
        <v>3</v>
      </c>
      <c r="D634" s="349">
        <v>71</v>
      </c>
      <c r="E634" s="412">
        <v>17.649999999999999</v>
      </c>
      <c r="F634" s="414">
        <v>0.38725212464589231</v>
      </c>
      <c r="G634" s="15">
        <v>2</v>
      </c>
      <c r="H634">
        <v>10</v>
      </c>
      <c r="I634">
        <v>1</v>
      </c>
    </row>
    <row r="635" spans="1:9">
      <c r="A635" s="3" t="s">
        <v>1914</v>
      </c>
      <c r="B635" s="370">
        <v>41084</v>
      </c>
      <c r="C635" s="110" t="s">
        <v>3</v>
      </c>
      <c r="D635" s="349">
        <v>71</v>
      </c>
      <c r="E635" s="412">
        <v>17.649999999999999</v>
      </c>
      <c r="F635" s="414">
        <v>0.38725212464589231</v>
      </c>
      <c r="G635" s="15">
        <v>3</v>
      </c>
      <c r="H635">
        <v>9</v>
      </c>
      <c r="I635">
        <v>1</v>
      </c>
    </row>
    <row r="636" spans="1:9">
      <c r="A636" s="3" t="s">
        <v>1914</v>
      </c>
      <c r="B636" s="370">
        <v>41084</v>
      </c>
      <c r="C636" s="110" t="s">
        <v>3</v>
      </c>
      <c r="D636" s="349">
        <v>71</v>
      </c>
      <c r="E636" s="412">
        <v>17.649999999999999</v>
      </c>
      <c r="F636" s="414">
        <v>0.38725212464589231</v>
      </c>
      <c r="G636" s="15">
        <v>4</v>
      </c>
      <c r="H636">
        <v>8</v>
      </c>
      <c r="I636">
        <v>0</v>
      </c>
    </row>
    <row r="637" spans="1:9">
      <c r="A637" s="3" t="s">
        <v>1914</v>
      </c>
      <c r="B637" s="370">
        <v>41084</v>
      </c>
      <c r="C637" s="110" t="s">
        <v>3</v>
      </c>
      <c r="D637" s="349">
        <v>71</v>
      </c>
      <c r="E637" s="412">
        <v>17.649999999999999</v>
      </c>
      <c r="F637" s="414">
        <v>0.38725212464589231</v>
      </c>
      <c r="G637" s="1" t="s">
        <v>32</v>
      </c>
      <c r="H637">
        <v>14</v>
      </c>
      <c r="I637">
        <v>1</v>
      </c>
    </row>
    <row r="638" spans="1:9">
      <c r="A638" s="3" t="s">
        <v>1863</v>
      </c>
      <c r="B638" s="370">
        <v>41084</v>
      </c>
      <c r="C638" s="110" t="s">
        <v>3</v>
      </c>
      <c r="D638" s="349">
        <v>34</v>
      </c>
      <c r="E638" s="412">
        <v>14</v>
      </c>
      <c r="F638" s="414">
        <v>0.57976190476190481</v>
      </c>
      <c r="G638" s="15">
        <v>1</v>
      </c>
      <c r="H638">
        <v>0</v>
      </c>
      <c r="I638">
        <v>0</v>
      </c>
    </row>
    <row r="639" spans="1:9">
      <c r="A639" s="3" t="s">
        <v>1863</v>
      </c>
      <c r="B639" s="370">
        <v>41084</v>
      </c>
      <c r="C639" s="110" t="s">
        <v>3</v>
      </c>
      <c r="D639" s="349">
        <v>34</v>
      </c>
      <c r="E639" s="412">
        <v>14</v>
      </c>
      <c r="F639" s="414">
        <v>0.57976190476190481</v>
      </c>
      <c r="G639" s="15">
        <v>2</v>
      </c>
    </row>
    <row r="640" spans="1:9">
      <c r="A640" s="3" t="s">
        <v>1863</v>
      </c>
      <c r="B640" s="370">
        <v>41084</v>
      </c>
      <c r="C640" s="110" t="s">
        <v>3</v>
      </c>
      <c r="D640" s="349">
        <v>34</v>
      </c>
      <c r="E640" s="412">
        <v>14</v>
      </c>
      <c r="F640" s="414">
        <v>0.57976190476190481</v>
      </c>
      <c r="G640" s="15">
        <v>3</v>
      </c>
    </row>
    <row r="641" spans="1:9">
      <c r="A641" s="3" t="s">
        <v>1863</v>
      </c>
      <c r="B641" s="370">
        <v>41084</v>
      </c>
      <c r="C641" s="110" t="s">
        <v>3</v>
      </c>
      <c r="D641" s="349">
        <v>34</v>
      </c>
      <c r="E641" s="412">
        <v>14</v>
      </c>
      <c r="F641" s="414">
        <v>0.57976190476190481</v>
      </c>
      <c r="G641" s="15">
        <v>4</v>
      </c>
    </row>
    <row r="642" spans="1:9">
      <c r="A642" s="3" t="s">
        <v>1863</v>
      </c>
      <c r="B642" s="370">
        <v>41084</v>
      </c>
      <c r="C642" s="110" t="s">
        <v>3</v>
      </c>
      <c r="D642" s="349">
        <v>34</v>
      </c>
      <c r="E642" s="412">
        <v>14</v>
      </c>
      <c r="F642" s="414">
        <v>0.57976190476190481</v>
      </c>
      <c r="G642" s="15" t="s">
        <v>32</v>
      </c>
    </row>
    <row r="643" spans="1:9">
      <c r="A643" s="3" t="s">
        <v>1887</v>
      </c>
      <c r="B643" s="370">
        <v>41084</v>
      </c>
      <c r="C643" s="110" t="s">
        <v>3</v>
      </c>
      <c r="D643" s="349">
        <v>47</v>
      </c>
      <c r="E643" s="412">
        <v>15.8</v>
      </c>
      <c r="F643" s="414">
        <v>0.55696202531645567</v>
      </c>
      <c r="G643" s="15">
        <v>1</v>
      </c>
      <c r="H643">
        <v>9</v>
      </c>
      <c r="I643">
        <v>1</v>
      </c>
    </row>
    <row r="644" spans="1:9">
      <c r="A644" s="3" t="s">
        <v>1887</v>
      </c>
      <c r="B644" s="370">
        <v>41084</v>
      </c>
      <c r="C644" s="110" t="s">
        <v>3</v>
      </c>
      <c r="D644" s="349">
        <v>47</v>
      </c>
      <c r="E644" s="412">
        <v>15.8</v>
      </c>
      <c r="F644" s="414">
        <v>0.55696202531645567</v>
      </c>
      <c r="G644" s="15">
        <v>2</v>
      </c>
    </row>
    <row r="645" spans="1:9">
      <c r="A645" s="3" t="s">
        <v>1887</v>
      </c>
      <c r="B645" s="370">
        <v>41084</v>
      </c>
      <c r="C645" s="110" t="s">
        <v>3</v>
      </c>
      <c r="D645" s="349">
        <v>47</v>
      </c>
      <c r="E645" s="412">
        <v>15.8</v>
      </c>
      <c r="F645" s="414">
        <v>0.55696202531645567</v>
      </c>
      <c r="G645" s="15">
        <v>3</v>
      </c>
    </row>
    <row r="646" spans="1:9">
      <c r="A646" s="3" t="s">
        <v>1887</v>
      </c>
      <c r="B646" s="370">
        <v>41084</v>
      </c>
      <c r="C646" s="110" t="s">
        <v>3</v>
      </c>
      <c r="D646" s="349">
        <v>47</v>
      </c>
      <c r="E646" s="412">
        <v>15.8</v>
      </c>
      <c r="F646" s="414">
        <v>0.55696202531645567</v>
      </c>
      <c r="G646" s="15">
        <v>4</v>
      </c>
    </row>
    <row r="647" spans="1:9">
      <c r="A647" s="3" t="s">
        <v>1887</v>
      </c>
      <c r="B647" s="370">
        <v>41084</v>
      </c>
      <c r="C647" s="110" t="s">
        <v>3</v>
      </c>
      <c r="D647" s="349">
        <v>47</v>
      </c>
      <c r="E647" s="412">
        <v>15.8</v>
      </c>
      <c r="F647" s="414">
        <v>0.55696202531645567</v>
      </c>
      <c r="G647" s="15" t="s">
        <v>32</v>
      </c>
    </row>
    <row r="648" spans="1:9">
      <c r="A648" s="3" t="s">
        <v>1893</v>
      </c>
      <c r="B648" s="370">
        <v>41084</v>
      </c>
      <c r="C648" s="110" t="s">
        <v>3</v>
      </c>
      <c r="D648" s="349">
        <v>40</v>
      </c>
      <c r="E648" s="412">
        <v>16.399999999999999</v>
      </c>
      <c r="F648" s="414">
        <v>0.6570121951219513</v>
      </c>
      <c r="G648" s="15">
        <v>1</v>
      </c>
      <c r="H648">
        <v>10</v>
      </c>
      <c r="I648">
        <v>4</v>
      </c>
    </row>
    <row r="649" spans="1:9">
      <c r="A649" s="3" t="s">
        <v>1893</v>
      </c>
      <c r="B649" s="370">
        <v>41084</v>
      </c>
      <c r="C649" s="110" t="s">
        <v>3</v>
      </c>
      <c r="D649" s="349">
        <v>40</v>
      </c>
      <c r="E649" s="412">
        <v>16.399999999999999</v>
      </c>
      <c r="F649" s="414">
        <v>0.6570121951219513</v>
      </c>
      <c r="G649" s="15">
        <v>2</v>
      </c>
    </row>
    <row r="650" spans="1:9">
      <c r="A650" s="3" t="s">
        <v>1893</v>
      </c>
      <c r="B650" s="370">
        <v>41084</v>
      </c>
      <c r="C650" s="110" t="s">
        <v>3</v>
      </c>
      <c r="D650" s="349">
        <v>40</v>
      </c>
      <c r="E650" s="412">
        <v>16.399999999999999</v>
      </c>
      <c r="F650" s="414">
        <v>0.6570121951219513</v>
      </c>
      <c r="G650" s="15">
        <v>3</v>
      </c>
    </row>
    <row r="651" spans="1:9">
      <c r="A651" s="3" t="s">
        <v>1893</v>
      </c>
      <c r="B651" s="370">
        <v>41084</v>
      </c>
      <c r="C651" s="110" t="s">
        <v>3</v>
      </c>
      <c r="D651" s="349">
        <v>40</v>
      </c>
      <c r="E651" s="412">
        <v>16.399999999999999</v>
      </c>
      <c r="F651" s="414">
        <v>0.6570121951219513</v>
      </c>
      <c r="G651" s="15">
        <v>4</v>
      </c>
    </row>
    <row r="652" spans="1:9">
      <c r="A652" s="3" t="s">
        <v>1893</v>
      </c>
      <c r="B652" s="370">
        <v>41084</v>
      </c>
      <c r="C652" s="110" t="s">
        <v>3</v>
      </c>
      <c r="D652" s="349">
        <v>40</v>
      </c>
      <c r="E652" s="412">
        <v>16.399999999999999</v>
      </c>
      <c r="F652" s="414">
        <v>0.6570121951219513</v>
      </c>
      <c r="G652" s="15" t="s">
        <v>32</v>
      </c>
    </row>
    <row r="653" spans="1:9">
      <c r="A653" s="3" t="s">
        <v>1919</v>
      </c>
      <c r="B653" s="370">
        <v>41103</v>
      </c>
      <c r="C653" s="110" t="s">
        <v>3</v>
      </c>
      <c r="D653" s="349">
        <v>35</v>
      </c>
      <c r="E653" s="412">
        <v>14.1</v>
      </c>
      <c r="F653" s="414">
        <v>0.84527027027027024</v>
      </c>
      <c r="G653" s="15">
        <v>1</v>
      </c>
      <c r="H653">
        <v>6</v>
      </c>
      <c r="I653">
        <v>3</v>
      </c>
    </row>
    <row r="654" spans="1:9">
      <c r="A654" s="3" t="s">
        <v>1919</v>
      </c>
      <c r="B654" s="370">
        <v>41103</v>
      </c>
      <c r="C654" s="110" t="s">
        <v>3</v>
      </c>
      <c r="D654" s="349">
        <v>35</v>
      </c>
      <c r="E654" s="412">
        <v>14.1</v>
      </c>
      <c r="F654" s="414">
        <v>0.84527027027027024</v>
      </c>
      <c r="G654" s="15">
        <v>2</v>
      </c>
      <c r="H654">
        <v>6</v>
      </c>
      <c r="I654">
        <v>3</v>
      </c>
    </row>
    <row r="655" spans="1:9">
      <c r="A655" s="3" t="s">
        <v>1919</v>
      </c>
      <c r="B655" s="370">
        <v>41103</v>
      </c>
      <c r="C655" s="110" t="s">
        <v>3</v>
      </c>
      <c r="D655" s="349">
        <v>35</v>
      </c>
      <c r="E655" s="412">
        <v>14.1</v>
      </c>
      <c r="F655" s="414">
        <v>0.84527027027027024</v>
      </c>
      <c r="G655" s="15">
        <v>3</v>
      </c>
      <c r="H655">
        <v>6</v>
      </c>
      <c r="I655">
        <v>4</v>
      </c>
    </row>
    <row r="656" spans="1:9">
      <c r="A656" s="3" t="s">
        <v>1919</v>
      </c>
      <c r="B656" s="370">
        <v>41103</v>
      </c>
      <c r="C656" s="110" t="s">
        <v>3</v>
      </c>
      <c r="D656" s="349">
        <v>35</v>
      </c>
      <c r="E656" s="412">
        <v>14.1</v>
      </c>
      <c r="F656" s="414">
        <v>0.84527027027027024</v>
      </c>
      <c r="G656" s="15">
        <v>4</v>
      </c>
      <c r="H656">
        <v>6</v>
      </c>
      <c r="I656">
        <v>4</v>
      </c>
    </row>
    <row r="657" spans="1:9">
      <c r="A657" s="3" t="s">
        <v>1919</v>
      </c>
      <c r="B657" s="370">
        <v>41103</v>
      </c>
      <c r="C657" s="110" t="s">
        <v>3</v>
      </c>
      <c r="D657" s="349">
        <v>35</v>
      </c>
      <c r="E657" s="412">
        <v>14.1</v>
      </c>
      <c r="F657" s="414">
        <v>0.84527027027027024</v>
      </c>
      <c r="G657" s="15" t="s">
        <v>32</v>
      </c>
      <c r="H657">
        <v>6</v>
      </c>
      <c r="I657">
        <v>4</v>
      </c>
    </row>
    <row r="658" spans="1:9">
      <c r="A658" s="3" t="s">
        <v>1951</v>
      </c>
      <c r="B658" s="370">
        <v>41103</v>
      </c>
      <c r="C658" s="110" t="s">
        <v>3</v>
      </c>
      <c r="D658" s="349">
        <v>20</v>
      </c>
      <c r="E658" s="412">
        <v>35.75</v>
      </c>
      <c r="F658" s="414">
        <v>1.5961538461538463</v>
      </c>
      <c r="G658" s="15">
        <v>1</v>
      </c>
      <c r="H658">
        <v>5</v>
      </c>
      <c r="I658">
        <v>10</v>
      </c>
    </row>
    <row r="659" spans="1:9">
      <c r="A659" s="3" t="s">
        <v>1951</v>
      </c>
      <c r="B659" s="370">
        <v>41103</v>
      </c>
      <c r="C659" s="110" t="s">
        <v>3</v>
      </c>
      <c r="D659" s="349">
        <v>20</v>
      </c>
      <c r="E659" s="412">
        <v>35.75</v>
      </c>
      <c r="F659" s="414">
        <v>1.5961538461538463</v>
      </c>
      <c r="G659" s="15">
        <v>2</v>
      </c>
      <c r="H659">
        <v>5</v>
      </c>
      <c r="I659">
        <v>7</v>
      </c>
    </row>
    <row r="660" spans="1:9">
      <c r="A660" s="3" t="s">
        <v>1951</v>
      </c>
      <c r="B660" s="370">
        <v>41103</v>
      </c>
      <c r="C660" s="110" t="s">
        <v>3</v>
      </c>
      <c r="D660" s="349">
        <v>20</v>
      </c>
      <c r="E660" s="412">
        <v>35.75</v>
      </c>
      <c r="F660" s="414">
        <v>1.5961538461538463</v>
      </c>
      <c r="G660" s="15">
        <v>3</v>
      </c>
      <c r="H660">
        <v>5</v>
      </c>
      <c r="I660">
        <v>7</v>
      </c>
    </row>
    <row r="661" spans="1:9">
      <c r="A661" s="3" t="s">
        <v>1951</v>
      </c>
      <c r="B661" s="370">
        <v>41103</v>
      </c>
      <c r="C661" s="110" t="s">
        <v>3</v>
      </c>
      <c r="D661" s="349">
        <v>20</v>
      </c>
      <c r="E661" s="412">
        <v>35.75</v>
      </c>
      <c r="F661" s="414">
        <v>1.5961538461538463</v>
      </c>
      <c r="G661" s="15">
        <v>4</v>
      </c>
      <c r="H661">
        <v>5</v>
      </c>
      <c r="I661">
        <v>1</v>
      </c>
    </row>
    <row r="662" spans="1:9">
      <c r="A662" s="3" t="s">
        <v>1951</v>
      </c>
      <c r="B662" s="370">
        <v>41103</v>
      </c>
      <c r="C662" s="110" t="s">
        <v>3</v>
      </c>
      <c r="D662" s="349">
        <v>20</v>
      </c>
      <c r="E662" s="412">
        <v>35.75</v>
      </c>
      <c r="F662" s="414">
        <v>1.5961538461538463</v>
      </c>
      <c r="G662" s="15" t="s">
        <v>32</v>
      </c>
      <c r="H662">
        <v>5</v>
      </c>
      <c r="I662">
        <v>14</v>
      </c>
    </row>
    <row r="663" spans="1:9">
      <c r="A663" s="3" t="s">
        <v>1976</v>
      </c>
      <c r="B663" s="370">
        <v>41103</v>
      </c>
      <c r="C663" s="110" t="s">
        <v>3</v>
      </c>
      <c r="D663" s="349">
        <v>47</v>
      </c>
      <c r="E663" s="412">
        <v>10.8</v>
      </c>
      <c r="F663" s="414">
        <v>1.0638888888888889</v>
      </c>
      <c r="G663" s="15">
        <v>1</v>
      </c>
      <c r="H663">
        <v>4</v>
      </c>
      <c r="I663">
        <v>1</v>
      </c>
    </row>
    <row r="664" spans="1:9">
      <c r="A664" s="3" t="s">
        <v>1976</v>
      </c>
      <c r="B664" s="370">
        <v>41103</v>
      </c>
      <c r="C664" s="110" t="s">
        <v>3</v>
      </c>
      <c r="D664" s="349">
        <v>47</v>
      </c>
      <c r="E664" s="412">
        <v>10.8</v>
      </c>
      <c r="F664" s="414">
        <v>1.0638888888888889</v>
      </c>
      <c r="G664" s="15">
        <v>2</v>
      </c>
      <c r="H664">
        <v>5</v>
      </c>
      <c r="I664">
        <v>2</v>
      </c>
    </row>
    <row r="665" spans="1:9">
      <c r="A665" s="3" t="s">
        <v>1976</v>
      </c>
      <c r="B665" s="370">
        <v>41103</v>
      </c>
      <c r="C665" s="110" t="s">
        <v>3</v>
      </c>
      <c r="D665" s="349">
        <v>47</v>
      </c>
      <c r="E665" s="412">
        <v>10.8</v>
      </c>
      <c r="F665" s="414">
        <v>1.0638888888888889</v>
      </c>
      <c r="G665" s="15">
        <v>3</v>
      </c>
      <c r="H665">
        <v>5</v>
      </c>
      <c r="I665">
        <v>2</v>
      </c>
    </row>
    <row r="666" spans="1:9">
      <c r="A666" s="3" t="s">
        <v>1976</v>
      </c>
      <c r="B666" s="370">
        <v>41103</v>
      </c>
      <c r="C666" s="110" t="s">
        <v>3</v>
      </c>
      <c r="D666" s="349">
        <v>47</v>
      </c>
      <c r="E666" s="412">
        <v>10.8</v>
      </c>
      <c r="F666" s="414">
        <v>1.0638888888888889</v>
      </c>
      <c r="G666" s="15">
        <v>4</v>
      </c>
      <c r="H666">
        <v>5</v>
      </c>
      <c r="I666">
        <v>3</v>
      </c>
    </row>
    <row r="667" spans="1:9">
      <c r="A667" s="3" t="s">
        <v>1976</v>
      </c>
      <c r="B667" s="370">
        <v>41103</v>
      </c>
      <c r="C667" s="110" t="s">
        <v>3</v>
      </c>
      <c r="D667" s="349">
        <v>47</v>
      </c>
      <c r="E667" s="412">
        <v>10.8</v>
      </c>
      <c r="F667" s="414">
        <v>1.0638888888888889</v>
      </c>
      <c r="G667" s="15" t="s">
        <v>32</v>
      </c>
      <c r="H667">
        <v>5</v>
      </c>
      <c r="I667">
        <v>4</v>
      </c>
    </row>
    <row r="668" spans="1:9">
      <c r="A668" s="3" t="s">
        <v>1982</v>
      </c>
      <c r="B668" s="370">
        <v>41103</v>
      </c>
      <c r="C668" s="110" t="s">
        <v>3</v>
      </c>
      <c r="D668" s="349">
        <v>71</v>
      </c>
      <c r="E668" s="412">
        <v>15.299999999999999</v>
      </c>
      <c r="F668" s="414">
        <v>1.5098039215686276</v>
      </c>
      <c r="G668" s="15">
        <v>1</v>
      </c>
      <c r="H668">
        <v>8</v>
      </c>
      <c r="I668">
        <v>6</v>
      </c>
    </row>
    <row r="669" spans="1:9">
      <c r="A669" s="3" t="s">
        <v>1982</v>
      </c>
      <c r="B669" s="370">
        <v>41103</v>
      </c>
      <c r="C669" s="110" t="s">
        <v>3</v>
      </c>
      <c r="D669" s="349">
        <v>71</v>
      </c>
      <c r="E669" s="412">
        <v>15.299999999999999</v>
      </c>
      <c r="F669" s="414">
        <v>1.5098039215686276</v>
      </c>
      <c r="G669" s="15">
        <v>2</v>
      </c>
      <c r="H669">
        <v>6</v>
      </c>
      <c r="I669">
        <v>4</v>
      </c>
    </row>
    <row r="670" spans="1:9">
      <c r="A670" s="3" t="s">
        <v>1982</v>
      </c>
      <c r="B670" s="370">
        <v>41103</v>
      </c>
      <c r="C670" s="110" t="s">
        <v>3</v>
      </c>
      <c r="D670" s="349">
        <v>71</v>
      </c>
      <c r="E670" s="412">
        <v>15.299999999999999</v>
      </c>
      <c r="F670" s="414">
        <v>1.5098039215686276</v>
      </c>
      <c r="G670" s="15">
        <v>3</v>
      </c>
      <c r="H670">
        <v>8</v>
      </c>
      <c r="I670">
        <v>4</v>
      </c>
    </row>
    <row r="671" spans="1:9">
      <c r="A671" s="3" t="s">
        <v>1982</v>
      </c>
      <c r="B671" s="370">
        <v>41103</v>
      </c>
      <c r="C671" s="110" t="s">
        <v>3</v>
      </c>
      <c r="D671" s="349">
        <v>71</v>
      </c>
      <c r="E671" s="412">
        <v>15.299999999999999</v>
      </c>
      <c r="F671" s="414">
        <v>1.5098039215686276</v>
      </c>
      <c r="G671" s="15">
        <v>4</v>
      </c>
      <c r="H671">
        <v>6</v>
      </c>
      <c r="I671">
        <v>6</v>
      </c>
    </row>
    <row r="672" spans="1:9">
      <c r="A672" s="3" t="s">
        <v>1982</v>
      </c>
      <c r="B672" s="370">
        <v>41103</v>
      </c>
      <c r="C672" s="110" t="s">
        <v>3</v>
      </c>
      <c r="D672" s="349">
        <v>71</v>
      </c>
      <c r="E672" s="412">
        <v>15.299999999999999</v>
      </c>
      <c r="F672" s="414">
        <v>1.5098039215686276</v>
      </c>
      <c r="G672" s="15" t="s">
        <v>32</v>
      </c>
      <c r="H672">
        <v>8</v>
      </c>
      <c r="I672">
        <v>6</v>
      </c>
    </row>
    <row r="673" spans="1:9">
      <c r="A673" s="3" t="s">
        <v>2007</v>
      </c>
      <c r="B673" s="370">
        <v>41103</v>
      </c>
      <c r="C673" s="110" t="s">
        <v>3</v>
      </c>
      <c r="D673" s="349">
        <v>84</v>
      </c>
      <c r="E673" s="412">
        <v>17.5</v>
      </c>
      <c r="F673" s="414">
        <v>1.3534285714285716</v>
      </c>
      <c r="G673" s="15">
        <v>1</v>
      </c>
      <c r="H673">
        <v>7</v>
      </c>
      <c r="I673">
        <v>14</v>
      </c>
    </row>
    <row r="674" spans="1:9">
      <c r="A674" s="3" t="s">
        <v>2007</v>
      </c>
      <c r="B674" s="370">
        <v>41103</v>
      </c>
      <c r="C674" s="110" t="s">
        <v>3</v>
      </c>
      <c r="D674" s="349">
        <v>84</v>
      </c>
      <c r="E674" s="412">
        <v>17.5</v>
      </c>
      <c r="F674" s="414">
        <v>1.3534285714285716</v>
      </c>
      <c r="G674" s="15">
        <v>2</v>
      </c>
      <c r="H674">
        <v>11</v>
      </c>
      <c r="I674">
        <v>10</v>
      </c>
    </row>
    <row r="675" spans="1:9">
      <c r="A675" s="3" t="s">
        <v>2007</v>
      </c>
      <c r="B675" s="370">
        <v>41103</v>
      </c>
      <c r="C675" s="110" t="s">
        <v>3</v>
      </c>
      <c r="D675" s="349">
        <v>84</v>
      </c>
      <c r="E675" s="412">
        <v>17.5</v>
      </c>
      <c r="F675" s="414">
        <v>1.3534285714285716</v>
      </c>
      <c r="G675" s="15">
        <v>3</v>
      </c>
      <c r="H675">
        <v>8</v>
      </c>
      <c r="I675">
        <v>13</v>
      </c>
    </row>
    <row r="676" spans="1:9">
      <c r="A676" s="3" t="s">
        <v>2007</v>
      </c>
      <c r="B676" s="370">
        <v>41103</v>
      </c>
      <c r="C676" s="110" t="s">
        <v>3</v>
      </c>
      <c r="D676" s="349">
        <v>84</v>
      </c>
      <c r="E676" s="412">
        <v>17.5</v>
      </c>
      <c r="F676" s="414">
        <v>1.3534285714285716</v>
      </c>
      <c r="G676" s="15">
        <v>4</v>
      </c>
      <c r="H676">
        <v>9</v>
      </c>
      <c r="I676">
        <v>10</v>
      </c>
    </row>
    <row r="677" spans="1:9">
      <c r="A677" s="3" t="s">
        <v>2007</v>
      </c>
      <c r="B677" s="370">
        <v>41103</v>
      </c>
      <c r="C677" s="110" t="s">
        <v>3</v>
      </c>
      <c r="D677" s="349">
        <v>84</v>
      </c>
      <c r="E677" s="412">
        <v>17.5</v>
      </c>
      <c r="F677" s="414">
        <v>1.3534285714285716</v>
      </c>
      <c r="G677" s="15" t="s">
        <v>32</v>
      </c>
      <c r="H677">
        <v>13</v>
      </c>
      <c r="I677">
        <v>17</v>
      </c>
    </row>
    <row r="678" spans="1:9">
      <c r="A678" s="3" t="s">
        <v>1929</v>
      </c>
      <c r="B678" s="370">
        <v>41103</v>
      </c>
      <c r="C678" s="110" t="s">
        <v>3</v>
      </c>
      <c r="D678" s="349">
        <v>33</v>
      </c>
      <c r="E678" s="412">
        <v>12.5</v>
      </c>
      <c r="F678" s="414">
        <v>0.54800000000000015</v>
      </c>
      <c r="G678" s="15">
        <v>1</v>
      </c>
      <c r="H678">
        <v>4</v>
      </c>
      <c r="I678">
        <v>0</v>
      </c>
    </row>
    <row r="679" spans="1:9">
      <c r="A679" s="3" t="s">
        <v>1929</v>
      </c>
      <c r="B679" s="370">
        <v>41103</v>
      </c>
      <c r="C679" s="110" t="s">
        <v>3</v>
      </c>
      <c r="D679" s="349">
        <v>33</v>
      </c>
      <c r="E679" s="412">
        <v>12.5</v>
      </c>
      <c r="F679" s="414">
        <v>0.54800000000000015</v>
      </c>
      <c r="G679" s="15">
        <v>2</v>
      </c>
    </row>
    <row r="680" spans="1:9">
      <c r="A680" s="3" t="s">
        <v>1929</v>
      </c>
      <c r="B680" s="370">
        <v>41103</v>
      </c>
      <c r="C680" s="110" t="s">
        <v>3</v>
      </c>
      <c r="D680" s="349">
        <v>33</v>
      </c>
      <c r="E680" s="412">
        <v>12.5</v>
      </c>
      <c r="F680" s="414">
        <v>0.54800000000000015</v>
      </c>
      <c r="G680" s="15">
        <v>3</v>
      </c>
    </row>
    <row r="681" spans="1:9">
      <c r="A681" s="3" t="s">
        <v>1929</v>
      </c>
      <c r="B681" s="370">
        <v>41103</v>
      </c>
      <c r="C681" s="110" t="s">
        <v>3</v>
      </c>
      <c r="D681" s="349">
        <v>33</v>
      </c>
      <c r="E681" s="412">
        <v>12.5</v>
      </c>
      <c r="F681" s="414">
        <v>0.54800000000000015</v>
      </c>
      <c r="G681" s="15">
        <v>4</v>
      </c>
    </row>
    <row r="682" spans="1:9">
      <c r="A682" s="3" t="s">
        <v>1929</v>
      </c>
      <c r="B682" s="370">
        <v>41103</v>
      </c>
      <c r="C682" s="110" t="s">
        <v>3</v>
      </c>
      <c r="D682" s="349">
        <v>33</v>
      </c>
      <c r="E682" s="412">
        <v>12.5</v>
      </c>
      <c r="F682" s="414">
        <v>0.54800000000000015</v>
      </c>
      <c r="G682" s="15" t="s">
        <v>32</v>
      </c>
    </row>
    <row r="683" spans="1:9">
      <c r="A683" s="3" t="s">
        <v>1946</v>
      </c>
      <c r="B683" s="370">
        <v>41103</v>
      </c>
      <c r="C683" s="110" t="s">
        <v>3</v>
      </c>
      <c r="D683" s="349">
        <v>15</v>
      </c>
      <c r="E683" s="412">
        <v>13.3</v>
      </c>
      <c r="F683" s="414">
        <v>1.0106249999999999</v>
      </c>
      <c r="G683" s="15">
        <v>1</v>
      </c>
      <c r="H683">
        <v>7</v>
      </c>
      <c r="I683">
        <v>0</v>
      </c>
    </row>
    <row r="684" spans="1:9">
      <c r="A684" s="3" t="s">
        <v>1946</v>
      </c>
      <c r="B684" s="370">
        <v>41103</v>
      </c>
      <c r="C684" s="110" t="s">
        <v>3</v>
      </c>
      <c r="D684" s="349">
        <v>15</v>
      </c>
      <c r="E684" s="412">
        <v>13.3</v>
      </c>
      <c r="F684" s="414">
        <v>1.0106249999999999</v>
      </c>
      <c r="G684" s="15">
        <v>2</v>
      </c>
    </row>
    <row r="685" spans="1:9">
      <c r="A685" s="3" t="s">
        <v>1946</v>
      </c>
      <c r="B685" s="370">
        <v>41103</v>
      </c>
      <c r="C685" s="110" t="s">
        <v>3</v>
      </c>
      <c r="D685" s="349">
        <v>15</v>
      </c>
      <c r="E685" s="412">
        <v>13.3</v>
      </c>
      <c r="F685" s="414">
        <v>1.0106249999999999</v>
      </c>
      <c r="G685" s="15">
        <v>3</v>
      </c>
    </row>
    <row r="686" spans="1:9">
      <c r="A686" s="3" t="s">
        <v>1946</v>
      </c>
      <c r="B686" s="370">
        <v>41103</v>
      </c>
      <c r="C686" s="110" t="s">
        <v>3</v>
      </c>
      <c r="D686" s="349">
        <v>15</v>
      </c>
      <c r="E686" s="412">
        <v>13.3</v>
      </c>
      <c r="F686" s="414">
        <v>1.0106249999999999</v>
      </c>
      <c r="G686" s="15">
        <v>4</v>
      </c>
    </row>
    <row r="687" spans="1:9">
      <c r="A687" s="3" t="s">
        <v>1946</v>
      </c>
      <c r="B687" s="370">
        <v>41103</v>
      </c>
      <c r="C687" s="110" t="s">
        <v>3</v>
      </c>
      <c r="D687" s="349">
        <v>15</v>
      </c>
      <c r="E687" s="412">
        <v>13.3</v>
      </c>
      <c r="F687" s="414">
        <v>1.0106249999999999</v>
      </c>
      <c r="G687" s="15" t="s">
        <v>32</v>
      </c>
    </row>
    <row r="688" spans="1:9">
      <c r="A688" s="3" t="s">
        <v>1987</v>
      </c>
      <c r="B688" s="370">
        <v>41103</v>
      </c>
      <c r="C688" s="110" t="s">
        <v>3</v>
      </c>
      <c r="D688" s="349">
        <v>31</v>
      </c>
      <c r="E688" s="412">
        <v>17</v>
      </c>
      <c r="F688" s="414">
        <v>1.1182352941176472</v>
      </c>
      <c r="G688" s="15">
        <v>1</v>
      </c>
      <c r="H688">
        <v>2</v>
      </c>
      <c r="I688">
        <v>4</v>
      </c>
    </row>
    <row r="689" spans="1:9">
      <c r="A689" s="3" t="s">
        <v>1987</v>
      </c>
      <c r="B689" s="370">
        <v>41103</v>
      </c>
      <c r="C689" s="110" t="s">
        <v>3</v>
      </c>
      <c r="D689" s="349">
        <v>31</v>
      </c>
      <c r="E689" s="412">
        <v>17</v>
      </c>
      <c r="F689" s="414">
        <v>1.1182352941176472</v>
      </c>
      <c r="G689" s="15">
        <v>2</v>
      </c>
    </row>
    <row r="690" spans="1:9">
      <c r="A690" s="3" t="s">
        <v>1987</v>
      </c>
      <c r="B690" s="370">
        <v>41103</v>
      </c>
      <c r="C690" s="110" t="s">
        <v>3</v>
      </c>
      <c r="D690" s="349">
        <v>31</v>
      </c>
      <c r="E690" s="412">
        <v>17</v>
      </c>
      <c r="F690" s="414">
        <v>1.1182352941176472</v>
      </c>
      <c r="G690" s="15">
        <v>3</v>
      </c>
    </row>
    <row r="691" spans="1:9">
      <c r="A691" s="3" t="s">
        <v>1987</v>
      </c>
      <c r="B691" s="370">
        <v>41103</v>
      </c>
      <c r="C691" s="110" t="s">
        <v>3</v>
      </c>
      <c r="D691" s="349">
        <v>31</v>
      </c>
      <c r="E691" s="412">
        <v>17</v>
      </c>
      <c r="F691" s="414">
        <v>1.1182352941176472</v>
      </c>
      <c r="G691" s="15">
        <v>4</v>
      </c>
    </row>
    <row r="692" spans="1:9">
      <c r="A692" s="3" t="s">
        <v>1987</v>
      </c>
      <c r="B692" s="370">
        <v>41103</v>
      </c>
      <c r="C692" s="110" t="s">
        <v>3</v>
      </c>
      <c r="D692" s="349">
        <v>31</v>
      </c>
      <c r="E692" s="412">
        <v>17</v>
      </c>
      <c r="F692" s="414">
        <v>1.1182352941176472</v>
      </c>
      <c r="G692" s="15" t="s">
        <v>32</v>
      </c>
    </row>
    <row r="693" spans="1:9">
      <c r="A693" s="3" t="s">
        <v>2023</v>
      </c>
      <c r="B693" s="370">
        <v>41102</v>
      </c>
      <c r="C693" s="110" t="s">
        <v>3</v>
      </c>
      <c r="D693" s="349">
        <v>25</v>
      </c>
      <c r="E693" s="413">
        <v>12.33</v>
      </c>
      <c r="F693" s="414">
        <v>0.4601351351351351</v>
      </c>
      <c r="G693" s="15">
        <v>1</v>
      </c>
      <c r="H693">
        <v>7</v>
      </c>
      <c r="I693">
        <v>2</v>
      </c>
    </row>
    <row r="694" spans="1:9">
      <c r="A694" s="3" t="s">
        <v>2023</v>
      </c>
      <c r="B694" s="370">
        <v>41102</v>
      </c>
      <c r="C694" s="110" t="s">
        <v>3</v>
      </c>
      <c r="D694" s="349">
        <v>25</v>
      </c>
      <c r="E694" s="413">
        <v>12.33</v>
      </c>
      <c r="F694" s="414">
        <v>0.4601351351351351</v>
      </c>
      <c r="G694" s="15">
        <v>2</v>
      </c>
      <c r="H694">
        <v>6</v>
      </c>
      <c r="I694">
        <v>1</v>
      </c>
    </row>
    <row r="695" spans="1:9">
      <c r="A695" s="3" t="s">
        <v>2023</v>
      </c>
      <c r="B695" s="370">
        <v>41102</v>
      </c>
      <c r="C695" s="110" t="s">
        <v>3</v>
      </c>
      <c r="D695" s="349">
        <v>25</v>
      </c>
      <c r="E695" s="413">
        <v>12.33</v>
      </c>
      <c r="F695" s="414">
        <v>0.4601351351351351</v>
      </c>
      <c r="G695" s="15">
        <v>3</v>
      </c>
      <c r="H695">
        <v>8</v>
      </c>
      <c r="I695">
        <v>1</v>
      </c>
    </row>
    <row r="696" spans="1:9">
      <c r="A696" s="3" t="s">
        <v>2023</v>
      </c>
      <c r="B696" s="370">
        <v>41102</v>
      </c>
      <c r="C696" s="110" t="s">
        <v>3</v>
      </c>
      <c r="D696" s="349">
        <v>25</v>
      </c>
      <c r="E696" s="413">
        <v>12.33</v>
      </c>
      <c r="F696" s="414">
        <v>0.4601351351351351</v>
      </c>
      <c r="G696" s="15">
        <v>4</v>
      </c>
      <c r="H696">
        <v>8</v>
      </c>
      <c r="I696">
        <v>1</v>
      </c>
    </row>
    <row r="697" spans="1:9">
      <c r="A697" s="3" t="s">
        <v>2023</v>
      </c>
      <c r="B697" s="370">
        <v>41102</v>
      </c>
      <c r="C697" s="110" t="s">
        <v>3</v>
      </c>
      <c r="D697" s="349">
        <v>25</v>
      </c>
      <c r="E697" s="413">
        <v>12.33</v>
      </c>
      <c r="F697" s="414">
        <v>0.4601351351351351</v>
      </c>
      <c r="G697" s="15" t="s">
        <v>32</v>
      </c>
      <c r="H697">
        <v>8</v>
      </c>
      <c r="I697">
        <v>3</v>
      </c>
    </row>
    <row r="698" spans="1:9">
      <c r="A698" s="3" t="s">
        <v>2027</v>
      </c>
      <c r="B698" s="370">
        <v>41102</v>
      </c>
      <c r="C698" s="110" t="s">
        <v>3</v>
      </c>
      <c r="D698" s="349">
        <v>55</v>
      </c>
      <c r="E698" s="413">
        <v>11.7</v>
      </c>
      <c r="F698" s="414">
        <v>0.57008547008547006</v>
      </c>
      <c r="G698" s="15">
        <v>1</v>
      </c>
      <c r="H698">
        <v>11</v>
      </c>
      <c r="I698">
        <v>1</v>
      </c>
    </row>
    <row r="699" spans="1:9">
      <c r="A699" s="3" t="s">
        <v>2027</v>
      </c>
      <c r="B699" s="370">
        <v>41102</v>
      </c>
      <c r="C699" s="110" t="s">
        <v>3</v>
      </c>
      <c r="D699" s="349">
        <v>55</v>
      </c>
      <c r="E699" s="413">
        <v>11.7</v>
      </c>
      <c r="F699" s="414">
        <v>0.57008547008547006</v>
      </c>
      <c r="G699" s="15">
        <v>2</v>
      </c>
      <c r="H699">
        <v>14</v>
      </c>
      <c r="I699">
        <v>1</v>
      </c>
    </row>
    <row r="700" spans="1:9">
      <c r="A700" s="3" t="s">
        <v>2027</v>
      </c>
      <c r="B700" s="370">
        <v>41102</v>
      </c>
      <c r="C700" s="110" t="s">
        <v>3</v>
      </c>
      <c r="D700" s="349">
        <v>55</v>
      </c>
      <c r="E700" s="413">
        <v>11.7</v>
      </c>
      <c r="F700" s="414">
        <v>0.57008547008547006</v>
      </c>
      <c r="G700" s="15">
        <v>3</v>
      </c>
      <c r="H700">
        <v>12</v>
      </c>
      <c r="I700">
        <v>1</v>
      </c>
    </row>
    <row r="701" spans="1:9">
      <c r="A701" s="3" t="s">
        <v>2027</v>
      </c>
      <c r="B701" s="370">
        <v>41102</v>
      </c>
      <c r="C701" s="110" t="s">
        <v>3</v>
      </c>
      <c r="D701" s="349">
        <v>55</v>
      </c>
      <c r="E701" s="413">
        <v>11.7</v>
      </c>
      <c r="F701" s="414">
        <v>0.57008547008547006</v>
      </c>
      <c r="G701" s="15">
        <v>4</v>
      </c>
      <c r="H701">
        <v>12</v>
      </c>
      <c r="I701">
        <v>0</v>
      </c>
    </row>
    <row r="702" spans="1:9">
      <c r="A702" s="3" t="s">
        <v>2027</v>
      </c>
      <c r="B702" s="370">
        <v>41102</v>
      </c>
      <c r="C702" s="110" t="s">
        <v>3</v>
      </c>
      <c r="D702" s="349">
        <v>55</v>
      </c>
      <c r="E702" s="413">
        <v>11.7</v>
      </c>
      <c r="F702" s="414">
        <v>0.57008547008547006</v>
      </c>
      <c r="G702" s="15" t="s">
        <v>32</v>
      </c>
      <c r="H702">
        <v>16</v>
      </c>
      <c r="I702">
        <v>3</v>
      </c>
    </row>
    <row r="703" spans="1:9">
      <c r="A703" s="3" t="s">
        <v>2044</v>
      </c>
      <c r="B703" s="370">
        <v>41102</v>
      </c>
      <c r="C703" s="110" t="s">
        <v>3</v>
      </c>
      <c r="D703" s="349">
        <v>23</v>
      </c>
      <c r="E703" s="413">
        <v>9</v>
      </c>
      <c r="F703" s="414">
        <v>0.48555555555555557</v>
      </c>
      <c r="G703" s="15">
        <v>1</v>
      </c>
      <c r="H703">
        <v>3</v>
      </c>
      <c r="I703">
        <v>2</v>
      </c>
    </row>
    <row r="704" spans="1:9">
      <c r="A704" s="3" t="s">
        <v>2044</v>
      </c>
      <c r="B704" s="370">
        <v>41102</v>
      </c>
      <c r="C704" s="110" t="s">
        <v>3</v>
      </c>
      <c r="D704" s="349">
        <v>23</v>
      </c>
      <c r="E704" s="413">
        <v>9</v>
      </c>
      <c r="F704" s="414">
        <v>0.48555555555555557</v>
      </c>
      <c r="G704" s="15">
        <v>2</v>
      </c>
      <c r="H704">
        <v>3</v>
      </c>
      <c r="I704">
        <v>2</v>
      </c>
    </row>
    <row r="705" spans="1:9">
      <c r="A705" s="3" t="s">
        <v>2044</v>
      </c>
      <c r="B705" s="370">
        <v>41102</v>
      </c>
      <c r="C705" s="110" t="s">
        <v>3</v>
      </c>
      <c r="D705" s="349">
        <v>23</v>
      </c>
      <c r="E705" s="413">
        <v>9</v>
      </c>
      <c r="F705" s="414">
        <v>0.48555555555555557</v>
      </c>
      <c r="G705" s="15">
        <v>3</v>
      </c>
      <c r="H705">
        <v>3</v>
      </c>
      <c r="I705">
        <v>3</v>
      </c>
    </row>
    <row r="706" spans="1:9">
      <c r="A706" s="3" t="s">
        <v>2044</v>
      </c>
      <c r="B706" s="370">
        <v>41102</v>
      </c>
      <c r="C706" s="110" t="s">
        <v>3</v>
      </c>
      <c r="D706" s="349">
        <v>23</v>
      </c>
      <c r="E706" s="413">
        <v>9</v>
      </c>
      <c r="F706" s="414">
        <v>0.48555555555555557</v>
      </c>
      <c r="G706" s="15">
        <v>4</v>
      </c>
      <c r="H706">
        <v>3</v>
      </c>
      <c r="I706">
        <v>3</v>
      </c>
    </row>
    <row r="707" spans="1:9">
      <c r="A707" s="3" t="s">
        <v>2044</v>
      </c>
      <c r="B707" s="370">
        <v>41102</v>
      </c>
      <c r="C707" s="110" t="s">
        <v>3</v>
      </c>
      <c r="D707" s="349">
        <v>23</v>
      </c>
      <c r="E707" s="413">
        <v>9</v>
      </c>
      <c r="F707" s="414">
        <v>0.48555555555555557</v>
      </c>
      <c r="G707" s="15" t="s">
        <v>32</v>
      </c>
      <c r="H707">
        <v>3</v>
      </c>
      <c r="I707">
        <v>3</v>
      </c>
    </row>
    <row r="708" spans="1:9">
      <c r="A708" s="3" t="s">
        <v>2059</v>
      </c>
      <c r="B708" s="370">
        <v>41102</v>
      </c>
      <c r="C708" s="110" t="s">
        <v>3</v>
      </c>
      <c r="D708" s="349">
        <v>43</v>
      </c>
      <c r="E708" s="413">
        <v>5.75</v>
      </c>
      <c r="F708" s="414">
        <v>0.44456521739130439</v>
      </c>
      <c r="G708" s="15">
        <v>1</v>
      </c>
      <c r="H708">
        <v>9</v>
      </c>
      <c r="I708">
        <v>1</v>
      </c>
    </row>
    <row r="709" spans="1:9">
      <c r="A709" s="3" t="s">
        <v>2059</v>
      </c>
      <c r="B709" s="370">
        <v>41102</v>
      </c>
      <c r="C709" s="110" t="s">
        <v>3</v>
      </c>
      <c r="D709" s="349">
        <v>43</v>
      </c>
      <c r="E709" s="413">
        <v>5.75</v>
      </c>
      <c r="F709" s="414">
        <v>0.44456521739130439</v>
      </c>
      <c r="G709" s="15">
        <v>2</v>
      </c>
      <c r="H709">
        <v>7</v>
      </c>
      <c r="I709">
        <v>2</v>
      </c>
    </row>
    <row r="710" spans="1:9">
      <c r="A710" s="3" t="s">
        <v>2059</v>
      </c>
      <c r="B710" s="370">
        <v>41102</v>
      </c>
      <c r="C710" s="110" t="s">
        <v>3</v>
      </c>
      <c r="D710" s="349">
        <v>43</v>
      </c>
      <c r="E710" s="413">
        <v>5.75</v>
      </c>
      <c r="F710" s="414">
        <v>0.44456521739130439</v>
      </c>
      <c r="G710" s="15">
        <v>3</v>
      </c>
      <c r="H710">
        <v>8</v>
      </c>
      <c r="I710">
        <v>3</v>
      </c>
    </row>
    <row r="711" spans="1:9">
      <c r="A711" s="3" t="s">
        <v>2059</v>
      </c>
      <c r="B711" s="370">
        <v>41102</v>
      </c>
      <c r="C711" s="110" t="s">
        <v>3</v>
      </c>
      <c r="D711" s="349">
        <v>43</v>
      </c>
      <c r="E711" s="413">
        <v>5.75</v>
      </c>
      <c r="F711" s="414">
        <v>0.44456521739130439</v>
      </c>
      <c r="G711" s="15">
        <v>4</v>
      </c>
      <c r="H711">
        <v>8</v>
      </c>
      <c r="I711">
        <v>3</v>
      </c>
    </row>
    <row r="712" spans="1:9">
      <c r="A712" s="3" t="s">
        <v>2059</v>
      </c>
      <c r="B712" s="370">
        <v>41102</v>
      </c>
      <c r="C712" s="110" t="s">
        <v>3</v>
      </c>
      <c r="D712" s="349">
        <v>43</v>
      </c>
      <c r="E712" s="413">
        <v>5.75</v>
      </c>
      <c r="F712" s="414">
        <v>0.44456521739130439</v>
      </c>
      <c r="G712" s="15" t="s">
        <v>32</v>
      </c>
      <c r="H712">
        <v>10</v>
      </c>
      <c r="I712">
        <v>3</v>
      </c>
    </row>
    <row r="713" spans="1:9">
      <c r="A713" s="3" t="s">
        <v>2055</v>
      </c>
      <c r="B713" s="370">
        <v>41102</v>
      </c>
      <c r="C713" s="110" t="s">
        <v>3</v>
      </c>
      <c r="D713" s="349">
        <v>72</v>
      </c>
      <c r="E713" s="413">
        <v>12.5</v>
      </c>
      <c r="F713" s="414">
        <v>0.76600000000000001</v>
      </c>
      <c r="G713" s="15">
        <v>1</v>
      </c>
      <c r="H713">
        <v>3</v>
      </c>
      <c r="I713">
        <v>1</v>
      </c>
    </row>
    <row r="714" spans="1:9">
      <c r="A714" s="3" t="s">
        <v>2055</v>
      </c>
      <c r="B714" s="370">
        <v>41102</v>
      </c>
      <c r="C714" s="110" t="s">
        <v>3</v>
      </c>
      <c r="D714" s="349">
        <v>72</v>
      </c>
      <c r="E714" s="413">
        <v>12.5</v>
      </c>
      <c r="F714" s="414">
        <v>0.76600000000000001</v>
      </c>
      <c r="G714" s="15">
        <v>2</v>
      </c>
      <c r="H714">
        <v>4</v>
      </c>
      <c r="I714">
        <v>1</v>
      </c>
    </row>
    <row r="715" spans="1:9">
      <c r="A715" s="3" t="s">
        <v>2055</v>
      </c>
      <c r="B715" s="370">
        <v>41102</v>
      </c>
      <c r="C715" s="110" t="s">
        <v>3</v>
      </c>
      <c r="D715" s="349">
        <v>72</v>
      </c>
      <c r="E715" s="413">
        <v>12.5</v>
      </c>
      <c r="F715" s="414">
        <v>0.76600000000000001</v>
      </c>
      <c r="G715" s="15">
        <v>3</v>
      </c>
      <c r="H715">
        <v>4</v>
      </c>
      <c r="I715">
        <v>2</v>
      </c>
    </row>
    <row r="716" spans="1:9">
      <c r="A716" s="3" t="s">
        <v>2055</v>
      </c>
      <c r="B716" s="370">
        <v>41102</v>
      </c>
      <c r="C716" s="110" t="s">
        <v>3</v>
      </c>
      <c r="D716" s="349">
        <v>72</v>
      </c>
      <c r="E716" s="413">
        <v>12.5</v>
      </c>
      <c r="F716" s="414">
        <v>0.76600000000000001</v>
      </c>
      <c r="G716" s="15">
        <v>4</v>
      </c>
      <c r="H716">
        <v>4</v>
      </c>
      <c r="I716">
        <v>2</v>
      </c>
    </row>
    <row r="717" spans="1:9">
      <c r="A717" s="3" t="s">
        <v>2055</v>
      </c>
      <c r="B717" s="370">
        <v>41102</v>
      </c>
      <c r="C717" s="110" t="s">
        <v>3</v>
      </c>
      <c r="D717" s="349">
        <v>72</v>
      </c>
      <c r="E717" s="413">
        <v>12.5</v>
      </c>
      <c r="F717" s="414">
        <v>0.76600000000000001</v>
      </c>
      <c r="G717" s="15" t="s">
        <v>32</v>
      </c>
      <c r="H717">
        <v>4</v>
      </c>
      <c r="I717">
        <v>2</v>
      </c>
    </row>
    <row r="718" spans="1:9">
      <c r="A718" s="3" t="s">
        <v>2037</v>
      </c>
      <c r="B718" s="370">
        <v>41102</v>
      </c>
      <c r="C718" s="110" t="s">
        <v>3</v>
      </c>
      <c r="D718" s="349">
        <v>47</v>
      </c>
      <c r="E718" s="413">
        <v>7.7000000000000011</v>
      </c>
      <c r="F718" s="414">
        <v>0.44415584415584419</v>
      </c>
      <c r="G718" s="15">
        <v>1</v>
      </c>
      <c r="H718">
        <v>9</v>
      </c>
      <c r="I718">
        <v>0</v>
      </c>
    </row>
    <row r="719" spans="1:9">
      <c r="A719" s="3" t="s">
        <v>2037</v>
      </c>
      <c r="B719" s="370">
        <v>41102</v>
      </c>
      <c r="C719" s="110" t="s">
        <v>3</v>
      </c>
      <c r="D719" s="349">
        <v>47</v>
      </c>
      <c r="E719" s="413">
        <v>7.7000000000000011</v>
      </c>
      <c r="F719" s="414">
        <v>0.44415584415584419</v>
      </c>
      <c r="G719" s="15">
        <v>2</v>
      </c>
    </row>
    <row r="720" spans="1:9">
      <c r="A720" s="3" t="s">
        <v>2037</v>
      </c>
      <c r="B720" s="370">
        <v>41102</v>
      </c>
      <c r="C720" s="110" t="s">
        <v>3</v>
      </c>
      <c r="D720" s="349">
        <v>47</v>
      </c>
      <c r="E720" s="413">
        <v>7.7000000000000011</v>
      </c>
      <c r="F720" s="414">
        <v>0.44415584415584419</v>
      </c>
      <c r="G720" s="15">
        <v>3</v>
      </c>
    </row>
    <row r="721" spans="1:9">
      <c r="A721" s="3" t="s">
        <v>2037</v>
      </c>
      <c r="B721" s="370">
        <v>41102</v>
      </c>
      <c r="C721" s="110" t="s">
        <v>3</v>
      </c>
      <c r="D721" s="349">
        <v>47</v>
      </c>
      <c r="E721" s="413">
        <v>7.7000000000000011</v>
      </c>
      <c r="F721" s="414">
        <v>0.44415584415584419</v>
      </c>
      <c r="G721" s="15">
        <v>4</v>
      </c>
    </row>
    <row r="722" spans="1:9">
      <c r="A722" s="3" t="s">
        <v>2037</v>
      </c>
      <c r="B722" s="370">
        <v>41102</v>
      </c>
      <c r="C722" s="110" t="s">
        <v>3</v>
      </c>
      <c r="D722" s="349">
        <v>47</v>
      </c>
      <c r="E722" s="413">
        <v>7.7000000000000011</v>
      </c>
      <c r="F722" s="414">
        <v>0.44415584415584419</v>
      </c>
      <c r="G722" s="15" t="s">
        <v>32</v>
      </c>
    </row>
    <row r="723" spans="1:9">
      <c r="A723" s="3" t="s">
        <v>2039</v>
      </c>
      <c r="B723" s="370">
        <v>41102</v>
      </c>
      <c r="C723" s="110" t="s">
        <v>3</v>
      </c>
      <c r="D723" s="349">
        <v>34</v>
      </c>
      <c r="E723" s="413">
        <v>8.6999999999999993</v>
      </c>
      <c r="F723" s="414">
        <v>0.62988505747126433</v>
      </c>
      <c r="G723" s="15">
        <v>1</v>
      </c>
      <c r="H723">
        <v>2</v>
      </c>
      <c r="I723">
        <v>0</v>
      </c>
    </row>
    <row r="724" spans="1:9">
      <c r="A724" s="3" t="s">
        <v>2039</v>
      </c>
      <c r="B724" s="370">
        <v>41102</v>
      </c>
      <c r="C724" s="110" t="s">
        <v>3</v>
      </c>
      <c r="D724" s="349">
        <v>34</v>
      </c>
      <c r="E724" s="413">
        <v>8.6999999999999993</v>
      </c>
      <c r="F724" s="414">
        <v>0.62988505747126433</v>
      </c>
      <c r="G724" s="15">
        <v>2</v>
      </c>
    </row>
    <row r="725" spans="1:9">
      <c r="A725" s="3" t="s">
        <v>2039</v>
      </c>
      <c r="B725" s="370">
        <v>41102</v>
      </c>
      <c r="C725" s="110" t="s">
        <v>3</v>
      </c>
      <c r="D725" s="349">
        <v>34</v>
      </c>
      <c r="E725" s="413">
        <v>8.6999999999999993</v>
      </c>
      <c r="F725" s="414">
        <v>0.62988505747126433</v>
      </c>
      <c r="G725" s="15">
        <v>3</v>
      </c>
    </row>
    <row r="726" spans="1:9">
      <c r="A726" s="3" t="s">
        <v>2039</v>
      </c>
      <c r="B726" s="370">
        <v>41102</v>
      </c>
      <c r="C726" s="110" t="s">
        <v>3</v>
      </c>
      <c r="D726" s="349">
        <v>34</v>
      </c>
      <c r="E726" s="413">
        <v>8.6999999999999993</v>
      </c>
      <c r="F726" s="414">
        <v>0.62988505747126433</v>
      </c>
      <c r="G726" s="15">
        <v>4</v>
      </c>
    </row>
    <row r="727" spans="1:9">
      <c r="A727" s="3" t="s">
        <v>2039</v>
      </c>
      <c r="B727" s="370">
        <v>41102</v>
      </c>
      <c r="C727" s="110" t="s">
        <v>3</v>
      </c>
      <c r="D727" s="349">
        <v>34</v>
      </c>
      <c r="E727" s="413">
        <v>8.6999999999999993</v>
      </c>
      <c r="F727" s="414">
        <v>0.62988505747126433</v>
      </c>
      <c r="G727" s="15" t="s">
        <v>32</v>
      </c>
    </row>
    <row r="728" spans="1:9">
      <c r="A728" s="3" t="s">
        <v>2067</v>
      </c>
      <c r="B728" s="370">
        <v>41102</v>
      </c>
      <c r="C728" s="110" t="s">
        <v>3</v>
      </c>
      <c r="D728" s="349">
        <v>39</v>
      </c>
      <c r="E728" s="413">
        <v>8.6999999999999993</v>
      </c>
      <c r="F728" s="414">
        <v>0.64712643678160919</v>
      </c>
      <c r="G728" s="15">
        <v>1</v>
      </c>
      <c r="H728">
        <v>2</v>
      </c>
      <c r="I728">
        <v>1</v>
      </c>
    </row>
    <row r="729" spans="1:9">
      <c r="A729" s="3" t="s">
        <v>2067</v>
      </c>
      <c r="B729" s="370">
        <v>41102</v>
      </c>
      <c r="C729" s="110" t="s">
        <v>3</v>
      </c>
      <c r="D729" s="349">
        <v>39</v>
      </c>
      <c r="E729" s="413">
        <v>8.6999999999999993</v>
      </c>
      <c r="F729" s="414">
        <v>0.64712643678160919</v>
      </c>
      <c r="G729" s="15">
        <v>2</v>
      </c>
    </row>
    <row r="730" spans="1:9">
      <c r="A730" s="3" t="s">
        <v>2067</v>
      </c>
      <c r="B730" s="370">
        <v>41102</v>
      </c>
      <c r="C730" s="110" t="s">
        <v>3</v>
      </c>
      <c r="D730" s="349">
        <v>39</v>
      </c>
      <c r="E730" s="413">
        <v>8.6999999999999993</v>
      </c>
      <c r="F730" s="414">
        <v>0.64712643678160919</v>
      </c>
      <c r="G730" s="15">
        <v>3</v>
      </c>
    </row>
    <row r="731" spans="1:9">
      <c r="A731" s="3" t="s">
        <v>2067</v>
      </c>
      <c r="B731" s="370">
        <v>41102</v>
      </c>
      <c r="C731" s="110" t="s">
        <v>3</v>
      </c>
      <c r="D731" s="349">
        <v>39</v>
      </c>
      <c r="E731" s="413">
        <v>8.6999999999999993</v>
      </c>
      <c r="F731" s="414">
        <v>0.64712643678160919</v>
      </c>
      <c r="G731" s="15">
        <v>4</v>
      </c>
    </row>
    <row r="732" spans="1:9">
      <c r="A732" s="3" t="s">
        <v>2067</v>
      </c>
      <c r="B732" s="370">
        <v>41102</v>
      </c>
      <c r="C732" s="110" t="s">
        <v>3</v>
      </c>
      <c r="D732" s="349">
        <v>39</v>
      </c>
      <c r="E732" s="413">
        <v>8.6999999999999993</v>
      </c>
      <c r="F732" s="414">
        <v>0.64712643678160919</v>
      </c>
      <c r="G732" s="15" t="s">
        <v>32</v>
      </c>
    </row>
    <row r="733" spans="1:9">
      <c r="A733" s="3" t="s">
        <v>2086</v>
      </c>
      <c r="B733" s="370">
        <v>41087</v>
      </c>
      <c r="C733" s="110" t="s">
        <v>3</v>
      </c>
      <c r="D733" s="349">
        <v>25</v>
      </c>
      <c r="E733" s="412">
        <v>9.6999999999999993</v>
      </c>
      <c r="F733" s="414">
        <v>0.48298969072164949</v>
      </c>
      <c r="G733" s="15">
        <v>1</v>
      </c>
      <c r="H733">
        <v>1</v>
      </c>
      <c r="I733">
        <v>0</v>
      </c>
    </row>
    <row r="734" spans="1:9">
      <c r="A734" s="3" t="s">
        <v>2086</v>
      </c>
      <c r="B734" s="370">
        <v>41087</v>
      </c>
      <c r="C734" s="110" t="s">
        <v>3</v>
      </c>
      <c r="D734" s="349">
        <v>25</v>
      </c>
      <c r="E734" s="412">
        <v>9.6999999999999993</v>
      </c>
      <c r="F734" s="414">
        <v>0.48298969072164949</v>
      </c>
      <c r="G734" s="15">
        <v>2</v>
      </c>
      <c r="H734">
        <v>1</v>
      </c>
      <c r="I734">
        <v>0</v>
      </c>
    </row>
    <row r="735" spans="1:9">
      <c r="A735" s="3" t="s">
        <v>2086</v>
      </c>
      <c r="B735" s="370">
        <v>41087</v>
      </c>
      <c r="C735" s="110" t="s">
        <v>3</v>
      </c>
      <c r="D735" s="349">
        <v>25</v>
      </c>
      <c r="E735" s="412">
        <v>9.6999999999999993</v>
      </c>
      <c r="F735" s="414">
        <v>0.48298969072164949</v>
      </c>
      <c r="G735" s="15">
        <v>3</v>
      </c>
      <c r="H735">
        <v>1</v>
      </c>
      <c r="I735">
        <v>0</v>
      </c>
    </row>
    <row r="736" spans="1:9">
      <c r="A736" s="3" t="s">
        <v>2086</v>
      </c>
      <c r="B736" s="370">
        <v>41087</v>
      </c>
      <c r="C736" s="110" t="s">
        <v>3</v>
      </c>
      <c r="D736" s="349">
        <v>25</v>
      </c>
      <c r="E736" s="412">
        <v>9.6999999999999993</v>
      </c>
      <c r="F736" s="414">
        <v>0.48298969072164949</v>
      </c>
      <c r="G736" s="15">
        <v>4</v>
      </c>
      <c r="H736">
        <v>1</v>
      </c>
      <c r="I736">
        <v>0</v>
      </c>
    </row>
    <row r="737" spans="1:9">
      <c r="A737" s="3" t="s">
        <v>2086</v>
      </c>
      <c r="B737" s="370">
        <v>41087</v>
      </c>
      <c r="C737" s="110" t="s">
        <v>3</v>
      </c>
      <c r="D737" s="349">
        <v>25</v>
      </c>
      <c r="E737" s="412">
        <v>9.6999999999999993</v>
      </c>
      <c r="F737" s="414">
        <v>0.48298969072164949</v>
      </c>
      <c r="G737" s="15" t="s">
        <v>32</v>
      </c>
      <c r="H737">
        <v>1</v>
      </c>
      <c r="I737">
        <v>0</v>
      </c>
    </row>
    <row r="738" spans="1:9">
      <c r="A738" s="3" t="s">
        <v>2102</v>
      </c>
      <c r="B738" s="370">
        <v>41087</v>
      </c>
      <c r="C738" s="110" t="s">
        <v>3</v>
      </c>
      <c r="D738" s="349">
        <v>21</v>
      </c>
      <c r="E738" s="43"/>
      <c r="F738" s="43"/>
      <c r="G738" s="15">
        <v>1</v>
      </c>
      <c r="H738">
        <v>1</v>
      </c>
      <c r="I738">
        <v>0</v>
      </c>
    </row>
    <row r="739" spans="1:9">
      <c r="A739" s="3" t="s">
        <v>2102</v>
      </c>
      <c r="B739" s="370">
        <v>41087</v>
      </c>
      <c r="C739" s="110" t="s">
        <v>3</v>
      </c>
      <c r="D739" s="349">
        <v>21</v>
      </c>
      <c r="E739" s="43"/>
      <c r="F739" s="43"/>
      <c r="G739" s="15">
        <v>2</v>
      </c>
      <c r="H739">
        <v>1</v>
      </c>
      <c r="I739">
        <v>0</v>
      </c>
    </row>
    <row r="740" spans="1:9">
      <c r="A740" s="3" t="s">
        <v>2102</v>
      </c>
      <c r="B740" s="370">
        <v>41087</v>
      </c>
      <c r="C740" s="110" t="s">
        <v>3</v>
      </c>
      <c r="D740" s="349">
        <v>21</v>
      </c>
      <c r="E740" s="43"/>
      <c r="F740" s="43"/>
      <c r="G740" s="15">
        <v>3</v>
      </c>
      <c r="H740">
        <v>1</v>
      </c>
      <c r="I740">
        <v>0</v>
      </c>
    </row>
    <row r="741" spans="1:9">
      <c r="A741" s="3" t="s">
        <v>2102</v>
      </c>
      <c r="B741" s="370">
        <v>41087</v>
      </c>
      <c r="C741" s="110" t="s">
        <v>3</v>
      </c>
      <c r="D741" s="349">
        <v>21</v>
      </c>
      <c r="E741" s="43"/>
      <c r="F741" s="43"/>
      <c r="G741" s="15">
        <v>4</v>
      </c>
      <c r="H741">
        <v>1</v>
      </c>
      <c r="I741">
        <v>0</v>
      </c>
    </row>
    <row r="742" spans="1:9">
      <c r="A742" s="3" t="s">
        <v>2102</v>
      </c>
      <c r="B742" s="370">
        <v>41087</v>
      </c>
      <c r="C742" s="110" t="s">
        <v>3</v>
      </c>
      <c r="D742" s="349">
        <v>21</v>
      </c>
      <c r="E742" s="43"/>
      <c r="F742" s="43"/>
      <c r="G742" s="15" t="s">
        <v>32</v>
      </c>
      <c r="H742">
        <v>1</v>
      </c>
      <c r="I742">
        <v>0</v>
      </c>
    </row>
    <row r="743" spans="1:9">
      <c r="A743" s="3" t="s">
        <v>2110</v>
      </c>
      <c r="B743" s="370">
        <v>41087</v>
      </c>
      <c r="C743" s="110" t="s">
        <v>3</v>
      </c>
      <c r="D743" s="349">
        <v>25</v>
      </c>
      <c r="E743" s="412">
        <v>8.1669999999999998</v>
      </c>
      <c r="F743" s="414">
        <v>0.54897959183673462</v>
      </c>
      <c r="G743" s="15">
        <v>1</v>
      </c>
      <c r="H743">
        <v>3</v>
      </c>
      <c r="I743">
        <v>0</v>
      </c>
    </row>
    <row r="744" spans="1:9">
      <c r="A744" s="3" t="s">
        <v>2110</v>
      </c>
      <c r="B744" s="370">
        <v>41087</v>
      </c>
      <c r="C744" s="110" t="s">
        <v>3</v>
      </c>
      <c r="D744" s="349">
        <v>25</v>
      </c>
      <c r="E744" s="412">
        <v>8.1669999999999998</v>
      </c>
      <c r="F744" s="414">
        <v>0.54897959183673462</v>
      </c>
      <c r="G744" s="15">
        <v>2</v>
      </c>
      <c r="H744">
        <v>3</v>
      </c>
      <c r="I744">
        <v>1</v>
      </c>
    </row>
    <row r="745" spans="1:9">
      <c r="A745" s="3" t="s">
        <v>2110</v>
      </c>
      <c r="B745" s="370">
        <v>41087</v>
      </c>
      <c r="C745" s="110" t="s">
        <v>3</v>
      </c>
      <c r="D745" s="349">
        <v>25</v>
      </c>
      <c r="E745" s="412">
        <v>8.1669999999999998</v>
      </c>
      <c r="F745" s="414">
        <v>0.54897959183673462</v>
      </c>
      <c r="G745" s="15">
        <v>3</v>
      </c>
      <c r="H745">
        <v>4</v>
      </c>
      <c r="I745">
        <v>0</v>
      </c>
    </row>
    <row r="746" spans="1:9">
      <c r="A746" s="3" t="s">
        <v>2110</v>
      </c>
      <c r="B746" s="370">
        <v>41087</v>
      </c>
      <c r="C746" s="110" t="s">
        <v>3</v>
      </c>
      <c r="D746" s="349">
        <v>25</v>
      </c>
      <c r="E746" s="412">
        <v>8.1669999999999998</v>
      </c>
      <c r="F746" s="414">
        <v>0.54897959183673462</v>
      </c>
      <c r="G746" s="15">
        <v>4</v>
      </c>
      <c r="H746">
        <v>3</v>
      </c>
      <c r="I746">
        <v>1</v>
      </c>
    </row>
    <row r="747" spans="1:9">
      <c r="A747" s="3" t="s">
        <v>2110</v>
      </c>
      <c r="B747" s="370">
        <v>41087</v>
      </c>
      <c r="C747" s="110" t="s">
        <v>3</v>
      </c>
      <c r="D747" s="349">
        <v>25</v>
      </c>
      <c r="E747" s="412">
        <v>8.1669999999999998</v>
      </c>
      <c r="F747" s="414">
        <v>0.54897959183673462</v>
      </c>
      <c r="G747" s="15" t="s">
        <v>32</v>
      </c>
      <c r="H747">
        <v>5</v>
      </c>
      <c r="I747">
        <v>1</v>
      </c>
    </row>
    <row r="748" spans="1:9">
      <c r="A748" s="3" t="s">
        <v>2154</v>
      </c>
      <c r="B748" s="370">
        <v>41087</v>
      </c>
      <c r="C748" s="110" t="s">
        <v>3</v>
      </c>
      <c r="D748" s="349">
        <v>53</v>
      </c>
      <c r="E748" s="412">
        <v>15.800000000000002</v>
      </c>
      <c r="F748" s="414">
        <v>0.89208860759493669</v>
      </c>
      <c r="G748" s="15">
        <v>1</v>
      </c>
      <c r="H748">
        <v>6</v>
      </c>
      <c r="I748">
        <v>1</v>
      </c>
    </row>
    <row r="749" spans="1:9">
      <c r="A749" s="3" t="s">
        <v>2154</v>
      </c>
      <c r="B749" s="370">
        <v>41087</v>
      </c>
      <c r="C749" s="110" t="s">
        <v>3</v>
      </c>
      <c r="D749" s="349">
        <v>53</v>
      </c>
      <c r="E749" s="412">
        <v>15.800000000000002</v>
      </c>
      <c r="F749" s="414">
        <v>0.89208860759493669</v>
      </c>
      <c r="G749" s="15">
        <v>2</v>
      </c>
      <c r="H749">
        <v>6</v>
      </c>
      <c r="I749">
        <v>0</v>
      </c>
    </row>
    <row r="750" spans="1:9">
      <c r="A750" s="3" t="s">
        <v>2154</v>
      </c>
      <c r="B750" s="370">
        <v>41087</v>
      </c>
      <c r="C750" s="110" t="s">
        <v>3</v>
      </c>
      <c r="D750" s="349">
        <v>53</v>
      </c>
      <c r="E750" s="412">
        <v>15.800000000000002</v>
      </c>
      <c r="F750" s="414">
        <v>0.89208860759493669</v>
      </c>
      <c r="G750" s="15">
        <v>3</v>
      </c>
      <c r="H750">
        <v>7</v>
      </c>
      <c r="I750">
        <v>1</v>
      </c>
    </row>
    <row r="751" spans="1:9">
      <c r="A751" s="3" t="s">
        <v>2154</v>
      </c>
      <c r="B751" s="370">
        <v>41087</v>
      </c>
      <c r="C751" s="110" t="s">
        <v>3</v>
      </c>
      <c r="D751" s="349">
        <v>53</v>
      </c>
      <c r="E751" s="412">
        <v>15.800000000000002</v>
      </c>
      <c r="F751" s="414">
        <v>0.89208860759493669</v>
      </c>
      <c r="G751" s="15">
        <v>4</v>
      </c>
      <c r="H751">
        <v>6</v>
      </c>
      <c r="I751">
        <v>1</v>
      </c>
    </row>
    <row r="752" spans="1:9">
      <c r="A752" s="3" t="s">
        <v>2154</v>
      </c>
      <c r="B752" s="370">
        <v>41087</v>
      </c>
      <c r="C752" s="110" t="s">
        <v>3</v>
      </c>
      <c r="D752" s="349">
        <v>53</v>
      </c>
      <c r="E752" s="412">
        <v>15.800000000000002</v>
      </c>
      <c r="F752" s="414">
        <v>0.89208860759493669</v>
      </c>
      <c r="G752" s="15" t="s">
        <v>32</v>
      </c>
      <c r="H752">
        <v>8</v>
      </c>
      <c r="I752">
        <v>1</v>
      </c>
    </row>
    <row r="753" spans="1:9">
      <c r="A753" s="3" t="s">
        <v>2163</v>
      </c>
      <c r="B753" s="370">
        <v>41087</v>
      </c>
      <c r="C753" s="110" t="s">
        <v>3</v>
      </c>
      <c r="D753" s="349">
        <v>25</v>
      </c>
      <c r="E753" s="412">
        <v>7.7</v>
      </c>
      <c r="F753" s="414">
        <v>0.64415584415584415</v>
      </c>
      <c r="G753" s="15">
        <v>1</v>
      </c>
      <c r="H753">
        <v>1</v>
      </c>
      <c r="I753">
        <v>1</v>
      </c>
    </row>
    <row r="754" spans="1:9">
      <c r="A754" s="3" t="s">
        <v>2163</v>
      </c>
      <c r="B754" s="370">
        <v>41087</v>
      </c>
      <c r="C754" s="110" t="s">
        <v>3</v>
      </c>
      <c r="D754" s="349">
        <v>25</v>
      </c>
      <c r="E754" s="412">
        <v>7.7</v>
      </c>
      <c r="F754" s="414">
        <v>0.64415584415584415</v>
      </c>
      <c r="G754" s="15">
        <v>2</v>
      </c>
      <c r="H754">
        <v>2</v>
      </c>
      <c r="I754">
        <v>0</v>
      </c>
    </row>
    <row r="755" spans="1:9">
      <c r="A755" s="3" t="s">
        <v>2163</v>
      </c>
      <c r="B755" s="370">
        <v>41087</v>
      </c>
      <c r="C755" s="110" t="s">
        <v>3</v>
      </c>
      <c r="D755" s="349">
        <v>25</v>
      </c>
      <c r="E755" s="412">
        <v>7.7</v>
      </c>
      <c r="F755" s="414">
        <v>0.64415584415584415</v>
      </c>
      <c r="G755" s="15">
        <v>3</v>
      </c>
      <c r="H755">
        <v>2</v>
      </c>
      <c r="I755">
        <v>1</v>
      </c>
    </row>
    <row r="756" spans="1:9">
      <c r="A756" s="3" t="s">
        <v>2163</v>
      </c>
      <c r="B756" s="370">
        <v>41087</v>
      </c>
      <c r="C756" s="110" t="s">
        <v>3</v>
      </c>
      <c r="D756" s="349">
        <v>25</v>
      </c>
      <c r="E756" s="412">
        <v>7.7</v>
      </c>
      <c r="F756" s="414">
        <v>0.64415584415584415</v>
      </c>
      <c r="G756" s="15">
        <v>4</v>
      </c>
      <c r="H756">
        <v>3</v>
      </c>
      <c r="I756">
        <v>1</v>
      </c>
    </row>
    <row r="757" spans="1:9">
      <c r="A757" s="3" t="s">
        <v>2163</v>
      </c>
      <c r="B757" s="370">
        <v>41087</v>
      </c>
      <c r="C757" s="110" t="s">
        <v>3</v>
      </c>
      <c r="D757" s="349">
        <v>25</v>
      </c>
      <c r="E757" s="412">
        <v>7.7</v>
      </c>
      <c r="F757" s="414">
        <v>0.64415584415584415</v>
      </c>
      <c r="G757" s="15" t="s">
        <v>32</v>
      </c>
      <c r="H757">
        <v>4</v>
      </c>
      <c r="I757">
        <v>1</v>
      </c>
    </row>
    <row r="758" spans="1:9">
      <c r="A758" s="3" t="s">
        <v>2080</v>
      </c>
      <c r="B758" s="370">
        <v>41087</v>
      </c>
      <c r="C758" s="110" t="s">
        <v>3</v>
      </c>
      <c r="D758" s="349">
        <v>14</v>
      </c>
      <c r="E758" s="412">
        <v>8</v>
      </c>
      <c r="F758" s="414">
        <v>0.5229166666666667</v>
      </c>
      <c r="G758" s="15">
        <v>1</v>
      </c>
      <c r="H758">
        <v>0</v>
      </c>
      <c r="I758">
        <v>1</v>
      </c>
    </row>
    <row r="759" spans="1:9">
      <c r="A759" s="3" t="s">
        <v>2080</v>
      </c>
      <c r="B759" s="370">
        <v>41087</v>
      </c>
      <c r="C759" s="110" t="s">
        <v>3</v>
      </c>
      <c r="D759" s="349">
        <v>14</v>
      </c>
      <c r="E759" s="412">
        <v>8</v>
      </c>
      <c r="F759" s="414">
        <v>0.5229166666666667</v>
      </c>
      <c r="G759" s="15">
        <v>2</v>
      </c>
    </row>
    <row r="760" spans="1:9">
      <c r="A760" s="3" t="s">
        <v>2080</v>
      </c>
      <c r="B760" s="370">
        <v>41087</v>
      </c>
      <c r="C760" s="110" t="s">
        <v>3</v>
      </c>
      <c r="D760" s="349">
        <v>14</v>
      </c>
      <c r="E760" s="412">
        <v>8</v>
      </c>
      <c r="F760" s="414">
        <v>0.5229166666666667</v>
      </c>
      <c r="G760" s="15">
        <v>3</v>
      </c>
    </row>
    <row r="761" spans="1:9">
      <c r="A761" s="3" t="s">
        <v>2080</v>
      </c>
      <c r="B761" s="370">
        <v>41087</v>
      </c>
      <c r="C761" s="110" t="s">
        <v>3</v>
      </c>
      <c r="D761" s="349">
        <v>14</v>
      </c>
      <c r="E761" s="412">
        <v>8</v>
      </c>
      <c r="F761" s="414">
        <v>0.5229166666666667</v>
      </c>
      <c r="G761" s="15">
        <v>4</v>
      </c>
    </row>
    <row r="762" spans="1:9">
      <c r="A762" s="3" t="s">
        <v>2080</v>
      </c>
      <c r="B762" s="370">
        <v>41087</v>
      </c>
      <c r="C762" s="110" t="s">
        <v>3</v>
      </c>
      <c r="D762" s="349">
        <v>14</v>
      </c>
      <c r="E762" s="412">
        <v>8</v>
      </c>
      <c r="F762" s="414">
        <v>0.5229166666666667</v>
      </c>
      <c r="G762" s="15" t="s">
        <v>32</v>
      </c>
    </row>
    <row r="763" spans="1:9">
      <c r="A763" s="3" t="s">
        <v>2106</v>
      </c>
      <c r="B763" s="370">
        <v>41087</v>
      </c>
      <c r="C763" s="110" t="s">
        <v>3</v>
      </c>
      <c r="D763" s="349">
        <v>50</v>
      </c>
      <c r="G763" s="15">
        <v>1</v>
      </c>
      <c r="H763">
        <v>2</v>
      </c>
      <c r="I763">
        <v>0</v>
      </c>
    </row>
    <row r="764" spans="1:9">
      <c r="A764" s="3" t="s">
        <v>2106</v>
      </c>
      <c r="B764" s="370">
        <v>41087</v>
      </c>
      <c r="C764" s="110" t="s">
        <v>3</v>
      </c>
      <c r="D764" s="349">
        <v>50</v>
      </c>
      <c r="G764" s="15">
        <v>2</v>
      </c>
    </row>
    <row r="765" spans="1:9">
      <c r="A765" s="3" t="s">
        <v>2106</v>
      </c>
      <c r="B765" s="370">
        <v>41087</v>
      </c>
      <c r="C765" s="110" t="s">
        <v>3</v>
      </c>
      <c r="D765" s="349">
        <v>50</v>
      </c>
      <c r="G765" s="15">
        <v>3</v>
      </c>
    </row>
    <row r="766" spans="1:9">
      <c r="A766" s="3" t="s">
        <v>2106</v>
      </c>
      <c r="B766" s="370">
        <v>41087</v>
      </c>
      <c r="C766" s="110" t="s">
        <v>3</v>
      </c>
      <c r="D766" s="349">
        <v>50</v>
      </c>
      <c r="G766" s="15">
        <v>4</v>
      </c>
    </row>
    <row r="767" spans="1:9">
      <c r="A767" s="3" t="s">
        <v>2106</v>
      </c>
      <c r="B767" s="370">
        <v>41087</v>
      </c>
      <c r="C767" s="110" t="s">
        <v>3</v>
      </c>
      <c r="D767" s="349">
        <v>50</v>
      </c>
      <c r="G767" s="15" t="s">
        <v>32</v>
      </c>
    </row>
    <row r="768" spans="1:9">
      <c r="A768" s="3" t="s">
        <v>2162</v>
      </c>
      <c r="B768" s="370">
        <v>41087</v>
      </c>
      <c r="C768" s="110" t="s">
        <v>3</v>
      </c>
      <c r="D768" s="111">
        <v>27</v>
      </c>
      <c r="E768" s="412">
        <v>15.8</v>
      </c>
      <c r="F768" s="414">
        <v>1.2484177215189873</v>
      </c>
      <c r="G768" s="15">
        <v>1</v>
      </c>
      <c r="H768">
        <v>2</v>
      </c>
      <c r="I768">
        <v>1</v>
      </c>
    </row>
    <row r="769" spans="1:7">
      <c r="A769" s="3" t="s">
        <v>2162</v>
      </c>
      <c r="B769" s="370">
        <v>41087</v>
      </c>
      <c r="C769" s="110" t="s">
        <v>3</v>
      </c>
      <c r="D769" s="111">
        <v>27</v>
      </c>
      <c r="E769" s="412">
        <v>15.8</v>
      </c>
      <c r="F769" s="414">
        <v>1.2484177215189873</v>
      </c>
      <c r="G769" s="15">
        <v>2</v>
      </c>
    </row>
    <row r="770" spans="1:7">
      <c r="A770" s="3" t="s">
        <v>2162</v>
      </c>
      <c r="B770" s="370">
        <v>41087</v>
      </c>
      <c r="C770" s="110" t="s">
        <v>3</v>
      </c>
      <c r="D770" s="111">
        <v>27</v>
      </c>
      <c r="E770" s="412">
        <v>15.8</v>
      </c>
      <c r="F770" s="414">
        <v>1.2484177215189873</v>
      </c>
      <c r="G770" s="15">
        <v>3</v>
      </c>
    </row>
    <row r="771" spans="1:7">
      <c r="A771" s="3" t="s">
        <v>2162</v>
      </c>
      <c r="B771" s="370">
        <v>41087</v>
      </c>
      <c r="C771" s="110" t="s">
        <v>3</v>
      </c>
      <c r="D771" s="111">
        <v>27</v>
      </c>
      <c r="E771" s="412">
        <v>15.8</v>
      </c>
      <c r="F771" s="414">
        <v>1.2484177215189873</v>
      </c>
      <c r="G771" s="15">
        <v>4</v>
      </c>
    </row>
    <row r="772" spans="1:7">
      <c r="A772" s="3" t="s">
        <v>2162</v>
      </c>
      <c r="B772" s="370">
        <v>41087</v>
      </c>
      <c r="C772" s="110" t="s">
        <v>3</v>
      </c>
      <c r="D772" s="111">
        <v>27</v>
      </c>
      <c r="E772" s="412">
        <v>15.8</v>
      </c>
      <c r="F772" s="414">
        <v>1.2484177215189873</v>
      </c>
      <c r="G772" s="15" t="s">
        <v>32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workbookViewId="0">
      <selection activeCell="R61" sqref="R61"/>
    </sheetView>
  </sheetViews>
  <sheetFormatPr baseColWidth="10" defaultColWidth="9" defaultRowHeight="10" x14ac:dyDescent="0"/>
  <cols>
    <col min="1" max="1" width="11.796875" style="44" customWidth="1"/>
    <col min="2" max="2" width="11" style="44" customWidth="1"/>
    <col min="3" max="4" width="8.796875" style="44" customWidth="1"/>
    <col min="5" max="7" width="8.796875" style="55" customWidth="1"/>
    <col min="8" max="9" width="7.796875" style="45" customWidth="1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4" t="s">
        <v>855</v>
      </c>
      <c r="H1" s="57" t="s">
        <v>27</v>
      </c>
      <c r="I1" s="57" t="s">
        <v>89</v>
      </c>
    </row>
    <row r="2" spans="1:9">
      <c r="A2" s="48" t="s">
        <v>175</v>
      </c>
      <c r="B2" s="12">
        <v>38913</v>
      </c>
      <c r="C2" s="48" t="s">
        <v>6</v>
      </c>
      <c r="D2" s="15">
        <v>42</v>
      </c>
      <c r="E2" s="41">
        <v>29.3</v>
      </c>
      <c r="F2" s="43">
        <v>1.25</v>
      </c>
      <c r="G2" s="15">
        <v>1</v>
      </c>
      <c r="H2" s="51">
        <v>0</v>
      </c>
      <c r="I2" s="49">
        <v>0</v>
      </c>
    </row>
    <row r="3" spans="1:9">
      <c r="A3" s="48" t="s">
        <v>175</v>
      </c>
      <c r="B3" s="12">
        <v>38913</v>
      </c>
      <c r="C3" s="48" t="s">
        <v>6</v>
      </c>
      <c r="D3" s="15">
        <v>42</v>
      </c>
      <c r="E3" s="41">
        <v>29.3</v>
      </c>
      <c r="F3" s="43">
        <v>1.25</v>
      </c>
      <c r="G3" s="15">
        <v>2</v>
      </c>
      <c r="H3" s="49">
        <v>0</v>
      </c>
      <c r="I3" s="49">
        <v>0</v>
      </c>
    </row>
    <row r="4" spans="1:9">
      <c r="A4" s="48" t="s">
        <v>175</v>
      </c>
      <c r="B4" s="12">
        <v>38913</v>
      </c>
      <c r="C4" s="48" t="s">
        <v>6</v>
      </c>
      <c r="D4" s="15">
        <v>42</v>
      </c>
      <c r="E4" s="41">
        <v>29.3</v>
      </c>
      <c r="F4" s="43">
        <v>1.25</v>
      </c>
      <c r="G4" s="15">
        <v>3</v>
      </c>
      <c r="H4" s="49"/>
      <c r="I4" s="49"/>
    </row>
    <row r="5" spans="1:9">
      <c r="A5" s="48" t="s">
        <v>175</v>
      </c>
      <c r="B5" s="12">
        <v>38913</v>
      </c>
      <c r="C5" s="48" t="s">
        <v>6</v>
      </c>
      <c r="D5" s="15">
        <v>42</v>
      </c>
      <c r="E5" s="41">
        <v>29.3</v>
      </c>
      <c r="F5" s="43">
        <v>1.25</v>
      </c>
      <c r="G5" s="15">
        <v>4</v>
      </c>
      <c r="H5" s="49"/>
      <c r="I5" s="49"/>
    </row>
    <row r="6" spans="1:9">
      <c r="A6" s="48" t="s">
        <v>175</v>
      </c>
      <c r="B6" s="12">
        <v>38913</v>
      </c>
      <c r="C6" s="48" t="s">
        <v>6</v>
      </c>
      <c r="D6" s="15">
        <v>42</v>
      </c>
      <c r="E6" s="41">
        <v>29.3</v>
      </c>
      <c r="F6" s="43">
        <v>1.25</v>
      </c>
      <c r="G6" s="1" t="s">
        <v>853</v>
      </c>
      <c r="H6" s="49">
        <v>0</v>
      </c>
      <c r="I6" s="49">
        <v>0</v>
      </c>
    </row>
    <row r="7" spans="1:9">
      <c r="A7" s="48" t="s">
        <v>175</v>
      </c>
      <c r="B7" s="12">
        <v>38913</v>
      </c>
      <c r="C7" s="48" t="s">
        <v>6</v>
      </c>
      <c r="D7" s="15">
        <v>42</v>
      </c>
      <c r="E7" s="41">
        <v>29.3</v>
      </c>
      <c r="F7" s="43">
        <v>1.25</v>
      </c>
      <c r="G7" s="1" t="s">
        <v>854</v>
      </c>
      <c r="H7" s="50">
        <v>0</v>
      </c>
      <c r="I7" s="50">
        <v>0</v>
      </c>
    </row>
    <row r="8" spans="1:9">
      <c r="A8" s="48" t="s">
        <v>176</v>
      </c>
      <c r="B8" s="12">
        <v>38913</v>
      </c>
      <c r="C8" s="48" t="s">
        <v>6</v>
      </c>
      <c r="D8" s="15">
        <v>78</v>
      </c>
      <c r="E8" s="41">
        <v>21</v>
      </c>
      <c r="F8" s="43">
        <v>0.99</v>
      </c>
      <c r="G8" s="15">
        <v>1</v>
      </c>
      <c r="H8" s="51">
        <v>0</v>
      </c>
      <c r="I8" s="49">
        <v>0</v>
      </c>
    </row>
    <row r="9" spans="1:9">
      <c r="A9" s="48" t="s">
        <v>176</v>
      </c>
      <c r="B9" s="12">
        <v>38913</v>
      </c>
      <c r="C9" s="48" t="s">
        <v>6</v>
      </c>
      <c r="D9" s="15">
        <v>78</v>
      </c>
      <c r="E9" s="41">
        <v>21</v>
      </c>
      <c r="F9" s="43">
        <v>0.99</v>
      </c>
      <c r="G9" s="15">
        <v>2</v>
      </c>
      <c r="H9" s="49">
        <v>0</v>
      </c>
      <c r="I9" s="49">
        <v>0</v>
      </c>
    </row>
    <row r="10" spans="1:9">
      <c r="A10" s="48" t="s">
        <v>176</v>
      </c>
      <c r="B10" s="12">
        <v>38913</v>
      </c>
      <c r="C10" s="48" t="s">
        <v>6</v>
      </c>
      <c r="D10" s="15">
        <v>78</v>
      </c>
      <c r="E10" s="41">
        <v>21</v>
      </c>
      <c r="F10" s="43">
        <v>0.99</v>
      </c>
      <c r="G10" s="15">
        <v>3</v>
      </c>
      <c r="H10" s="49"/>
      <c r="I10" s="49"/>
    </row>
    <row r="11" spans="1:9">
      <c r="A11" s="48" t="s">
        <v>176</v>
      </c>
      <c r="B11" s="12">
        <v>38913</v>
      </c>
      <c r="C11" s="48" t="s">
        <v>6</v>
      </c>
      <c r="D11" s="15">
        <v>78</v>
      </c>
      <c r="E11" s="41">
        <v>21</v>
      </c>
      <c r="F11" s="43">
        <v>0.99</v>
      </c>
      <c r="G11" s="15">
        <v>4</v>
      </c>
      <c r="H11" s="49"/>
      <c r="I11" s="49"/>
    </row>
    <row r="12" spans="1:9">
      <c r="A12" s="48" t="s">
        <v>176</v>
      </c>
      <c r="B12" s="12">
        <v>38913</v>
      </c>
      <c r="C12" s="48" t="s">
        <v>6</v>
      </c>
      <c r="D12" s="15">
        <v>78</v>
      </c>
      <c r="E12" s="41">
        <v>21</v>
      </c>
      <c r="F12" s="43">
        <v>0.99</v>
      </c>
      <c r="G12" s="1" t="s">
        <v>853</v>
      </c>
      <c r="H12" s="49">
        <v>0</v>
      </c>
      <c r="I12" s="49">
        <v>0</v>
      </c>
    </row>
    <row r="13" spans="1:9">
      <c r="A13" s="48" t="s">
        <v>176</v>
      </c>
      <c r="B13" s="12">
        <v>38913</v>
      </c>
      <c r="C13" s="48" t="s">
        <v>6</v>
      </c>
      <c r="D13" s="15">
        <v>78</v>
      </c>
      <c r="E13" s="41">
        <v>21</v>
      </c>
      <c r="F13" s="43">
        <v>0.99</v>
      </c>
      <c r="G13" s="1" t="s">
        <v>854</v>
      </c>
      <c r="H13" s="50">
        <v>0</v>
      </c>
      <c r="I13" s="50">
        <v>0</v>
      </c>
    </row>
    <row r="14" spans="1:9">
      <c r="A14" s="48" t="s">
        <v>177</v>
      </c>
      <c r="B14" s="12">
        <v>38913</v>
      </c>
      <c r="C14" s="48" t="s">
        <v>6</v>
      </c>
      <c r="D14" s="15">
        <v>67</v>
      </c>
      <c r="E14" s="41">
        <v>28.6</v>
      </c>
      <c r="F14" s="43">
        <v>1</v>
      </c>
      <c r="G14" s="15">
        <v>1</v>
      </c>
      <c r="H14" s="51">
        <v>0</v>
      </c>
      <c r="I14" s="49">
        <v>0</v>
      </c>
    </row>
    <row r="15" spans="1:9">
      <c r="A15" s="48" t="s">
        <v>177</v>
      </c>
      <c r="B15" s="12">
        <v>38913</v>
      </c>
      <c r="C15" s="48" t="s">
        <v>6</v>
      </c>
      <c r="D15" s="15">
        <v>67</v>
      </c>
      <c r="E15" s="41">
        <v>28.6</v>
      </c>
      <c r="F15" s="43">
        <v>1</v>
      </c>
      <c r="G15" s="15">
        <v>2</v>
      </c>
      <c r="H15" s="49">
        <v>0</v>
      </c>
      <c r="I15" s="49">
        <v>0</v>
      </c>
    </row>
    <row r="16" spans="1:9">
      <c r="A16" s="48" t="s">
        <v>177</v>
      </c>
      <c r="B16" s="12">
        <v>38913</v>
      </c>
      <c r="C16" s="48" t="s">
        <v>6</v>
      </c>
      <c r="D16" s="15">
        <v>67</v>
      </c>
      <c r="E16" s="41">
        <v>28.6</v>
      </c>
      <c r="F16" s="43">
        <v>1</v>
      </c>
      <c r="G16" s="15">
        <v>3</v>
      </c>
      <c r="H16" s="49"/>
      <c r="I16" s="49"/>
    </row>
    <row r="17" spans="1:9">
      <c r="A17" s="48" t="s">
        <v>177</v>
      </c>
      <c r="B17" s="12">
        <v>38913</v>
      </c>
      <c r="C17" s="48" t="s">
        <v>6</v>
      </c>
      <c r="D17" s="15">
        <v>67</v>
      </c>
      <c r="E17" s="41">
        <v>28.6</v>
      </c>
      <c r="F17" s="43">
        <v>1</v>
      </c>
      <c r="G17" s="15">
        <v>4</v>
      </c>
      <c r="H17" s="49"/>
      <c r="I17" s="49"/>
    </row>
    <row r="18" spans="1:9">
      <c r="A18" s="48" t="s">
        <v>177</v>
      </c>
      <c r="B18" s="12">
        <v>38913</v>
      </c>
      <c r="C18" s="48" t="s">
        <v>6</v>
      </c>
      <c r="D18" s="15">
        <v>67</v>
      </c>
      <c r="E18" s="41">
        <v>28.6</v>
      </c>
      <c r="F18" s="43">
        <v>1</v>
      </c>
      <c r="G18" s="1" t="s">
        <v>853</v>
      </c>
      <c r="H18" s="49">
        <v>0</v>
      </c>
      <c r="I18" s="49">
        <v>0</v>
      </c>
    </row>
    <row r="19" spans="1:9">
      <c r="A19" s="48" t="s">
        <v>177</v>
      </c>
      <c r="B19" s="12">
        <v>38913</v>
      </c>
      <c r="C19" s="48" t="s">
        <v>6</v>
      </c>
      <c r="D19" s="15">
        <v>67</v>
      </c>
      <c r="E19" s="41">
        <v>28.6</v>
      </c>
      <c r="F19" s="43">
        <v>1</v>
      </c>
      <c r="G19" s="1" t="s">
        <v>854</v>
      </c>
      <c r="H19" s="50">
        <v>0</v>
      </c>
      <c r="I19" s="50">
        <v>0</v>
      </c>
    </row>
    <row r="20" spans="1:9">
      <c r="A20" s="48" t="s">
        <v>178</v>
      </c>
      <c r="B20" s="12">
        <v>38913</v>
      </c>
      <c r="C20" s="48" t="s">
        <v>6</v>
      </c>
      <c r="D20" s="15">
        <v>66</v>
      </c>
      <c r="E20" s="41">
        <v>33.1</v>
      </c>
      <c r="F20" s="43">
        <v>1.05</v>
      </c>
      <c r="G20" s="15">
        <v>1</v>
      </c>
      <c r="H20" s="51">
        <v>0</v>
      </c>
      <c r="I20" s="49">
        <v>0</v>
      </c>
    </row>
    <row r="21" spans="1:9">
      <c r="A21" s="48" t="s">
        <v>178</v>
      </c>
      <c r="B21" s="12">
        <v>38913</v>
      </c>
      <c r="C21" s="48" t="s">
        <v>6</v>
      </c>
      <c r="D21" s="15">
        <v>66</v>
      </c>
      <c r="E21" s="41">
        <v>33.1</v>
      </c>
      <c r="F21" s="43">
        <v>1.05</v>
      </c>
      <c r="G21" s="15">
        <v>2</v>
      </c>
      <c r="H21" s="49">
        <v>0</v>
      </c>
      <c r="I21" s="49">
        <v>0</v>
      </c>
    </row>
    <row r="22" spans="1:9">
      <c r="A22" s="48" t="s">
        <v>178</v>
      </c>
      <c r="B22" s="12">
        <v>38913</v>
      </c>
      <c r="C22" s="48" t="s">
        <v>6</v>
      </c>
      <c r="D22" s="15">
        <v>66</v>
      </c>
      <c r="E22" s="41">
        <v>33.1</v>
      </c>
      <c r="F22" s="43">
        <v>1.05</v>
      </c>
      <c r="G22" s="15">
        <v>3</v>
      </c>
      <c r="H22" s="49"/>
      <c r="I22" s="49"/>
    </row>
    <row r="23" spans="1:9">
      <c r="A23" s="48" t="s">
        <v>178</v>
      </c>
      <c r="B23" s="12">
        <v>38913</v>
      </c>
      <c r="C23" s="48" t="s">
        <v>6</v>
      </c>
      <c r="D23" s="15">
        <v>66</v>
      </c>
      <c r="E23" s="41">
        <v>33.1</v>
      </c>
      <c r="F23" s="43">
        <v>1.05</v>
      </c>
      <c r="G23" s="15">
        <v>4</v>
      </c>
      <c r="H23" s="49"/>
      <c r="I23" s="49"/>
    </row>
    <row r="24" spans="1:9">
      <c r="A24" s="48" t="s">
        <v>178</v>
      </c>
      <c r="B24" s="12">
        <v>38913</v>
      </c>
      <c r="C24" s="48" t="s">
        <v>6</v>
      </c>
      <c r="D24" s="15">
        <v>66</v>
      </c>
      <c r="E24" s="41">
        <v>33.1</v>
      </c>
      <c r="F24" s="43">
        <v>1.05</v>
      </c>
      <c r="G24" s="1" t="s">
        <v>853</v>
      </c>
      <c r="H24" s="49">
        <v>0</v>
      </c>
      <c r="I24" s="49">
        <v>0</v>
      </c>
    </row>
    <row r="25" spans="1:9">
      <c r="A25" s="48" t="s">
        <v>178</v>
      </c>
      <c r="B25" s="12">
        <v>38913</v>
      </c>
      <c r="C25" s="48" t="s">
        <v>6</v>
      </c>
      <c r="D25" s="15">
        <v>66</v>
      </c>
      <c r="E25" s="41">
        <v>33.1</v>
      </c>
      <c r="F25" s="43">
        <v>1.05</v>
      </c>
      <c r="G25" s="1" t="s">
        <v>854</v>
      </c>
      <c r="H25" s="50">
        <v>0</v>
      </c>
      <c r="I25" s="50">
        <v>0</v>
      </c>
    </row>
    <row r="26" spans="1:9">
      <c r="A26" s="48" t="s">
        <v>179</v>
      </c>
      <c r="B26" s="12">
        <v>38912</v>
      </c>
      <c r="C26" s="48" t="s">
        <v>6</v>
      </c>
      <c r="D26" s="15">
        <v>57</v>
      </c>
      <c r="E26" s="41">
        <v>21.9</v>
      </c>
      <c r="F26" s="43">
        <v>1.04</v>
      </c>
      <c r="G26" s="15">
        <v>1</v>
      </c>
      <c r="H26" s="51">
        <v>0</v>
      </c>
      <c r="I26" s="49">
        <v>0</v>
      </c>
    </row>
    <row r="27" spans="1:9">
      <c r="A27" s="48" t="s">
        <v>179</v>
      </c>
      <c r="B27" s="12">
        <v>38912</v>
      </c>
      <c r="C27" s="48" t="s">
        <v>6</v>
      </c>
      <c r="D27" s="15">
        <v>57</v>
      </c>
      <c r="E27" s="41">
        <v>21.9</v>
      </c>
      <c r="F27" s="43">
        <v>1.04</v>
      </c>
      <c r="G27" s="15">
        <v>2</v>
      </c>
      <c r="H27" s="49">
        <v>0</v>
      </c>
      <c r="I27" s="49">
        <v>0</v>
      </c>
    </row>
    <row r="28" spans="1:9">
      <c r="A28" s="48" t="s">
        <v>179</v>
      </c>
      <c r="B28" s="12">
        <v>38912</v>
      </c>
      <c r="C28" s="48" t="s">
        <v>6</v>
      </c>
      <c r="D28" s="15">
        <v>57</v>
      </c>
      <c r="E28" s="41">
        <v>21.9</v>
      </c>
      <c r="F28" s="43">
        <v>1.04</v>
      </c>
      <c r="G28" s="15">
        <v>3</v>
      </c>
      <c r="H28" s="49"/>
      <c r="I28" s="49"/>
    </row>
    <row r="29" spans="1:9">
      <c r="A29" s="48" t="s">
        <v>179</v>
      </c>
      <c r="B29" s="12">
        <v>38912</v>
      </c>
      <c r="C29" s="48" t="s">
        <v>6</v>
      </c>
      <c r="D29" s="15">
        <v>57</v>
      </c>
      <c r="E29" s="41">
        <v>21.9</v>
      </c>
      <c r="F29" s="43">
        <v>1.04</v>
      </c>
      <c r="G29" s="15">
        <v>4</v>
      </c>
      <c r="H29" s="49"/>
      <c r="I29" s="49"/>
    </row>
    <row r="30" spans="1:9">
      <c r="A30" s="48" t="s">
        <v>179</v>
      </c>
      <c r="B30" s="12">
        <v>38912</v>
      </c>
      <c r="C30" s="48" t="s">
        <v>6</v>
      </c>
      <c r="D30" s="15">
        <v>57</v>
      </c>
      <c r="E30" s="41">
        <v>21.9</v>
      </c>
      <c r="F30" s="43">
        <v>1.04</v>
      </c>
      <c r="G30" s="1" t="s">
        <v>853</v>
      </c>
      <c r="H30" s="49">
        <v>0</v>
      </c>
      <c r="I30" s="49">
        <v>0</v>
      </c>
    </row>
    <row r="31" spans="1:9">
      <c r="A31" s="48" t="s">
        <v>179</v>
      </c>
      <c r="B31" s="12">
        <v>38912</v>
      </c>
      <c r="C31" s="48" t="s">
        <v>6</v>
      </c>
      <c r="D31" s="15">
        <v>57</v>
      </c>
      <c r="E31" s="41">
        <v>21.9</v>
      </c>
      <c r="F31" s="43">
        <v>1.04</v>
      </c>
      <c r="G31" s="1" t="s">
        <v>854</v>
      </c>
      <c r="H31" s="50">
        <v>0</v>
      </c>
      <c r="I31" s="50">
        <v>0</v>
      </c>
    </row>
    <row r="32" spans="1:9">
      <c r="A32" s="48" t="s">
        <v>180</v>
      </c>
      <c r="B32" s="12">
        <v>38912</v>
      </c>
      <c r="C32" s="48" t="s">
        <v>6</v>
      </c>
      <c r="D32" s="15">
        <v>53</v>
      </c>
      <c r="E32" s="41">
        <v>28.8</v>
      </c>
      <c r="F32" s="43">
        <v>1.31</v>
      </c>
      <c r="G32" s="15">
        <v>1</v>
      </c>
      <c r="H32" s="51">
        <v>0</v>
      </c>
      <c r="I32" s="49">
        <v>0</v>
      </c>
    </row>
    <row r="33" spans="1:9">
      <c r="A33" s="48" t="s">
        <v>180</v>
      </c>
      <c r="B33" s="12">
        <v>38912</v>
      </c>
      <c r="C33" s="48" t="s">
        <v>6</v>
      </c>
      <c r="D33" s="15">
        <v>53</v>
      </c>
      <c r="E33" s="41">
        <v>28.8</v>
      </c>
      <c r="F33" s="43">
        <v>1.31</v>
      </c>
      <c r="G33" s="15">
        <v>2</v>
      </c>
      <c r="H33" s="51">
        <v>1</v>
      </c>
      <c r="I33" s="49">
        <v>0</v>
      </c>
    </row>
    <row r="34" spans="1:9">
      <c r="A34" s="48" t="s">
        <v>180</v>
      </c>
      <c r="B34" s="12">
        <v>38912</v>
      </c>
      <c r="C34" s="48" t="s">
        <v>6</v>
      </c>
      <c r="D34" s="15">
        <v>53</v>
      </c>
      <c r="E34" s="41">
        <v>28.8</v>
      </c>
      <c r="F34" s="43">
        <v>1.31</v>
      </c>
      <c r="G34" s="15">
        <v>3</v>
      </c>
      <c r="H34" s="49">
        <v>0</v>
      </c>
      <c r="I34" s="49">
        <v>0</v>
      </c>
    </row>
    <row r="35" spans="1:9">
      <c r="A35" s="48" t="s">
        <v>180</v>
      </c>
      <c r="B35" s="12">
        <v>38912</v>
      </c>
      <c r="C35" s="48" t="s">
        <v>6</v>
      </c>
      <c r="D35" s="15">
        <v>53</v>
      </c>
      <c r="E35" s="41">
        <v>28.8</v>
      </c>
      <c r="F35" s="43">
        <v>1.31</v>
      </c>
      <c r="G35" s="15">
        <v>4</v>
      </c>
      <c r="H35" s="49"/>
      <c r="I35" s="49"/>
    </row>
    <row r="36" spans="1:9">
      <c r="A36" s="48" t="s">
        <v>180</v>
      </c>
      <c r="B36" s="12">
        <v>38912</v>
      </c>
      <c r="C36" s="48" t="s">
        <v>6</v>
      </c>
      <c r="D36" s="15">
        <v>53</v>
      </c>
      <c r="E36" s="41">
        <v>28.8</v>
      </c>
      <c r="F36" s="43">
        <v>1.31</v>
      </c>
      <c r="G36" s="1" t="s">
        <v>853</v>
      </c>
      <c r="H36" s="49">
        <v>1</v>
      </c>
      <c r="I36" s="49">
        <v>0</v>
      </c>
    </row>
    <row r="37" spans="1:9">
      <c r="A37" s="48" t="s">
        <v>180</v>
      </c>
      <c r="B37" s="12">
        <v>38912</v>
      </c>
      <c r="C37" s="48" t="s">
        <v>6</v>
      </c>
      <c r="D37" s="15">
        <v>53</v>
      </c>
      <c r="E37" s="41">
        <v>28.8</v>
      </c>
      <c r="F37" s="43">
        <v>1.31</v>
      </c>
      <c r="G37" s="1" t="s">
        <v>854</v>
      </c>
      <c r="H37" s="50">
        <v>0</v>
      </c>
      <c r="I37" s="50">
        <v>0</v>
      </c>
    </row>
    <row r="38" spans="1:9">
      <c r="A38" s="48" t="s">
        <v>181</v>
      </c>
      <c r="B38" s="12">
        <v>38912</v>
      </c>
      <c r="C38" s="48" t="s">
        <v>6</v>
      </c>
      <c r="D38" s="15">
        <v>112</v>
      </c>
      <c r="E38" s="41">
        <v>51.4</v>
      </c>
      <c r="F38" s="43">
        <v>0.85</v>
      </c>
      <c r="G38" s="15">
        <v>1</v>
      </c>
      <c r="H38" s="51">
        <v>0</v>
      </c>
      <c r="I38" s="49">
        <v>0</v>
      </c>
    </row>
    <row r="39" spans="1:9">
      <c r="A39" s="48" t="s">
        <v>181</v>
      </c>
      <c r="B39" s="12">
        <v>38912</v>
      </c>
      <c r="C39" s="48" t="s">
        <v>6</v>
      </c>
      <c r="D39" s="15">
        <v>112</v>
      </c>
      <c r="E39" s="41">
        <v>51.4</v>
      </c>
      <c r="F39" s="43">
        <v>0.85</v>
      </c>
      <c r="G39" s="15">
        <v>2</v>
      </c>
      <c r="H39" s="49">
        <v>0</v>
      </c>
      <c r="I39" s="49">
        <v>0</v>
      </c>
    </row>
    <row r="40" spans="1:9">
      <c r="A40" s="48" t="s">
        <v>181</v>
      </c>
      <c r="B40" s="12">
        <v>38912</v>
      </c>
      <c r="C40" s="48" t="s">
        <v>6</v>
      </c>
      <c r="D40" s="15">
        <v>112</v>
      </c>
      <c r="E40" s="41">
        <v>51.4</v>
      </c>
      <c r="F40" s="43">
        <v>0.85</v>
      </c>
      <c r="G40" s="15">
        <v>3</v>
      </c>
      <c r="H40" s="49"/>
      <c r="I40" s="49"/>
    </row>
    <row r="41" spans="1:9">
      <c r="A41" s="48" t="s">
        <v>181</v>
      </c>
      <c r="B41" s="12">
        <v>38912</v>
      </c>
      <c r="C41" s="48" t="s">
        <v>6</v>
      </c>
      <c r="D41" s="15">
        <v>112</v>
      </c>
      <c r="E41" s="41">
        <v>51.4</v>
      </c>
      <c r="F41" s="43">
        <v>0.85</v>
      </c>
      <c r="G41" s="15">
        <v>4</v>
      </c>
      <c r="H41" s="49"/>
      <c r="I41" s="49"/>
    </row>
    <row r="42" spans="1:9">
      <c r="A42" s="48" t="s">
        <v>181</v>
      </c>
      <c r="B42" s="12">
        <v>38912</v>
      </c>
      <c r="C42" s="48" t="s">
        <v>6</v>
      </c>
      <c r="D42" s="15">
        <v>112</v>
      </c>
      <c r="E42" s="41">
        <v>51.4</v>
      </c>
      <c r="F42" s="43">
        <v>0.85</v>
      </c>
      <c r="G42" s="1" t="s">
        <v>853</v>
      </c>
      <c r="H42" s="49">
        <v>0</v>
      </c>
      <c r="I42" s="49">
        <v>0</v>
      </c>
    </row>
    <row r="43" spans="1:9">
      <c r="A43" s="48" t="s">
        <v>181</v>
      </c>
      <c r="B43" s="12">
        <v>38912</v>
      </c>
      <c r="C43" s="48" t="s">
        <v>6</v>
      </c>
      <c r="D43" s="15">
        <v>112</v>
      </c>
      <c r="E43" s="41">
        <v>51.4</v>
      </c>
      <c r="F43" s="43">
        <v>0.85</v>
      </c>
      <c r="G43" s="1" t="s">
        <v>854</v>
      </c>
      <c r="H43" s="50">
        <v>0</v>
      </c>
      <c r="I43" s="50">
        <v>0</v>
      </c>
    </row>
    <row r="44" spans="1:9">
      <c r="A44" s="48" t="s">
        <v>182</v>
      </c>
      <c r="B44" s="12">
        <v>38912</v>
      </c>
      <c r="C44" s="48" t="s">
        <v>6</v>
      </c>
      <c r="D44" s="15">
        <v>45</v>
      </c>
      <c r="E44" s="41">
        <v>19.600000000000001</v>
      </c>
      <c r="F44" s="43">
        <v>1.6</v>
      </c>
      <c r="G44" s="15">
        <v>1</v>
      </c>
      <c r="H44" s="51">
        <v>0</v>
      </c>
      <c r="I44" s="49">
        <v>0</v>
      </c>
    </row>
    <row r="45" spans="1:9">
      <c r="A45" s="48" t="s">
        <v>182</v>
      </c>
      <c r="B45" s="12">
        <v>38912</v>
      </c>
      <c r="C45" s="48" t="s">
        <v>6</v>
      </c>
      <c r="D45" s="15">
        <v>45</v>
      </c>
      <c r="E45" s="41">
        <v>19.600000000000001</v>
      </c>
      <c r="F45" s="43">
        <v>1.6</v>
      </c>
      <c r="G45" s="15">
        <v>2</v>
      </c>
      <c r="H45" s="49">
        <v>0</v>
      </c>
      <c r="I45" s="49">
        <v>0</v>
      </c>
    </row>
    <row r="46" spans="1:9">
      <c r="A46" s="48" t="s">
        <v>182</v>
      </c>
      <c r="B46" s="12">
        <v>38912</v>
      </c>
      <c r="C46" s="48" t="s">
        <v>6</v>
      </c>
      <c r="D46" s="15">
        <v>45</v>
      </c>
      <c r="E46" s="41">
        <v>19.600000000000001</v>
      </c>
      <c r="F46" s="43">
        <v>1.6</v>
      </c>
      <c r="G46" s="15">
        <v>3</v>
      </c>
      <c r="H46" s="49"/>
      <c r="I46" s="49"/>
    </row>
    <row r="47" spans="1:9">
      <c r="A47" s="48" t="s">
        <v>182</v>
      </c>
      <c r="B47" s="12">
        <v>38912</v>
      </c>
      <c r="C47" s="48" t="s">
        <v>6</v>
      </c>
      <c r="D47" s="15">
        <v>45</v>
      </c>
      <c r="E47" s="41">
        <v>19.600000000000001</v>
      </c>
      <c r="F47" s="43">
        <v>1.6</v>
      </c>
      <c r="G47" s="15">
        <v>4</v>
      </c>
      <c r="H47" s="49"/>
      <c r="I47" s="49"/>
    </row>
    <row r="48" spans="1:9">
      <c r="A48" s="48" t="s">
        <v>182</v>
      </c>
      <c r="B48" s="12">
        <v>38912</v>
      </c>
      <c r="C48" s="48" t="s">
        <v>6</v>
      </c>
      <c r="D48" s="15">
        <v>45</v>
      </c>
      <c r="E48" s="41">
        <v>19.600000000000001</v>
      </c>
      <c r="F48" s="43">
        <v>1.6</v>
      </c>
      <c r="G48" s="1" t="s">
        <v>853</v>
      </c>
      <c r="H48" s="49">
        <v>0</v>
      </c>
      <c r="I48" s="49">
        <v>0</v>
      </c>
    </row>
    <row r="49" spans="1:9">
      <c r="A49" s="48" t="s">
        <v>182</v>
      </c>
      <c r="B49" s="12">
        <v>38912</v>
      </c>
      <c r="C49" s="48" t="s">
        <v>6</v>
      </c>
      <c r="D49" s="15">
        <v>45</v>
      </c>
      <c r="E49" s="41">
        <v>19.600000000000001</v>
      </c>
      <c r="F49" s="43">
        <v>1.6</v>
      </c>
      <c r="G49" s="1" t="s">
        <v>854</v>
      </c>
      <c r="H49" s="50">
        <v>0</v>
      </c>
      <c r="I49" s="50">
        <v>0</v>
      </c>
    </row>
    <row r="50" spans="1:9">
      <c r="A50" s="48" t="s">
        <v>183</v>
      </c>
      <c r="B50" s="12">
        <v>38912</v>
      </c>
      <c r="C50" s="48" t="s">
        <v>6</v>
      </c>
      <c r="D50" s="15">
        <v>100</v>
      </c>
      <c r="E50" s="41">
        <v>23.3</v>
      </c>
      <c r="F50" s="43">
        <v>1.1000000000000001</v>
      </c>
      <c r="G50" s="15">
        <v>1</v>
      </c>
      <c r="H50" s="51">
        <v>0</v>
      </c>
      <c r="I50" s="49">
        <v>0</v>
      </c>
    </row>
    <row r="51" spans="1:9">
      <c r="A51" s="48" t="s">
        <v>183</v>
      </c>
      <c r="B51" s="12">
        <v>38912</v>
      </c>
      <c r="C51" s="48" t="s">
        <v>6</v>
      </c>
      <c r="D51" s="15">
        <v>100</v>
      </c>
      <c r="E51" s="41">
        <v>23.3</v>
      </c>
      <c r="F51" s="43">
        <v>1.1000000000000001</v>
      </c>
      <c r="G51" s="15">
        <v>2</v>
      </c>
      <c r="H51" s="49">
        <v>0</v>
      </c>
      <c r="I51" s="49">
        <v>0</v>
      </c>
    </row>
    <row r="52" spans="1:9">
      <c r="A52" s="48" t="s">
        <v>183</v>
      </c>
      <c r="B52" s="12">
        <v>38912</v>
      </c>
      <c r="C52" s="48" t="s">
        <v>6</v>
      </c>
      <c r="D52" s="15">
        <v>100</v>
      </c>
      <c r="E52" s="41">
        <v>23.3</v>
      </c>
      <c r="F52" s="43">
        <v>1.1000000000000001</v>
      </c>
      <c r="G52" s="15">
        <v>3</v>
      </c>
      <c r="H52" s="49"/>
      <c r="I52" s="49"/>
    </row>
    <row r="53" spans="1:9">
      <c r="A53" s="48" t="s">
        <v>183</v>
      </c>
      <c r="B53" s="12">
        <v>38912</v>
      </c>
      <c r="C53" s="48" t="s">
        <v>6</v>
      </c>
      <c r="D53" s="15">
        <v>100</v>
      </c>
      <c r="E53" s="41">
        <v>23.3</v>
      </c>
      <c r="F53" s="43">
        <v>1.1000000000000001</v>
      </c>
      <c r="G53" s="15">
        <v>4</v>
      </c>
      <c r="H53" s="49"/>
      <c r="I53" s="49"/>
    </row>
    <row r="54" spans="1:9">
      <c r="A54" s="48" t="s">
        <v>183</v>
      </c>
      <c r="B54" s="12">
        <v>38912</v>
      </c>
      <c r="C54" s="48" t="s">
        <v>6</v>
      </c>
      <c r="D54" s="15">
        <v>100</v>
      </c>
      <c r="E54" s="41">
        <v>23.3</v>
      </c>
      <c r="F54" s="43">
        <v>1.1000000000000001</v>
      </c>
      <c r="G54" s="1" t="s">
        <v>853</v>
      </c>
      <c r="H54" s="49">
        <v>0</v>
      </c>
      <c r="I54" s="49">
        <v>0</v>
      </c>
    </row>
    <row r="55" spans="1:9">
      <c r="A55" s="48" t="s">
        <v>183</v>
      </c>
      <c r="B55" s="12">
        <v>38912</v>
      </c>
      <c r="C55" s="48" t="s">
        <v>6</v>
      </c>
      <c r="D55" s="15">
        <v>100</v>
      </c>
      <c r="E55" s="41">
        <v>23.3</v>
      </c>
      <c r="F55" s="43">
        <v>1.1000000000000001</v>
      </c>
      <c r="G55" s="1" t="s">
        <v>854</v>
      </c>
      <c r="H55" s="50">
        <v>0</v>
      </c>
      <c r="I55" s="50">
        <v>0</v>
      </c>
    </row>
    <row r="56" spans="1:9">
      <c r="A56" s="48" t="s">
        <v>184</v>
      </c>
      <c r="B56" s="12">
        <v>38912</v>
      </c>
      <c r="C56" s="48" t="s">
        <v>6</v>
      </c>
      <c r="D56" s="15">
        <v>76</v>
      </c>
      <c r="E56" s="41">
        <v>49.9</v>
      </c>
      <c r="F56" s="43">
        <v>1.1000000000000001</v>
      </c>
      <c r="G56" s="15">
        <v>1</v>
      </c>
      <c r="H56" s="51">
        <v>0</v>
      </c>
      <c r="I56" s="49">
        <v>0</v>
      </c>
    </row>
    <row r="57" spans="1:9">
      <c r="A57" s="48" t="s">
        <v>184</v>
      </c>
      <c r="B57" s="12">
        <v>38912</v>
      </c>
      <c r="C57" s="48" t="s">
        <v>6</v>
      </c>
      <c r="D57" s="15">
        <v>76</v>
      </c>
      <c r="E57" s="41">
        <v>49.9</v>
      </c>
      <c r="F57" s="43">
        <v>1.1000000000000001</v>
      </c>
      <c r="G57" s="15">
        <v>2</v>
      </c>
      <c r="H57" s="49">
        <v>0</v>
      </c>
      <c r="I57" s="49">
        <v>0</v>
      </c>
    </row>
    <row r="58" spans="1:9">
      <c r="A58" s="48" t="s">
        <v>184</v>
      </c>
      <c r="B58" s="12">
        <v>38912</v>
      </c>
      <c r="C58" s="48" t="s">
        <v>6</v>
      </c>
      <c r="D58" s="15">
        <v>76</v>
      </c>
      <c r="E58" s="41">
        <v>49.9</v>
      </c>
      <c r="F58" s="43">
        <v>1.1000000000000001</v>
      </c>
      <c r="G58" s="15">
        <v>3</v>
      </c>
      <c r="H58" s="49"/>
      <c r="I58" s="49"/>
    </row>
    <row r="59" spans="1:9">
      <c r="A59" s="48" t="s">
        <v>184</v>
      </c>
      <c r="B59" s="12">
        <v>38912</v>
      </c>
      <c r="C59" s="48" t="s">
        <v>6</v>
      </c>
      <c r="D59" s="15">
        <v>76</v>
      </c>
      <c r="E59" s="41">
        <v>49.9</v>
      </c>
      <c r="F59" s="43">
        <v>1.1000000000000001</v>
      </c>
      <c r="G59" s="15">
        <v>4</v>
      </c>
      <c r="H59" s="49"/>
      <c r="I59" s="49"/>
    </row>
    <row r="60" spans="1:9">
      <c r="A60" s="48" t="s">
        <v>184</v>
      </c>
      <c r="B60" s="12">
        <v>38912</v>
      </c>
      <c r="C60" s="48" t="s">
        <v>6</v>
      </c>
      <c r="D60" s="15">
        <v>76</v>
      </c>
      <c r="E60" s="41">
        <v>49.9</v>
      </c>
      <c r="F60" s="43">
        <v>1.1000000000000001</v>
      </c>
      <c r="G60" s="1" t="s">
        <v>853</v>
      </c>
      <c r="H60" s="49">
        <v>0</v>
      </c>
      <c r="I60" s="49">
        <v>0</v>
      </c>
    </row>
    <row r="61" spans="1:9">
      <c r="A61" s="48" t="s">
        <v>184</v>
      </c>
      <c r="B61" s="12">
        <v>38912</v>
      </c>
      <c r="C61" s="48" t="s">
        <v>6</v>
      </c>
      <c r="D61" s="15">
        <v>76</v>
      </c>
      <c r="E61" s="41">
        <v>49.9</v>
      </c>
      <c r="F61" s="43">
        <v>1.1000000000000001</v>
      </c>
      <c r="G61" s="1" t="s">
        <v>854</v>
      </c>
      <c r="H61" s="50">
        <v>0</v>
      </c>
      <c r="I61" s="50">
        <v>0</v>
      </c>
    </row>
    <row r="62" spans="1:9">
      <c r="A62" s="48" t="s">
        <v>185</v>
      </c>
      <c r="B62" s="12">
        <v>38912</v>
      </c>
      <c r="C62" s="48" t="s">
        <v>6</v>
      </c>
      <c r="D62" s="15">
        <v>57</v>
      </c>
      <c r="E62" s="41">
        <v>26.3</v>
      </c>
      <c r="F62" s="43">
        <v>1.38</v>
      </c>
      <c r="G62" s="15">
        <v>1</v>
      </c>
      <c r="H62" s="51">
        <v>0</v>
      </c>
      <c r="I62" s="49">
        <v>0</v>
      </c>
    </row>
    <row r="63" spans="1:9">
      <c r="A63" s="48" t="s">
        <v>185</v>
      </c>
      <c r="B63" s="12">
        <v>38912</v>
      </c>
      <c r="C63" s="48" t="s">
        <v>6</v>
      </c>
      <c r="D63" s="15">
        <v>57</v>
      </c>
      <c r="E63" s="41">
        <v>26.3</v>
      </c>
      <c r="F63" s="43">
        <v>1.38</v>
      </c>
      <c r="G63" s="15">
        <v>2</v>
      </c>
      <c r="H63" s="49">
        <v>0</v>
      </c>
      <c r="I63" s="49">
        <v>0</v>
      </c>
    </row>
    <row r="64" spans="1:9">
      <c r="A64" s="48" t="s">
        <v>185</v>
      </c>
      <c r="B64" s="12">
        <v>38912</v>
      </c>
      <c r="C64" s="48" t="s">
        <v>6</v>
      </c>
      <c r="D64" s="15">
        <v>57</v>
      </c>
      <c r="E64" s="41">
        <v>26.3</v>
      </c>
      <c r="F64" s="43">
        <v>1.38</v>
      </c>
      <c r="G64" s="15">
        <v>3</v>
      </c>
      <c r="H64" s="49"/>
      <c r="I64" s="49"/>
    </row>
    <row r="65" spans="1:9">
      <c r="A65" s="48" t="s">
        <v>185</v>
      </c>
      <c r="B65" s="12">
        <v>38912</v>
      </c>
      <c r="C65" s="48" t="s">
        <v>6</v>
      </c>
      <c r="D65" s="15">
        <v>57</v>
      </c>
      <c r="E65" s="41">
        <v>26.3</v>
      </c>
      <c r="F65" s="43">
        <v>1.38</v>
      </c>
      <c r="G65" s="15">
        <v>4</v>
      </c>
      <c r="H65" s="49"/>
      <c r="I65" s="49"/>
    </row>
    <row r="66" spans="1:9">
      <c r="A66" s="48" t="s">
        <v>185</v>
      </c>
      <c r="B66" s="12">
        <v>38912</v>
      </c>
      <c r="C66" s="48" t="s">
        <v>6</v>
      </c>
      <c r="D66" s="15">
        <v>57</v>
      </c>
      <c r="E66" s="41">
        <v>26.3</v>
      </c>
      <c r="F66" s="43">
        <v>1.38</v>
      </c>
      <c r="G66" s="1" t="s">
        <v>853</v>
      </c>
      <c r="H66" s="49">
        <v>0</v>
      </c>
      <c r="I66" s="49">
        <v>0</v>
      </c>
    </row>
    <row r="67" spans="1:9">
      <c r="A67" s="48" t="s">
        <v>185</v>
      </c>
      <c r="B67" s="12">
        <v>38912</v>
      </c>
      <c r="C67" s="48" t="s">
        <v>6</v>
      </c>
      <c r="D67" s="15">
        <v>57</v>
      </c>
      <c r="E67" s="41">
        <v>26.3</v>
      </c>
      <c r="F67" s="43">
        <v>1.38</v>
      </c>
      <c r="G67" s="1" t="s">
        <v>854</v>
      </c>
      <c r="H67" s="50">
        <v>0</v>
      </c>
      <c r="I67" s="50">
        <v>0</v>
      </c>
    </row>
    <row r="68" spans="1:9">
      <c r="A68" s="48" t="s">
        <v>186</v>
      </c>
      <c r="B68" s="12">
        <v>38912</v>
      </c>
      <c r="C68" s="48" t="s">
        <v>6</v>
      </c>
      <c r="D68" s="15">
        <v>58</v>
      </c>
      <c r="E68" s="41">
        <v>26.4</v>
      </c>
      <c r="F68" s="43">
        <v>1.1399999999999999</v>
      </c>
      <c r="G68" s="15">
        <v>1</v>
      </c>
      <c r="H68" s="51">
        <v>0</v>
      </c>
      <c r="I68" s="51">
        <v>1</v>
      </c>
    </row>
    <row r="69" spans="1:9">
      <c r="A69" s="48" t="s">
        <v>186</v>
      </c>
      <c r="B69" s="12">
        <v>38912</v>
      </c>
      <c r="C69" s="48" t="s">
        <v>6</v>
      </c>
      <c r="D69" s="15">
        <v>58</v>
      </c>
      <c r="E69" s="41">
        <v>26.4</v>
      </c>
      <c r="F69" s="43">
        <v>1.1399999999999999</v>
      </c>
      <c r="G69" s="15">
        <v>2</v>
      </c>
      <c r="H69" s="49">
        <v>0</v>
      </c>
      <c r="I69" s="49">
        <v>0</v>
      </c>
    </row>
    <row r="70" spans="1:9">
      <c r="A70" s="48" t="s">
        <v>186</v>
      </c>
      <c r="B70" s="12">
        <v>38912</v>
      </c>
      <c r="C70" s="48" t="s">
        <v>6</v>
      </c>
      <c r="D70" s="15">
        <v>58</v>
      </c>
      <c r="E70" s="41">
        <v>26.4</v>
      </c>
      <c r="F70" s="43">
        <v>1.1399999999999999</v>
      </c>
      <c r="G70" s="15">
        <v>3</v>
      </c>
      <c r="H70" s="49">
        <v>0</v>
      </c>
      <c r="I70" s="49">
        <v>0</v>
      </c>
    </row>
    <row r="71" spans="1:9">
      <c r="A71" s="48" t="s">
        <v>186</v>
      </c>
      <c r="B71" s="12">
        <v>38912</v>
      </c>
      <c r="C71" s="48" t="s">
        <v>6</v>
      </c>
      <c r="D71" s="15">
        <v>58</v>
      </c>
      <c r="E71" s="41">
        <v>26.4</v>
      </c>
      <c r="F71" s="43">
        <v>1.1399999999999999</v>
      </c>
      <c r="G71" s="15">
        <v>4</v>
      </c>
      <c r="H71" s="49"/>
      <c r="I71" s="49"/>
    </row>
    <row r="72" spans="1:9">
      <c r="A72" s="48" t="s">
        <v>186</v>
      </c>
      <c r="B72" s="12">
        <v>38912</v>
      </c>
      <c r="C72" s="48" t="s">
        <v>6</v>
      </c>
      <c r="D72" s="15">
        <v>58</v>
      </c>
      <c r="E72" s="41">
        <v>26.4</v>
      </c>
      <c r="F72" s="43">
        <v>1.1399999999999999</v>
      </c>
      <c r="G72" s="1" t="s">
        <v>853</v>
      </c>
      <c r="H72" s="49">
        <v>0</v>
      </c>
      <c r="I72" s="51">
        <v>1</v>
      </c>
    </row>
    <row r="73" spans="1:9">
      <c r="A73" s="48" t="s">
        <v>186</v>
      </c>
      <c r="B73" s="12">
        <v>38912</v>
      </c>
      <c r="C73" s="48" t="s">
        <v>6</v>
      </c>
      <c r="D73" s="15">
        <v>58</v>
      </c>
      <c r="E73" s="41">
        <v>26.4</v>
      </c>
      <c r="F73" s="43">
        <v>1.1399999999999999</v>
      </c>
      <c r="G73" s="1" t="s">
        <v>854</v>
      </c>
      <c r="H73" s="50">
        <v>0</v>
      </c>
      <c r="I73" s="52">
        <v>0</v>
      </c>
    </row>
    <row r="74" spans="1:9">
      <c r="A74" s="48" t="s">
        <v>187</v>
      </c>
      <c r="B74" s="12">
        <v>38919</v>
      </c>
      <c r="C74" s="48" t="s">
        <v>6</v>
      </c>
      <c r="D74" s="15">
        <v>60</v>
      </c>
      <c r="E74" s="41">
        <v>37</v>
      </c>
      <c r="F74" s="41">
        <v>1.08</v>
      </c>
      <c r="G74" s="15">
        <v>1</v>
      </c>
      <c r="H74" s="51">
        <v>0</v>
      </c>
      <c r="I74" s="49">
        <v>0</v>
      </c>
    </row>
    <row r="75" spans="1:9">
      <c r="A75" s="48" t="s">
        <v>187</v>
      </c>
      <c r="B75" s="12">
        <v>38919</v>
      </c>
      <c r="C75" s="48" t="s">
        <v>6</v>
      </c>
      <c r="D75" s="15">
        <v>60</v>
      </c>
      <c r="E75" s="41">
        <v>37</v>
      </c>
      <c r="F75" s="41">
        <v>1.08</v>
      </c>
      <c r="G75" s="15">
        <v>2</v>
      </c>
      <c r="H75" s="49">
        <v>0</v>
      </c>
      <c r="I75" s="49">
        <v>0</v>
      </c>
    </row>
    <row r="76" spans="1:9">
      <c r="A76" s="48" t="s">
        <v>187</v>
      </c>
      <c r="B76" s="12">
        <v>38919</v>
      </c>
      <c r="C76" s="48" t="s">
        <v>6</v>
      </c>
      <c r="D76" s="15">
        <v>60</v>
      </c>
      <c r="E76" s="41">
        <v>37</v>
      </c>
      <c r="F76" s="41">
        <v>1.08</v>
      </c>
      <c r="G76" s="15">
        <v>3</v>
      </c>
      <c r="H76" s="49"/>
      <c r="I76" s="49"/>
    </row>
    <row r="77" spans="1:9">
      <c r="A77" s="48" t="s">
        <v>187</v>
      </c>
      <c r="B77" s="12">
        <v>38919</v>
      </c>
      <c r="C77" s="48" t="s">
        <v>6</v>
      </c>
      <c r="D77" s="15">
        <v>60</v>
      </c>
      <c r="E77" s="41">
        <v>37</v>
      </c>
      <c r="F77" s="41">
        <v>1.08</v>
      </c>
      <c r="G77" s="15">
        <v>4</v>
      </c>
      <c r="H77" s="49"/>
      <c r="I77" s="49"/>
    </row>
    <row r="78" spans="1:9">
      <c r="A78" s="48" t="s">
        <v>187</v>
      </c>
      <c r="B78" s="12">
        <v>38919</v>
      </c>
      <c r="C78" s="48" t="s">
        <v>6</v>
      </c>
      <c r="D78" s="15">
        <v>60</v>
      </c>
      <c r="E78" s="41">
        <v>37</v>
      </c>
      <c r="F78" s="41">
        <v>1.08</v>
      </c>
      <c r="G78" s="1" t="s">
        <v>853</v>
      </c>
      <c r="H78" s="49">
        <v>0</v>
      </c>
      <c r="I78" s="49">
        <v>0</v>
      </c>
    </row>
    <row r="79" spans="1:9">
      <c r="A79" s="48" t="s">
        <v>187</v>
      </c>
      <c r="B79" s="12">
        <v>38919</v>
      </c>
      <c r="C79" s="48" t="s">
        <v>6</v>
      </c>
      <c r="D79" s="15">
        <v>60</v>
      </c>
      <c r="E79" s="41">
        <v>37</v>
      </c>
      <c r="F79" s="41">
        <v>1.08</v>
      </c>
      <c r="G79" s="1" t="s">
        <v>854</v>
      </c>
      <c r="H79" s="50">
        <v>0</v>
      </c>
      <c r="I79" s="50">
        <v>0</v>
      </c>
    </row>
    <row r="80" spans="1:9">
      <c r="A80" s="48" t="s">
        <v>188</v>
      </c>
      <c r="B80" s="12">
        <v>38919</v>
      </c>
      <c r="C80" s="48" t="s">
        <v>6</v>
      </c>
      <c r="D80" s="15">
        <v>66</v>
      </c>
      <c r="E80" s="41">
        <v>25.25</v>
      </c>
      <c r="F80" s="41">
        <v>0.9</v>
      </c>
      <c r="G80" s="15">
        <v>1</v>
      </c>
      <c r="H80" s="51">
        <v>0</v>
      </c>
      <c r="I80" s="49">
        <v>0</v>
      </c>
    </row>
    <row r="81" spans="1:9">
      <c r="A81" s="48" t="s">
        <v>188</v>
      </c>
      <c r="B81" s="12">
        <v>38919</v>
      </c>
      <c r="C81" s="48" t="s">
        <v>6</v>
      </c>
      <c r="D81" s="15">
        <v>66</v>
      </c>
      <c r="E81" s="41">
        <v>25.25</v>
      </c>
      <c r="F81" s="41">
        <v>0.9</v>
      </c>
      <c r="G81" s="15">
        <v>2</v>
      </c>
      <c r="H81" s="49">
        <v>0</v>
      </c>
      <c r="I81" s="49">
        <v>0</v>
      </c>
    </row>
    <row r="82" spans="1:9">
      <c r="A82" s="48" t="s">
        <v>188</v>
      </c>
      <c r="B82" s="12">
        <v>38919</v>
      </c>
      <c r="C82" s="48" t="s">
        <v>6</v>
      </c>
      <c r="D82" s="15">
        <v>66</v>
      </c>
      <c r="E82" s="41">
        <v>25.25</v>
      </c>
      <c r="F82" s="41">
        <v>0.9</v>
      </c>
      <c r="G82" s="15">
        <v>3</v>
      </c>
      <c r="H82" s="49"/>
      <c r="I82" s="49"/>
    </row>
    <row r="83" spans="1:9">
      <c r="A83" s="48" t="s">
        <v>188</v>
      </c>
      <c r="B83" s="12">
        <v>38919</v>
      </c>
      <c r="C83" s="48" t="s">
        <v>6</v>
      </c>
      <c r="D83" s="15">
        <v>66</v>
      </c>
      <c r="E83" s="41">
        <v>25.25</v>
      </c>
      <c r="F83" s="41">
        <v>0.9</v>
      </c>
      <c r="G83" s="15">
        <v>4</v>
      </c>
      <c r="H83" s="49"/>
      <c r="I83" s="49"/>
    </row>
    <row r="84" spans="1:9">
      <c r="A84" s="48" t="s">
        <v>188</v>
      </c>
      <c r="B84" s="12">
        <v>38919</v>
      </c>
      <c r="C84" s="48" t="s">
        <v>6</v>
      </c>
      <c r="D84" s="15">
        <v>66</v>
      </c>
      <c r="E84" s="41">
        <v>25.25</v>
      </c>
      <c r="F84" s="41">
        <v>0.9</v>
      </c>
      <c r="G84" s="1" t="s">
        <v>853</v>
      </c>
      <c r="H84" s="49">
        <v>0</v>
      </c>
      <c r="I84" s="49">
        <v>0</v>
      </c>
    </row>
    <row r="85" spans="1:9">
      <c r="A85" s="48" t="s">
        <v>188</v>
      </c>
      <c r="B85" s="12">
        <v>38919</v>
      </c>
      <c r="C85" s="48" t="s">
        <v>6</v>
      </c>
      <c r="D85" s="15">
        <v>66</v>
      </c>
      <c r="E85" s="41">
        <v>25.25</v>
      </c>
      <c r="F85" s="41">
        <v>0.9</v>
      </c>
      <c r="G85" s="1" t="s">
        <v>854</v>
      </c>
      <c r="H85" s="50">
        <v>0</v>
      </c>
      <c r="I85" s="50">
        <v>0</v>
      </c>
    </row>
    <row r="86" spans="1:9">
      <c r="A86" s="48" t="s">
        <v>189</v>
      </c>
      <c r="B86" s="12">
        <v>38919</v>
      </c>
      <c r="C86" s="48" t="s">
        <v>6</v>
      </c>
      <c r="D86" s="15">
        <v>80</v>
      </c>
      <c r="E86" s="41">
        <v>23.3</v>
      </c>
      <c r="F86" s="41">
        <v>1.31</v>
      </c>
      <c r="G86" s="15">
        <v>1</v>
      </c>
      <c r="H86" s="51">
        <v>0</v>
      </c>
      <c r="I86" s="49">
        <v>0</v>
      </c>
    </row>
    <row r="87" spans="1:9">
      <c r="A87" s="48" t="s">
        <v>189</v>
      </c>
      <c r="B87" s="12">
        <v>38919</v>
      </c>
      <c r="C87" s="48" t="s">
        <v>6</v>
      </c>
      <c r="D87" s="15">
        <v>80</v>
      </c>
      <c r="E87" s="41">
        <v>23.3</v>
      </c>
      <c r="F87" s="41">
        <v>1.31</v>
      </c>
      <c r="G87" s="15">
        <v>2</v>
      </c>
      <c r="H87" s="49">
        <v>0</v>
      </c>
      <c r="I87" s="49">
        <v>0</v>
      </c>
    </row>
    <row r="88" spans="1:9">
      <c r="A88" s="48" t="s">
        <v>189</v>
      </c>
      <c r="B88" s="12">
        <v>38919</v>
      </c>
      <c r="C88" s="48" t="s">
        <v>6</v>
      </c>
      <c r="D88" s="15">
        <v>80</v>
      </c>
      <c r="E88" s="41">
        <v>23.3</v>
      </c>
      <c r="F88" s="41">
        <v>1.31</v>
      </c>
      <c r="G88" s="15">
        <v>3</v>
      </c>
      <c r="H88" s="49"/>
      <c r="I88" s="49"/>
    </row>
    <row r="89" spans="1:9">
      <c r="A89" s="48" t="s">
        <v>189</v>
      </c>
      <c r="B89" s="12">
        <v>38919</v>
      </c>
      <c r="C89" s="48" t="s">
        <v>6</v>
      </c>
      <c r="D89" s="15">
        <v>80</v>
      </c>
      <c r="E89" s="41">
        <v>23.3</v>
      </c>
      <c r="F89" s="41">
        <v>1.31</v>
      </c>
      <c r="G89" s="15">
        <v>4</v>
      </c>
      <c r="H89" s="49"/>
      <c r="I89" s="49"/>
    </row>
    <row r="90" spans="1:9">
      <c r="A90" s="48" t="s">
        <v>189</v>
      </c>
      <c r="B90" s="12">
        <v>38919</v>
      </c>
      <c r="C90" s="48" t="s">
        <v>6</v>
      </c>
      <c r="D90" s="15">
        <v>80</v>
      </c>
      <c r="E90" s="41">
        <v>23.3</v>
      </c>
      <c r="F90" s="41">
        <v>1.31</v>
      </c>
      <c r="G90" s="1" t="s">
        <v>853</v>
      </c>
      <c r="H90" s="49">
        <v>0</v>
      </c>
      <c r="I90" s="49">
        <v>0</v>
      </c>
    </row>
    <row r="91" spans="1:9">
      <c r="A91" s="48" t="s">
        <v>189</v>
      </c>
      <c r="B91" s="12">
        <v>38919</v>
      </c>
      <c r="C91" s="48" t="s">
        <v>6</v>
      </c>
      <c r="D91" s="15">
        <v>80</v>
      </c>
      <c r="E91" s="41">
        <v>23.3</v>
      </c>
      <c r="F91" s="41">
        <v>1.31</v>
      </c>
      <c r="G91" s="1" t="s">
        <v>854</v>
      </c>
      <c r="H91" s="50">
        <v>0</v>
      </c>
      <c r="I91" s="50">
        <v>0</v>
      </c>
    </row>
    <row r="92" spans="1:9">
      <c r="A92" s="48" t="s">
        <v>190</v>
      </c>
      <c r="B92" s="12">
        <v>38919</v>
      </c>
      <c r="C92" s="48" t="s">
        <v>6</v>
      </c>
      <c r="D92" s="15">
        <v>67</v>
      </c>
      <c r="E92" s="41">
        <v>17.399999999999999</v>
      </c>
      <c r="F92" s="41">
        <v>0.99</v>
      </c>
      <c r="G92" s="15">
        <v>1</v>
      </c>
      <c r="H92" s="51">
        <v>0</v>
      </c>
      <c r="I92" s="49">
        <v>0</v>
      </c>
    </row>
    <row r="93" spans="1:9">
      <c r="A93" s="48" t="s">
        <v>190</v>
      </c>
      <c r="B93" s="12">
        <v>38919</v>
      </c>
      <c r="C93" s="48" t="s">
        <v>6</v>
      </c>
      <c r="D93" s="15">
        <v>67</v>
      </c>
      <c r="E93" s="41">
        <v>17.399999999999999</v>
      </c>
      <c r="F93" s="41">
        <v>0.99</v>
      </c>
      <c r="G93" s="15">
        <v>2</v>
      </c>
      <c r="H93" s="49">
        <v>0</v>
      </c>
      <c r="I93" s="49">
        <v>0</v>
      </c>
    </row>
    <row r="94" spans="1:9">
      <c r="A94" s="48" t="s">
        <v>190</v>
      </c>
      <c r="B94" s="12">
        <v>38919</v>
      </c>
      <c r="C94" s="48" t="s">
        <v>6</v>
      </c>
      <c r="D94" s="15">
        <v>67</v>
      </c>
      <c r="E94" s="41">
        <v>17.399999999999999</v>
      </c>
      <c r="F94" s="41">
        <v>0.99</v>
      </c>
      <c r="G94" s="15">
        <v>3</v>
      </c>
      <c r="H94" s="49"/>
      <c r="I94" s="49"/>
    </row>
    <row r="95" spans="1:9">
      <c r="A95" s="48" t="s">
        <v>190</v>
      </c>
      <c r="B95" s="12">
        <v>38919</v>
      </c>
      <c r="C95" s="48" t="s">
        <v>6</v>
      </c>
      <c r="D95" s="15">
        <v>67</v>
      </c>
      <c r="E95" s="41">
        <v>17.399999999999999</v>
      </c>
      <c r="F95" s="41">
        <v>0.99</v>
      </c>
      <c r="G95" s="15">
        <v>4</v>
      </c>
      <c r="H95" s="49"/>
      <c r="I95" s="49"/>
    </row>
    <row r="96" spans="1:9">
      <c r="A96" s="48" t="s">
        <v>190</v>
      </c>
      <c r="B96" s="12">
        <v>38919</v>
      </c>
      <c r="C96" s="48" t="s">
        <v>6</v>
      </c>
      <c r="D96" s="15">
        <v>67</v>
      </c>
      <c r="E96" s="41">
        <v>17.399999999999999</v>
      </c>
      <c r="F96" s="41">
        <v>0.99</v>
      </c>
      <c r="G96" s="1" t="s">
        <v>853</v>
      </c>
      <c r="H96" s="49">
        <v>0</v>
      </c>
      <c r="I96" s="49">
        <v>0</v>
      </c>
    </row>
    <row r="97" spans="1:9">
      <c r="A97" s="48" t="s">
        <v>190</v>
      </c>
      <c r="B97" s="12">
        <v>38919</v>
      </c>
      <c r="C97" s="48" t="s">
        <v>6</v>
      </c>
      <c r="D97" s="15">
        <v>67</v>
      </c>
      <c r="E97" s="41">
        <v>17.399999999999999</v>
      </c>
      <c r="F97" s="41">
        <v>0.99</v>
      </c>
      <c r="G97" s="1" t="s">
        <v>854</v>
      </c>
      <c r="H97" s="50">
        <v>0</v>
      </c>
      <c r="I97" s="50">
        <v>0</v>
      </c>
    </row>
    <row r="98" spans="1:9">
      <c r="A98" s="48" t="s">
        <v>191</v>
      </c>
      <c r="B98" s="12">
        <v>38919</v>
      </c>
      <c r="C98" s="48" t="s">
        <v>6</v>
      </c>
      <c r="D98" s="15">
        <v>61</v>
      </c>
      <c r="E98" s="41">
        <v>21.9</v>
      </c>
      <c r="F98" s="41">
        <v>0.66</v>
      </c>
      <c r="G98" s="15">
        <v>1</v>
      </c>
      <c r="H98" s="51">
        <v>0</v>
      </c>
      <c r="I98" s="49">
        <v>0</v>
      </c>
    </row>
    <row r="99" spans="1:9">
      <c r="A99" s="48" t="s">
        <v>191</v>
      </c>
      <c r="B99" s="12">
        <v>38919</v>
      </c>
      <c r="C99" s="48" t="s">
        <v>6</v>
      </c>
      <c r="D99" s="15">
        <v>61</v>
      </c>
      <c r="E99" s="41">
        <v>21.9</v>
      </c>
      <c r="F99" s="41">
        <v>0.66</v>
      </c>
      <c r="G99" s="15">
        <v>2</v>
      </c>
      <c r="H99" s="49">
        <v>0</v>
      </c>
      <c r="I99" s="49">
        <v>0</v>
      </c>
    </row>
    <row r="100" spans="1:9">
      <c r="A100" s="48" t="s">
        <v>191</v>
      </c>
      <c r="B100" s="12">
        <v>38919</v>
      </c>
      <c r="C100" s="48" t="s">
        <v>6</v>
      </c>
      <c r="D100" s="15">
        <v>61</v>
      </c>
      <c r="E100" s="41">
        <v>21.9</v>
      </c>
      <c r="F100" s="41">
        <v>0.66</v>
      </c>
      <c r="G100" s="15">
        <v>3</v>
      </c>
      <c r="H100" s="49"/>
      <c r="I100" s="49"/>
    </row>
    <row r="101" spans="1:9">
      <c r="A101" s="48" t="s">
        <v>191</v>
      </c>
      <c r="B101" s="12">
        <v>38919</v>
      </c>
      <c r="C101" s="48" t="s">
        <v>6</v>
      </c>
      <c r="D101" s="15">
        <v>61</v>
      </c>
      <c r="E101" s="41">
        <v>21.9</v>
      </c>
      <c r="F101" s="41">
        <v>0.66</v>
      </c>
      <c r="G101" s="15">
        <v>4</v>
      </c>
      <c r="H101" s="49"/>
      <c r="I101" s="49"/>
    </row>
    <row r="102" spans="1:9">
      <c r="A102" s="48" t="s">
        <v>191</v>
      </c>
      <c r="B102" s="12">
        <v>38919</v>
      </c>
      <c r="C102" s="48" t="s">
        <v>6</v>
      </c>
      <c r="D102" s="15">
        <v>61</v>
      </c>
      <c r="E102" s="41">
        <v>21.9</v>
      </c>
      <c r="F102" s="41">
        <v>0.66</v>
      </c>
      <c r="G102" s="1" t="s">
        <v>853</v>
      </c>
      <c r="H102" s="49">
        <v>0</v>
      </c>
      <c r="I102" s="49">
        <v>0</v>
      </c>
    </row>
    <row r="103" spans="1:9">
      <c r="A103" s="48" t="s">
        <v>191</v>
      </c>
      <c r="B103" s="12">
        <v>38919</v>
      </c>
      <c r="C103" s="48" t="s">
        <v>6</v>
      </c>
      <c r="D103" s="15">
        <v>61</v>
      </c>
      <c r="E103" s="41">
        <v>21.9</v>
      </c>
      <c r="F103" s="41">
        <v>0.66</v>
      </c>
      <c r="G103" s="1" t="s">
        <v>854</v>
      </c>
      <c r="H103" s="50">
        <v>0</v>
      </c>
      <c r="I103" s="50">
        <v>0</v>
      </c>
    </row>
    <row r="104" spans="1:9">
      <c r="A104" s="48" t="s">
        <v>192</v>
      </c>
      <c r="B104" s="12">
        <v>38919</v>
      </c>
      <c r="C104" s="48" t="s">
        <v>6</v>
      </c>
      <c r="D104" s="15">
        <v>48</v>
      </c>
      <c r="E104" s="41">
        <v>29.25</v>
      </c>
      <c r="F104" s="41">
        <v>0.91</v>
      </c>
      <c r="G104" s="15">
        <v>1</v>
      </c>
      <c r="H104" s="51">
        <v>0</v>
      </c>
      <c r="I104" s="49">
        <v>0</v>
      </c>
    </row>
    <row r="105" spans="1:9">
      <c r="A105" s="48" t="s">
        <v>192</v>
      </c>
      <c r="B105" s="12">
        <v>38919</v>
      </c>
      <c r="C105" s="48" t="s">
        <v>6</v>
      </c>
      <c r="D105" s="15">
        <v>48</v>
      </c>
      <c r="E105" s="41">
        <v>29.25</v>
      </c>
      <c r="F105" s="41">
        <v>0.91</v>
      </c>
      <c r="G105" s="15">
        <v>2</v>
      </c>
      <c r="H105" s="49">
        <v>0</v>
      </c>
      <c r="I105" s="49">
        <v>0</v>
      </c>
    </row>
    <row r="106" spans="1:9">
      <c r="A106" s="48" t="s">
        <v>192</v>
      </c>
      <c r="B106" s="12">
        <v>38919</v>
      </c>
      <c r="C106" s="48" t="s">
        <v>6</v>
      </c>
      <c r="D106" s="15">
        <v>48</v>
      </c>
      <c r="E106" s="41">
        <v>29.25</v>
      </c>
      <c r="F106" s="41">
        <v>0.91</v>
      </c>
      <c r="G106" s="15">
        <v>3</v>
      </c>
      <c r="H106" s="49"/>
      <c r="I106" s="49"/>
    </row>
    <row r="107" spans="1:9">
      <c r="A107" s="48" t="s">
        <v>192</v>
      </c>
      <c r="B107" s="12">
        <v>38919</v>
      </c>
      <c r="C107" s="48" t="s">
        <v>6</v>
      </c>
      <c r="D107" s="15">
        <v>48</v>
      </c>
      <c r="E107" s="41">
        <v>29.25</v>
      </c>
      <c r="F107" s="41">
        <v>0.91</v>
      </c>
      <c r="G107" s="15">
        <v>4</v>
      </c>
      <c r="H107" s="49"/>
      <c r="I107" s="49"/>
    </row>
    <row r="108" spans="1:9">
      <c r="A108" s="48" t="s">
        <v>192</v>
      </c>
      <c r="B108" s="12">
        <v>38919</v>
      </c>
      <c r="C108" s="48" t="s">
        <v>6</v>
      </c>
      <c r="D108" s="15">
        <v>48</v>
      </c>
      <c r="E108" s="41">
        <v>29.25</v>
      </c>
      <c r="F108" s="41">
        <v>0.91</v>
      </c>
      <c r="G108" s="1" t="s">
        <v>853</v>
      </c>
      <c r="H108" s="49">
        <v>0</v>
      </c>
      <c r="I108" s="49">
        <v>0</v>
      </c>
    </row>
    <row r="109" spans="1:9">
      <c r="A109" s="48" t="s">
        <v>192</v>
      </c>
      <c r="B109" s="12">
        <v>38919</v>
      </c>
      <c r="C109" s="48" t="s">
        <v>6</v>
      </c>
      <c r="D109" s="15">
        <v>48</v>
      </c>
      <c r="E109" s="41">
        <v>29.25</v>
      </c>
      <c r="F109" s="41">
        <v>0.91</v>
      </c>
      <c r="G109" s="1" t="s">
        <v>854</v>
      </c>
      <c r="H109" s="50">
        <v>0</v>
      </c>
      <c r="I109" s="50">
        <v>0</v>
      </c>
    </row>
    <row r="110" spans="1:9">
      <c r="A110" s="48" t="s">
        <v>193</v>
      </c>
      <c r="B110" s="12">
        <v>38919</v>
      </c>
      <c r="C110" s="48" t="s">
        <v>6</v>
      </c>
      <c r="D110" s="15">
        <v>35</v>
      </c>
      <c r="E110" s="41">
        <v>10.4</v>
      </c>
      <c r="F110" s="41">
        <v>1.1000000000000001</v>
      </c>
      <c r="G110" s="15">
        <v>1</v>
      </c>
      <c r="H110" s="51">
        <v>0</v>
      </c>
      <c r="I110" s="49">
        <v>0</v>
      </c>
    </row>
    <row r="111" spans="1:9">
      <c r="A111" s="48" t="s">
        <v>193</v>
      </c>
      <c r="B111" s="12">
        <v>38919</v>
      </c>
      <c r="C111" s="48" t="s">
        <v>6</v>
      </c>
      <c r="D111" s="15">
        <v>35</v>
      </c>
      <c r="E111" s="41">
        <v>10.4</v>
      </c>
      <c r="F111" s="41">
        <v>1.1000000000000001</v>
      </c>
      <c r="G111" s="15">
        <v>2</v>
      </c>
      <c r="H111" s="49">
        <v>0</v>
      </c>
      <c r="I111" s="49">
        <v>0</v>
      </c>
    </row>
    <row r="112" spans="1:9">
      <c r="A112" s="48" t="s">
        <v>193</v>
      </c>
      <c r="B112" s="12">
        <v>38919</v>
      </c>
      <c r="C112" s="48" t="s">
        <v>6</v>
      </c>
      <c r="D112" s="15">
        <v>35</v>
      </c>
      <c r="E112" s="41">
        <v>10.4</v>
      </c>
      <c r="F112" s="41">
        <v>1.1000000000000001</v>
      </c>
      <c r="G112" s="15">
        <v>3</v>
      </c>
      <c r="H112" s="49"/>
      <c r="I112" s="49"/>
    </row>
    <row r="113" spans="1:9">
      <c r="A113" s="48" t="s">
        <v>193</v>
      </c>
      <c r="B113" s="12">
        <v>38919</v>
      </c>
      <c r="C113" s="48" t="s">
        <v>6</v>
      </c>
      <c r="D113" s="15">
        <v>35</v>
      </c>
      <c r="E113" s="41">
        <v>10.4</v>
      </c>
      <c r="F113" s="41">
        <v>1.1000000000000001</v>
      </c>
      <c r="G113" s="15">
        <v>4</v>
      </c>
      <c r="H113" s="49"/>
      <c r="I113" s="49"/>
    </row>
    <row r="114" spans="1:9">
      <c r="A114" s="48" t="s">
        <v>193</v>
      </c>
      <c r="B114" s="12">
        <v>38919</v>
      </c>
      <c r="C114" s="48" t="s">
        <v>6</v>
      </c>
      <c r="D114" s="15">
        <v>35</v>
      </c>
      <c r="E114" s="41">
        <v>10.4</v>
      </c>
      <c r="F114" s="41">
        <v>1.1000000000000001</v>
      </c>
      <c r="G114" s="1" t="s">
        <v>853</v>
      </c>
      <c r="H114" s="49">
        <v>0</v>
      </c>
      <c r="I114" s="49">
        <v>0</v>
      </c>
    </row>
    <row r="115" spans="1:9">
      <c r="A115" s="48" t="s">
        <v>193</v>
      </c>
      <c r="B115" s="12">
        <v>38919</v>
      </c>
      <c r="C115" s="48" t="s">
        <v>6</v>
      </c>
      <c r="D115" s="15">
        <v>35</v>
      </c>
      <c r="E115" s="41">
        <v>10.4</v>
      </c>
      <c r="F115" s="41">
        <v>1.1000000000000001</v>
      </c>
      <c r="G115" s="1" t="s">
        <v>854</v>
      </c>
      <c r="H115" s="50">
        <v>0</v>
      </c>
      <c r="I115" s="50">
        <v>0</v>
      </c>
    </row>
    <row r="116" spans="1:9">
      <c r="A116" s="48" t="s">
        <v>194</v>
      </c>
      <c r="B116" s="12">
        <v>38919</v>
      </c>
      <c r="C116" s="48" t="s">
        <v>6</v>
      </c>
      <c r="D116" s="15">
        <v>52</v>
      </c>
      <c r="E116" s="41">
        <v>23.4</v>
      </c>
      <c r="F116" s="41">
        <v>0.9</v>
      </c>
      <c r="G116" s="15">
        <v>1</v>
      </c>
      <c r="H116" s="51">
        <v>0</v>
      </c>
      <c r="I116" s="49">
        <v>0</v>
      </c>
    </row>
    <row r="117" spans="1:9">
      <c r="A117" s="48" t="s">
        <v>194</v>
      </c>
      <c r="B117" s="12">
        <v>38919</v>
      </c>
      <c r="C117" s="48" t="s">
        <v>6</v>
      </c>
      <c r="D117" s="15">
        <v>52</v>
      </c>
      <c r="E117" s="41">
        <v>23.4</v>
      </c>
      <c r="F117" s="41">
        <v>0.9</v>
      </c>
      <c r="G117" s="15">
        <v>2</v>
      </c>
      <c r="H117" s="49">
        <v>0</v>
      </c>
      <c r="I117" s="49">
        <v>0</v>
      </c>
    </row>
    <row r="118" spans="1:9">
      <c r="A118" s="48" t="s">
        <v>194</v>
      </c>
      <c r="B118" s="12">
        <v>38919</v>
      </c>
      <c r="C118" s="48" t="s">
        <v>6</v>
      </c>
      <c r="D118" s="15">
        <v>52</v>
      </c>
      <c r="E118" s="41">
        <v>23.4</v>
      </c>
      <c r="F118" s="41">
        <v>0.9</v>
      </c>
      <c r="G118" s="15">
        <v>3</v>
      </c>
      <c r="H118" s="49"/>
      <c r="I118" s="49"/>
    </row>
    <row r="119" spans="1:9">
      <c r="A119" s="48" t="s">
        <v>194</v>
      </c>
      <c r="B119" s="12">
        <v>38919</v>
      </c>
      <c r="C119" s="48" t="s">
        <v>6</v>
      </c>
      <c r="D119" s="15">
        <v>52</v>
      </c>
      <c r="E119" s="41">
        <v>23.4</v>
      </c>
      <c r="F119" s="41">
        <v>0.9</v>
      </c>
      <c r="G119" s="15">
        <v>4</v>
      </c>
      <c r="H119" s="49"/>
      <c r="I119" s="49"/>
    </row>
    <row r="120" spans="1:9">
      <c r="A120" s="48" t="s">
        <v>194</v>
      </c>
      <c r="B120" s="12">
        <v>38919</v>
      </c>
      <c r="C120" s="48" t="s">
        <v>6</v>
      </c>
      <c r="D120" s="15">
        <v>52</v>
      </c>
      <c r="E120" s="41">
        <v>23.4</v>
      </c>
      <c r="F120" s="41">
        <v>0.9</v>
      </c>
      <c r="G120" s="1" t="s">
        <v>853</v>
      </c>
      <c r="H120" s="49">
        <v>0</v>
      </c>
      <c r="I120" s="49">
        <v>0</v>
      </c>
    </row>
    <row r="121" spans="1:9">
      <c r="A121" s="48" t="s">
        <v>194</v>
      </c>
      <c r="B121" s="12">
        <v>38919</v>
      </c>
      <c r="C121" s="48" t="s">
        <v>6</v>
      </c>
      <c r="D121" s="15">
        <v>52</v>
      </c>
      <c r="E121" s="41">
        <v>23.4</v>
      </c>
      <c r="F121" s="41">
        <v>0.9</v>
      </c>
      <c r="G121" s="1" t="s">
        <v>854</v>
      </c>
      <c r="H121" s="50">
        <v>0</v>
      </c>
      <c r="I121" s="50">
        <v>0</v>
      </c>
    </row>
    <row r="122" spans="1:9">
      <c r="A122" s="48" t="s">
        <v>195</v>
      </c>
      <c r="B122" s="12">
        <v>38910</v>
      </c>
      <c r="C122" s="48" t="s">
        <v>6</v>
      </c>
      <c r="D122" s="15">
        <v>79</v>
      </c>
      <c r="E122" s="41">
        <v>12.75</v>
      </c>
      <c r="F122" s="41">
        <v>0.73</v>
      </c>
      <c r="G122" s="15">
        <v>1</v>
      </c>
      <c r="H122" s="51">
        <v>0</v>
      </c>
      <c r="I122" s="49">
        <v>0</v>
      </c>
    </row>
    <row r="123" spans="1:9">
      <c r="A123" s="48" t="s">
        <v>195</v>
      </c>
      <c r="B123" s="12">
        <v>38910</v>
      </c>
      <c r="C123" s="48" t="s">
        <v>6</v>
      </c>
      <c r="D123" s="15">
        <v>79</v>
      </c>
      <c r="E123" s="41">
        <v>12.75</v>
      </c>
      <c r="F123" s="41">
        <v>0.73</v>
      </c>
      <c r="G123" s="15">
        <v>2</v>
      </c>
      <c r="H123" s="49">
        <v>0</v>
      </c>
      <c r="I123" s="49">
        <v>0</v>
      </c>
    </row>
    <row r="124" spans="1:9">
      <c r="A124" s="48" t="s">
        <v>195</v>
      </c>
      <c r="B124" s="12">
        <v>38910</v>
      </c>
      <c r="C124" s="48" t="s">
        <v>6</v>
      </c>
      <c r="D124" s="15">
        <v>79</v>
      </c>
      <c r="E124" s="41">
        <v>12.75</v>
      </c>
      <c r="F124" s="41">
        <v>0.73</v>
      </c>
      <c r="G124" s="15">
        <v>3</v>
      </c>
      <c r="H124" s="49"/>
      <c r="I124" s="49"/>
    </row>
    <row r="125" spans="1:9">
      <c r="A125" s="48" t="s">
        <v>195</v>
      </c>
      <c r="B125" s="12">
        <v>38910</v>
      </c>
      <c r="C125" s="48" t="s">
        <v>6</v>
      </c>
      <c r="D125" s="15">
        <v>79</v>
      </c>
      <c r="E125" s="41">
        <v>12.75</v>
      </c>
      <c r="F125" s="41">
        <v>0.73</v>
      </c>
      <c r="G125" s="15">
        <v>4</v>
      </c>
      <c r="H125" s="49"/>
      <c r="I125" s="49"/>
    </row>
    <row r="126" spans="1:9">
      <c r="A126" s="48" t="s">
        <v>195</v>
      </c>
      <c r="B126" s="12">
        <v>38910</v>
      </c>
      <c r="C126" s="48" t="s">
        <v>6</v>
      </c>
      <c r="D126" s="15">
        <v>79</v>
      </c>
      <c r="E126" s="41">
        <v>12.75</v>
      </c>
      <c r="F126" s="41">
        <v>0.73</v>
      </c>
      <c r="G126" s="1" t="s">
        <v>853</v>
      </c>
      <c r="H126" s="49">
        <v>0</v>
      </c>
      <c r="I126" s="49">
        <v>0</v>
      </c>
    </row>
    <row r="127" spans="1:9">
      <c r="A127" s="48" t="s">
        <v>195</v>
      </c>
      <c r="B127" s="12">
        <v>38910</v>
      </c>
      <c r="C127" s="48" t="s">
        <v>6</v>
      </c>
      <c r="D127" s="15">
        <v>79</v>
      </c>
      <c r="E127" s="41">
        <v>12.75</v>
      </c>
      <c r="F127" s="41">
        <v>0.73</v>
      </c>
      <c r="G127" s="1" t="s">
        <v>854</v>
      </c>
      <c r="H127" s="50">
        <v>0</v>
      </c>
      <c r="I127" s="50">
        <v>0</v>
      </c>
    </row>
    <row r="128" spans="1:9">
      <c r="A128" s="48" t="s">
        <v>196</v>
      </c>
      <c r="B128" s="12">
        <v>38910</v>
      </c>
      <c r="C128" s="48" t="s">
        <v>6</v>
      </c>
      <c r="D128" s="15">
        <v>67</v>
      </c>
      <c r="E128" s="41">
        <v>31.75</v>
      </c>
      <c r="F128" s="41">
        <v>0.86</v>
      </c>
      <c r="G128" s="15">
        <v>1</v>
      </c>
      <c r="H128" s="51">
        <v>0</v>
      </c>
      <c r="I128" s="49">
        <v>0</v>
      </c>
    </row>
    <row r="129" spans="1:9">
      <c r="A129" s="48" t="s">
        <v>196</v>
      </c>
      <c r="B129" s="12">
        <v>38910</v>
      </c>
      <c r="C129" s="48" t="s">
        <v>6</v>
      </c>
      <c r="D129" s="15">
        <v>67</v>
      </c>
      <c r="E129" s="41">
        <v>31.75</v>
      </c>
      <c r="F129" s="41">
        <v>0.86</v>
      </c>
      <c r="G129" s="15">
        <v>2</v>
      </c>
      <c r="H129" s="49">
        <v>0</v>
      </c>
      <c r="I129" s="49">
        <v>0</v>
      </c>
    </row>
    <row r="130" spans="1:9">
      <c r="A130" s="48" t="s">
        <v>196</v>
      </c>
      <c r="B130" s="12">
        <v>38910</v>
      </c>
      <c r="C130" s="48" t="s">
        <v>6</v>
      </c>
      <c r="D130" s="15">
        <v>67</v>
      </c>
      <c r="E130" s="41">
        <v>31.75</v>
      </c>
      <c r="F130" s="41">
        <v>0.86</v>
      </c>
      <c r="G130" s="15">
        <v>3</v>
      </c>
      <c r="H130" s="49"/>
      <c r="I130" s="49"/>
    </row>
    <row r="131" spans="1:9">
      <c r="A131" s="48" t="s">
        <v>196</v>
      </c>
      <c r="B131" s="12">
        <v>38910</v>
      </c>
      <c r="C131" s="48" t="s">
        <v>6</v>
      </c>
      <c r="D131" s="15">
        <v>67</v>
      </c>
      <c r="E131" s="41">
        <v>31.75</v>
      </c>
      <c r="F131" s="41">
        <v>0.86</v>
      </c>
      <c r="G131" s="15">
        <v>4</v>
      </c>
      <c r="H131" s="49"/>
      <c r="I131" s="49"/>
    </row>
    <row r="132" spans="1:9">
      <c r="A132" s="48" t="s">
        <v>196</v>
      </c>
      <c r="B132" s="12">
        <v>38910</v>
      </c>
      <c r="C132" s="48" t="s">
        <v>6</v>
      </c>
      <c r="D132" s="15">
        <v>67</v>
      </c>
      <c r="E132" s="41">
        <v>31.75</v>
      </c>
      <c r="F132" s="41">
        <v>0.86</v>
      </c>
      <c r="G132" s="1" t="s">
        <v>853</v>
      </c>
      <c r="H132" s="49">
        <v>0</v>
      </c>
      <c r="I132" s="49">
        <v>0</v>
      </c>
    </row>
    <row r="133" spans="1:9">
      <c r="A133" s="48" t="s">
        <v>196</v>
      </c>
      <c r="B133" s="12">
        <v>38910</v>
      </c>
      <c r="C133" s="48" t="s">
        <v>6</v>
      </c>
      <c r="D133" s="15">
        <v>67</v>
      </c>
      <c r="E133" s="41">
        <v>31.75</v>
      </c>
      <c r="F133" s="41">
        <v>0.86</v>
      </c>
      <c r="G133" s="1" t="s">
        <v>854</v>
      </c>
      <c r="H133" s="50">
        <v>0</v>
      </c>
      <c r="I133" s="50">
        <v>0</v>
      </c>
    </row>
    <row r="134" spans="1:9">
      <c r="A134" s="48" t="s">
        <v>197</v>
      </c>
      <c r="B134" s="12">
        <v>38910</v>
      </c>
      <c r="C134" s="48" t="s">
        <v>6</v>
      </c>
      <c r="D134" s="15">
        <v>59</v>
      </c>
      <c r="E134" s="41">
        <v>35</v>
      </c>
      <c r="F134" s="41">
        <v>0.8</v>
      </c>
      <c r="G134" s="15">
        <v>1</v>
      </c>
      <c r="H134" s="51">
        <v>0</v>
      </c>
      <c r="I134" s="49">
        <v>0</v>
      </c>
    </row>
    <row r="135" spans="1:9">
      <c r="A135" s="48" t="s">
        <v>197</v>
      </c>
      <c r="B135" s="12">
        <v>38910</v>
      </c>
      <c r="C135" s="48" t="s">
        <v>6</v>
      </c>
      <c r="D135" s="15">
        <v>59</v>
      </c>
      <c r="E135" s="41">
        <v>35</v>
      </c>
      <c r="F135" s="41">
        <v>0.8</v>
      </c>
      <c r="G135" s="15">
        <v>2</v>
      </c>
      <c r="H135" s="49">
        <v>0</v>
      </c>
      <c r="I135" s="49">
        <v>0</v>
      </c>
    </row>
    <row r="136" spans="1:9">
      <c r="A136" s="48" t="s">
        <v>197</v>
      </c>
      <c r="B136" s="12">
        <v>38910</v>
      </c>
      <c r="C136" s="48" t="s">
        <v>6</v>
      </c>
      <c r="D136" s="15">
        <v>59</v>
      </c>
      <c r="E136" s="41">
        <v>35</v>
      </c>
      <c r="F136" s="41">
        <v>0.8</v>
      </c>
      <c r="G136" s="15">
        <v>3</v>
      </c>
      <c r="H136" s="49"/>
      <c r="I136" s="49"/>
    </row>
    <row r="137" spans="1:9">
      <c r="A137" s="48" t="s">
        <v>197</v>
      </c>
      <c r="B137" s="12">
        <v>38910</v>
      </c>
      <c r="C137" s="48" t="s">
        <v>6</v>
      </c>
      <c r="D137" s="15">
        <v>59</v>
      </c>
      <c r="E137" s="41">
        <v>35</v>
      </c>
      <c r="F137" s="41">
        <v>0.8</v>
      </c>
      <c r="G137" s="15">
        <v>4</v>
      </c>
      <c r="H137" s="49"/>
      <c r="I137" s="49"/>
    </row>
    <row r="138" spans="1:9">
      <c r="A138" s="48" t="s">
        <v>197</v>
      </c>
      <c r="B138" s="12">
        <v>38910</v>
      </c>
      <c r="C138" s="48" t="s">
        <v>6</v>
      </c>
      <c r="D138" s="15">
        <v>59</v>
      </c>
      <c r="E138" s="41">
        <v>35</v>
      </c>
      <c r="F138" s="41">
        <v>0.8</v>
      </c>
      <c r="G138" s="1" t="s">
        <v>853</v>
      </c>
      <c r="H138" s="49">
        <v>0</v>
      </c>
      <c r="I138" s="49">
        <v>0</v>
      </c>
    </row>
    <row r="139" spans="1:9">
      <c r="A139" s="48" t="s">
        <v>197</v>
      </c>
      <c r="B139" s="12">
        <v>38910</v>
      </c>
      <c r="C139" s="48" t="s">
        <v>6</v>
      </c>
      <c r="D139" s="15">
        <v>59</v>
      </c>
      <c r="E139" s="41">
        <v>35</v>
      </c>
      <c r="F139" s="41">
        <v>0.8</v>
      </c>
      <c r="G139" s="1" t="s">
        <v>854</v>
      </c>
      <c r="H139" s="50">
        <v>0</v>
      </c>
      <c r="I139" s="50">
        <v>0</v>
      </c>
    </row>
    <row r="140" spans="1:9">
      <c r="A140" s="48" t="s">
        <v>198</v>
      </c>
      <c r="B140" s="12">
        <v>38910</v>
      </c>
      <c r="C140" s="48" t="s">
        <v>6</v>
      </c>
      <c r="D140" s="15">
        <v>48</v>
      </c>
      <c r="E140" s="41">
        <v>25.5</v>
      </c>
      <c r="F140" s="41">
        <v>0.59</v>
      </c>
      <c r="G140" s="15">
        <v>1</v>
      </c>
      <c r="H140" s="51">
        <v>0</v>
      </c>
      <c r="I140" s="49">
        <v>0</v>
      </c>
    </row>
    <row r="141" spans="1:9">
      <c r="A141" s="48" t="s">
        <v>198</v>
      </c>
      <c r="B141" s="12">
        <v>38910</v>
      </c>
      <c r="C141" s="48" t="s">
        <v>6</v>
      </c>
      <c r="D141" s="15">
        <v>48</v>
      </c>
      <c r="E141" s="41">
        <v>25.5</v>
      </c>
      <c r="F141" s="41">
        <v>0.59</v>
      </c>
      <c r="G141" s="15">
        <v>2</v>
      </c>
      <c r="H141" s="49">
        <v>0</v>
      </c>
      <c r="I141" s="49">
        <v>0</v>
      </c>
    </row>
    <row r="142" spans="1:9">
      <c r="A142" s="48" t="s">
        <v>198</v>
      </c>
      <c r="B142" s="12">
        <v>38910</v>
      </c>
      <c r="C142" s="48" t="s">
        <v>6</v>
      </c>
      <c r="D142" s="15">
        <v>48</v>
      </c>
      <c r="E142" s="41">
        <v>25.5</v>
      </c>
      <c r="F142" s="41">
        <v>0.59</v>
      </c>
      <c r="G142" s="15">
        <v>3</v>
      </c>
      <c r="H142" s="49"/>
      <c r="I142" s="49"/>
    </row>
    <row r="143" spans="1:9">
      <c r="A143" s="48" t="s">
        <v>198</v>
      </c>
      <c r="B143" s="12">
        <v>38910</v>
      </c>
      <c r="C143" s="48" t="s">
        <v>6</v>
      </c>
      <c r="D143" s="15">
        <v>48</v>
      </c>
      <c r="E143" s="41">
        <v>25.5</v>
      </c>
      <c r="F143" s="41">
        <v>0.59</v>
      </c>
      <c r="G143" s="15">
        <v>4</v>
      </c>
      <c r="H143" s="49"/>
      <c r="I143" s="49"/>
    </row>
    <row r="144" spans="1:9">
      <c r="A144" s="48" t="s">
        <v>198</v>
      </c>
      <c r="B144" s="12">
        <v>38910</v>
      </c>
      <c r="C144" s="48" t="s">
        <v>6</v>
      </c>
      <c r="D144" s="15">
        <v>48</v>
      </c>
      <c r="E144" s="41">
        <v>25.5</v>
      </c>
      <c r="F144" s="41">
        <v>0.59</v>
      </c>
      <c r="G144" s="1" t="s">
        <v>853</v>
      </c>
      <c r="H144" s="49">
        <v>0</v>
      </c>
      <c r="I144" s="49">
        <v>0</v>
      </c>
    </row>
    <row r="145" spans="1:9">
      <c r="A145" s="48" t="s">
        <v>198</v>
      </c>
      <c r="B145" s="12">
        <v>38910</v>
      </c>
      <c r="C145" s="48" t="s">
        <v>6</v>
      </c>
      <c r="D145" s="15">
        <v>48</v>
      </c>
      <c r="E145" s="41">
        <v>25.5</v>
      </c>
      <c r="F145" s="41">
        <v>0.59</v>
      </c>
      <c r="G145" s="1" t="s">
        <v>854</v>
      </c>
      <c r="H145" s="50">
        <v>0</v>
      </c>
      <c r="I145" s="50">
        <v>0</v>
      </c>
    </row>
    <row r="146" spans="1:9">
      <c r="A146" s="48" t="s">
        <v>199</v>
      </c>
      <c r="B146" s="12">
        <v>38923</v>
      </c>
      <c r="C146" s="48" t="s">
        <v>6</v>
      </c>
      <c r="D146" s="15">
        <v>43</v>
      </c>
      <c r="E146" s="41">
        <v>11.5</v>
      </c>
      <c r="F146" s="41">
        <v>2.08</v>
      </c>
      <c r="G146" s="15">
        <v>1</v>
      </c>
      <c r="H146" s="51">
        <v>0</v>
      </c>
      <c r="I146" s="51">
        <v>0</v>
      </c>
    </row>
    <row r="147" spans="1:9">
      <c r="A147" s="48" t="s">
        <v>199</v>
      </c>
      <c r="B147" s="12">
        <v>38923</v>
      </c>
      <c r="C147" s="48" t="s">
        <v>6</v>
      </c>
      <c r="D147" s="15">
        <v>43</v>
      </c>
      <c r="E147" s="41">
        <v>11.5</v>
      </c>
      <c r="F147" s="41">
        <v>2.08</v>
      </c>
      <c r="G147" s="15">
        <v>2</v>
      </c>
      <c r="H147" s="51">
        <v>0</v>
      </c>
      <c r="I147" s="51">
        <v>1</v>
      </c>
    </row>
    <row r="148" spans="1:9">
      <c r="A148" s="48" t="s">
        <v>199</v>
      </c>
      <c r="B148" s="12">
        <v>38923</v>
      </c>
      <c r="C148" s="48" t="s">
        <v>6</v>
      </c>
      <c r="D148" s="15">
        <v>43</v>
      </c>
      <c r="E148" s="41">
        <v>11.5</v>
      </c>
      <c r="F148" s="41">
        <v>2.08</v>
      </c>
      <c r="G148" s="15">
        <v>3</v>
      </c>
      <c r="H148" s="51">
        <v>0</v>
      </c>
      <c r="I148" s="51">
        <v>1</v>
      </c>
    </row>
    <row r="149" spans="1:9">
      <c r="A149" s="48" t="s">
        <v>199</v>
      </c>
      <c r="B149" s="12">
        <v>38923</v>
      </c>
      <c r="C149" s="48" t="s">
        <v>6</v>
      </c>
      <c r="D149" s="15">
        <v>43</v>
      </c>
      <c r="E149" s="41">
        <v>11.5</v>
      </c>
      <c r="F149" s="41">
        <v>2.08</v>
      </c>
      <c r="G149" s="15">
        <v>4</v>
      </c>
      <c r="H149" s="51">
        <v>0</v>
      </c>
      <c r="I149" s="51">
        <v>0</v>
      </c>
    </row>
    <row r="150" spans="1:9">
      <c r="A150" s="48" t="s">
        <v>199</v>
      </c>
      <c r="B150" s="12">
        <v>38923</v>
      </c>
      <c r="C150" s="48" t="s">
        <v>6</v>
      </c>
      <c r="D150" s="15">
        <v>43</v>
      </c>
      <c r="E150" s="41">
        <v>11.5</v>
      </c>
      <c r="F150" s="41">
        <v>2.08</v>
      </c>
      <c r="G150" s="1" t="s">
        <v>853</v>
      </c>
      <c r="H150" s="49">
        <v>0</v>
      </c>
      <c r="I150" s="51">
        <v>2</v>
      </c>
    </row>
    <row r="151" spans="1:9">
      <c r="A151" s="48" t="s">
        <v>199</v>
      </c>
      <c r="B151" s="12">
        <v>38923</v>
      </c>
      <c r="C151" s="48" t="s">
        <v>6</v>
      </c>
      <c r="D151" s="15">
        <v>43</v>
      </c>
      <c r="E151" s="41">
        <v>11.5</v>
      </c>
      <c r="F151" s="41">
        <v>2.08</v>
      </c>
      <c r="G151" s="1" t="s">
        <v>854</v>
      </c>
      <c r="H151" s="50">
        <v>0</v>
      </c>
      <c r="I151" s="52">
        <v>0</v>
      </c>
    </row>
    <row r="152" spans="1:9">
      <c r="A152" s="48" t="s">
        <v>200</v>
      </c>
      <c r="B152" s="12">
        <v>38923</v>
      </c>
      <c r="C152" s="48" t="s">
        <v>6</v>
      </c>
      <c r="D152" s="15">
        <v>29</v>
      </c>
      <c r="E152" s="41">
        <v>13.4</v>
      </c>
      <c r="F152" s="41">
        <v>1.43</v>
      </c>
      <c r="G152" s="15">
        <v>1</v>
      </c>
      <c r="H152" s="51">
        <v>2</v>
      </c>
      <c r="I152" s="51">
        <v>1</v>
      </c>
    </row>
    <row r="153" spans="1:9">
      <c r="A153" s="48" t="s">
        <v>200</v>
      </c>
      <c r="B153" s="12">
        <v>38923</v>
      </c>
      <c r="C153" s="48" t="s">
        <v>6</v>
      </c>
      <c r="D153" s="15">
        <v>29</v>
      </c>
      <c r="E153" s="41">
        <v>13.4</v>
      </c>
      <c r="F153" s="41">
        <v>1.43</v>
      </c>
      <c r="G153" s="15">
        <v>2</v>
      </c>
      <c r="H153" s="51">
        <v>0</v>
      </c>
      <c r="I153" s="51">
        <v>0</v>
      </c>
    </row>
    <row r="154" spans="1:9">
      <c r="A154" s="48" t="s">
        <v>200</v>
      </c>
      <c r="B154" s="12">
        <v>38923</v>
      </c>
      <c r="C154" s="48" t="s">
        <v>6</v>
      </c>
      <c r="D154" s="15">
        <v>29</v>
      </c>
      <c r="E154" s="41">
        <v>13.4</v>
      </c>
      <c r="F154" s="41">
        <v>1.43</v>
      </c>
      <c r="G154" s="15">
        <v>3</v>
      </c>
      <c r="H154" s="51">
        <v>0</v>
      </c>
      <c r="I154" s="49">
        <v>0</v>
      </c>
    </row>
    <row r="155" spans="1:9">
      <c r="A155" s="48" t="s">
        <v>200</v>
      </c>
      <c r="B155" s="12">
        <v>38923</v>
      </c>
      <c r="C155" s="48" t="s">
        <v>6</v>
      </c>
      <c r="D155" s="15">
        <v>29</v>
      </c>
      <c r="E155" s="41">
        <v>13.4</v>
      </c>
      <c r="F155" s="41">
        <v>1.43</v>
      </c>
      <c r="G155" s="15">
        <v>4</v>
      </c>
      <c r="H155" s="51"/>
      <c r="I155" s="51"/>
    </row>
    <row r="156" spans="1:9">
      <c r="A156" s="48" t="s">
        <v>200</v>
      </c>
      <c r="B156" s="12">
        <v>38923</v>
      </c>
      <c r="C156" s="48" t="s">
        <v>6</v>
      </c>
      <c r="D156" s="15">
        <v>29</v>
      </c>
      <c r="E156" s="41">
        <v>13.4</v>
      </c>
      <c r="F156" s="41">
        <v>1.43</v>
      </c>
      <c r="G156" s="1" t="s">
        <v>853</v>
      </c>
      <c r="H156" s="49">
        <v>2</v>
      </c>
      <c r="I156" s="51">
        <v>1</v>
      </c>
    </row>
    <row r="157" spans="1:9">
      <c r="A157" s="48" t="s">
        <v>200</v>
      </c>
      <c r="B157" s="12">
        <v>38923</v>
      </c>
      <c r="C157" s="48" t="s">
        <v>6</v>
      </c>
      <c r="D157" s="15">
        <v>29</v>
      </c>
      <c r="E157" s="41">
        <v>13.4</v>
      </c>
      <c r="F157" s="41">
        <v>1.43</v>
      </c>
      <c r="G157" s="1" t="s">
        <v>854</v>
      </c>
      <c r="H157" s="50">
        <v>0</v>
      </c>
      <c r="I157" s="52">
        <v>0</v>
      </c>
    </row>
    <row r="158" spans="1:9">
      <c r="A158" s="48" t="s">
        <v>201</v>
      </c>
      <c r="B158" s="12">
        <v>38923</v>
      </c>
      <c r="C158" s="48" t="s">
        <v>6</v>
      </c>
      <c r="D158" s="15">
        <v>34</v>
      </c>
      <c r="E158" s="41">
        <v>38.799999999999997</v>
      </c>
      <c r="F158" s="41">
        <v>0.95</v>
      </c>
      <c r="G158" s="15">
        <v>1</v>
      </c>
      <c r="H158" s="51">
        <v>0</v>
      </c>
      <c r="I158" s="51">
        <v>0</v>
      </c>
    </row>
    <row r="159" spans="1:9">
      <c r="A159" s="48" t="s">
        <v>201</v>
      </c>
      <c r="B159" s="12">
        <v>38923</v>
      </c>
      <c r="C159" s="48" t="s">
        <v>6</v>
      </c>
      <c r="D159" s="15">
        <v>34</v>
      </c>
      <c r="E159" s="41">
        <v>38.799999999999997</v>
      </c>
      <c r="F159" s="41">
        <v>0.95</v>
      </c>
      <c r="G159" s="15">
        <v>2</v>
      </c>
      <c r="H159" s="51">
        <v>2</v>
      </c>
      <c r="I159" s="51">
        <v>0</v>
      </c>
    </row>
    <row r="160" spans="1:9">
      <c r="A160" s="48" t="s">
        <v>201</v>
      </c>
      <c r="B160" s="12">
        <v>38923</v>
      </c>
      <c r="C160" s="48" t="s">
        <v>6</v>
      </c>
      <c r="D160" s="15">
        <v>34</v>
      </c>
      <c r="E160" s="41">
        <v>38.799999999999997</v>
      </c>
      <c r="F160" s="41">
        <v>0.95</v>
      </c>
      <c r="G160" s="15">
        <v>3</v>
      </c>
      <c r="H160" s="51">
        <v>0</v>
      </c>
      <c r="I160" s="51">
        <v>1</v>
      </c>
    </row>
    <row r="161" spans="1:9">
      <c r="A161" s="48" t="s">
        <v>201</v>
      </c>
      <c r="B161" s="12">
        <v>38923</v>
      </c>
      <c r="C161" s="48" t="s">
        <v>6</v>
      </c>
      <c r="D161" s="15">
        <v>34</v>
      </c>
      <c r="E161" s="41">
        <v>38.799999999999997</v>
      </c>
      <c r="F161" s="41">
        <v>0.95</v>
      </c>
      <c r="G161" s="15">
        <v>4</v>
      </c>
      <c r="H161" s="51">
        <v>0</v>
      </c>
      <c r="I161" s="51">
        <v>1</v>
      </c>
    </row>
    <row r="162" spans="1:9">
      <c r="A162" s="48" t="s">
        <v>201</v>
      </c>
      <c r="B162" s="12">
        <v>38923</v>
      </c>
      <c r="C162" s="48" t="s">
        <v>6</v>
      </c>
      <c r="D162" s="15">
        <v>34</v>
      </c>
      <c r="E162" s="41">
        <v>38.799999999999997</v>
      </c>
      <c r="F162" s="41">
        <v>0.95</v>
      </c>
      <c r="G162" s="1" t="s">
        <v>853</v>
      </c>
      <c r="H162" s="49">
        <v>2</v>
      </c>
      <c r="I162" s="51">
        <v>2.666666666666667</v>
      </c>
    </row>
    <row r="163" spans="1:9">
      <c r="A163" s="48" t="s">
        <v>201</v>
      </c>
      <c r="B163" s="12">
        <v>38923</v>
      </c>
      <c r="C163" s="48" t="s">
        <v>6</v>
      </c>
      <c r="D163" s="15">
        <v>34</v>
      </c>
      <c r="E163" s="41">
        <v>38.799999999999997</v>
      </c>
      <c r="F163" s="41">
        <v>0.95</v>
      </c>
      <c r="G163" s="1" t="s">
        <v>854</v>
      </c>
      <c r="H163" s="50">
        <v>0</v>
      </c>
      <c r="I163" s="52">
        <v>12</v>
      </c>
    </row>
    <row r="164" spans="1:9">
      <c r="A164" s="48" t="s">
        <v>202</v>
      </c>
      <c r="B164" s="12">
        <v>38923</v>
      </c>
      <c r="C164" s="48" t="s">
        <v>6</v>
      </c>
      <c r="D164" s="15">
        <v>36</v>
      </c>
      <c r="E164" s="41">
        <v>29.8</v>
      </c>
      <c r="F164" s="41">
        <v>1.5</v>
      </c>
      <c r="G164" s="15">
        <v>1</v>
      </c>
      <c r="H164" s="51">
        <v>1</v>
      </c>
      <c r="I164" s="51">
        <v>2</v>
      </c>
    </row>
    <row r="165" spans="1:9">
      <c r="A165" s="48" t="s">
        <v>202</v>
      </c>
      <c r="B165" s="12">
        <v>38923</v>
      </c>
      <c r="C165" s="48" t="s">
        <v>6</v>
      </c>
      <c r="D165" s="15">
        <v>36</v>
      </c>
      <c r="E165" s="41">
        <v>29.8</v>
      </c>
      <c r="F165" s="41">
        <v>1.5</v>
      </c>
      <c r="G165" s="15">
        <v>2</v>
      </c>
      <c r="H165" s="51">
        <v>0</v>
      </c>
      <c r="I165" s="51">
        <v>1</v>
      </c>
    </row>
    <row r="166" spans="1:9">
      <c r="A166" s="48" t="s">
        <v>202</v>
      </c>
      <c r="B166" s="12">
        <v>38923</v>
      </c>
      <c r="C166" s="48" t="s">
        <v>6</v>
      </c>
      <c r="D166" s="15">
        <v>36</v>
      </c>
      <c r="E166" s="41">
        <v>29.8</v>
      </c>
      <c r="F166" s="41">
        <v>1.5</v>
      </c>
      <c r="G166" s="15">
        <v>3</v>
      </c>
      <c r="H166" s="51">
        <v>0</v>
      </c>
      <c r="I166" s="51">
        <v>1</v>
      </c>
    </row>
    <row r="167" spans="1:9">
      <c r="A167" s="48" t="s">
        <v>202</v>
      </c>
      <c r="B167" s="12">
        <v>38923</v>
      </c>
      <c r="C167" s="48" t="s">
        <v>6</v>
      </c>
      <c r="D167" s="15">
        <v>36</v>
      </c>
      <c r="E167" s="41">
        <v>29.8</v>
      </c>
      <c r="F167" s="41">
        <v>1.5</v>
      </c>
      <c r="G167" s="15">
        <v>4</v>
      </c>
      <c r="H167" s="49">
        <v>1</v>
      </c>
      <c r="I167" s="49">
        <v>0</v>
      </c>
    </row>
    <row r="168" spans="1:9">
      <c r="A168" s="48" t="s">
        <v>202</v>
      </c>
      <c r="B168" s="12">
        <v>38923</v>
      </c>
      <c r="C168" s="48" t="s">
        <v>6</v>
      </c>
      <c r="D168" s="15">
        <v>36</v>
      </c>
      <c r="E168" s="41">
        <v>29.8</v>
      </c>
      <c r="F168" s="41">
        <v>1.5</v>
      </c>
      <c r="G168" s="15">
        <v>5</v>
      </c>
      <c r="H168" s="49">
        <v>1</v>
      </c>
      <c r="I168" s="49">
        <v>0</v>
      </c>
    </row>
    <row r="169" spans="1:9">
      <c r="A169" s="48" t="s">
        <v>202</v>
      </c>
      <c r="B169" s="12">
        <v>38923</v>
      </c>
      <c r="C169" s="48" t="s">
        <v>6</v>
      </c>
      <c r="D169" s="15">
        <v>36</v>
      </c>
      <c r="E169" s="41">
        <v>29.8</v>
      </c>
      <c r="F169" s="41">
        <v>1.5</v>
      </c>
      <c r="G169" s="1" t="s">
        <v>853</v>
      </c>
      <c r="H169" s="49">
        <v>6.5</v>
      </c>
      <c r="I169" s="51">
        <v>4</v>
      </c>
    </row>
    <row r="170" spans="1:9">
      <c r="A170" s="48" t="s">
        <v>202</v>
      </c>
      <c r="B170" s="12">
        <v>38923</v>
      </c>
      <c r="C170" s="48" t="s">
        <v>6</v>
      </c>
      <c r="D170" s="15">
        <v>36</v>
      </c>
      <c r="E170" s="41">
        <v>29.8</v>
      </c>
      <c r="F170" s="41">
        <v>1.5</v>
      </c>
      <c r="G170" s="1" t="s">
        <v>854</v>
      </c>
      <c r="H170" s="46">
        <v>20</v>
      </c>
      <c r="I170" s="52">
        <v>0</v>
      </c>
    </row>
    <row r="171" spans="1:9">
      <c r="A171" s="48" t="s">
        <v>203</v>
      </c>
      <c r="B171" s="12">
        <v>38923</v>
      </c>
      <c r="C171" s="48" t="s">
        <v>6</v>
      </c>
      <c r="D171" s="15">
        <v>24</v>
      </c>
      <c r="E171" s="41">
        <v>24.7</v>
      </c>
      <c r="F171" s="41">
        <v>1.22</v>
      </c>
      <c r="G171" s="15">
        <v>1</v>
      </c>
      <c r="H171" s="51">
        <v>0</v>
      </c>
      <c r="I171" s="51">
        <v>1</v>
      </c>
    </row>
    <row r="172" spans="1:9">
      <c r="A172" s="48" t="s">
        <v>203</v>
      </c>
      <c r="B172" s="12">
        <v>38923</v>
      </c>
      <c r="C172" s="48" t="s">
        <v>6</v>
      </c>
      <c r="D172" s="15">
        <v>24</v>
      </c>
      <c r="E172" s="41">
        <v>24.7</v>
      </c>
      <c r="F172" s="41">
        <v>1.22</v>
      </c>
      <c r="G172" s="15">
        <v>2</v>
      </c>
      <c r="H172" s="51">
        <v>0</v>
      </c>
      <c r="I172" s="51">
        <v>0</v>
      </c>
    </row>
    <row r="173" spans="1:9">
      <c r="A173" s="48" t="s">
        <v>203</v>
      </c>
      <c r="B173" s="12">
        <v>38923</v>
      </c>
      <c r="C173" s="48" t="s">
        <v>6</v>
      </c>
      <c r="D173" s="15">
        <v>24</v>
      </c>
      <c r="E173" s="41">
        <v>24.7</v>
      </c>
      <c r="F173" s="41">
        <v>1.22</v>
      </c>
      <c r="G173" s="15">
        <v>3</v>
      </c>
      <c r="H173" s="51">
        <v>0</v>
      </c>
      <c r="I173" s="49">
        <v>0</v>
      </c>
    </row>
    <row r="174" spans="1:9">
      <c r="A174" s="48" t="s">
        <v>203</v>
      </c>
      <c r="B174" s="12">
        <v>38923</v>
      </c>
      <c r="C174" s="48" t="s">
        <v>6</v>
      </c>
      <c r="D174" s="15">
        <v>24</v>
      </c>
      <c r="E174" s="41">
        <v>24.7</v>
      </c>
      <c r="F174" s="41">
        <v>1.22</v>
      </c>
      <c r="G174" s="15">
        <v>4</v>
      </c>
      <c r="H174" s="51"/>
      <c r="I174" s="51"/>
    </row>
    <row r="175" spans="1:9">
      <c r="A175" s="48" t="s">
        <v>203</v>
      </c>
      <c r="B175" s="12">
        <v>38923</v>
      </c>
      <c r="C175" s="48" t="s">
        <v>6</v>
      </c>
      <c r="D175" s="15">
        <v>24</v>
      </c>
      <c r="E175" s="41">
        <v>24.7</v>
      </c>
      <c r="F175" s="41">
        <v>1.22</v>
      </c>
      <c r="G175" s="1" t="s">
        <v>853</v>
      </c>
      <c r="H175" s="49">
        <v>0</v>
      </c>
      <c r="I175" s="51">
        <v>1</v>
      </c>
    </row>
    <row r="176" spans="1:9">
      <c r="A176" s="48" t="s">
        <v>203</v>
      </c>
      <c r="B176" s="12">
        <v>38923</v>
      </c>
      <c r="C176" s="48" t="s">
        <v>6</v>
      </c>
      <c r="D176" s="15">
        <v>24</v>
      </c>
      <c r="E176" s="41">
        <v>24.7</v>
      </c>
      <c r="F176" s="41">
        <v>1.22</v>
      </c>
      <c r="G176" s="1" t="s">
        <v>854</v>
      </c>
      <c r="H176" s="50">
        <v>0</v>
      </c>
      <c r="I176" s="52">
        <v>0</v>
      </c>
    </row>
    <row r="177" spans="1:9">
      <c r="A177" s="48" t="s">
        <v>204</v>
      </c>
      <c r="B177" s="12">
        <v>38923</v>
      </c>
      <c r="C177" s="48" t="s">
        <v>6</v>
      </c>
      <c r="D177" s="15">
        <v>24</v>
      </c>
      <c r="E177" s="41">
        <v>23.5</v>
      </c>
      <c r="F177" s="41">
        <v>2</v>
      </c>
      <c r="G177" s="15">
        <v>1</v>
      </c>
      <c r="H177" s="51">
        <v>0</v>
      </c>
      <c r="I177" s="51">
        <v>4</v>
      </c>
    </row>
    <row r="178" spans="1:9">
      <c r="A178" s="48" t="s">
        <v>204</v>
      </c>
      <c r="B178" s="12">
        <v>38923</v>
      </c>
      <c r="C178" s="48" t="s">
        <v>6</v>
      </c>
      <c r="D178" s="15">
        <v>24</v>
      </c>
      <c r="E178" s="41">
        <v>23.5</v>
      </c>
      <c r="F178" s="41">
        <v>2</v>
      </c>
      <c r="G178" s="15">
        <v>2</v>
      </c>
      <c r="H178" s="51">
        <v>3</v>
      </c>
      <c r="I178" s="51">
        <v>0</v>
      </c>
    </row>
    <row r="179" spans="1:9">
      <c r="A179" s="48" t="s">
        <v>204</v>
      </c>
      <c r="B179" s="12">
        <v>38923</v>
      </c>
      <c r="C179" s="48" t="s">
        <v>6</v>
      </c>
      <c r="D179" s="15">
        <v>24</v>
      </c>
      <c r="E179" s="41">
        <v>23.5</v>
      </c>
      <c r="F179" s="41">
        <v>2</v>
      </c>
      <c r="G179" s="15">
        <v>3</v>
      </c>
      <c r="H179" s="51">
        <v>0</v>
      </c>
      <c r="I179" s="49">
        <v>0</v>
      </c>
    </row>
    <row r="180" spans="1:9">
      <c r="A180" s="48" t="s">
        <v>204</v>
      </c>
      <c r="B180" s="12">
        <v>38923</v>
      </c>
      <c r="C180" s="48" t="s">
        <v>6</v>
      </c>
      <c r="D180" s="15">
        <v>24</v>
      </c>
      <c r="E180" s="41">
        <v>23.5</v>
      </c>
      <c r="F180" s="41">
        <v>2</v>
      </c>
      <c r="G180" s="15">
        <v>4</v>
      </c>
      <c r="H180" s="51"/>
      <c r="I180" s="51"/>
    </row>
    <row r="181" spans="1:9">
      <c r="A181" s="48" t="s">
        <v>204</v>
      </c>
      <c r="B181" s="12">
        <v>38923</v>
      </c>
      <c r="C181" s="48" t="s">
        <v>6</v>
      </c>
      <c r="D181" s="15">
        <v>24</v>
      </c>
      <c r="E181" s="41">
        <v>23.5</v>
      </c>
      <c r="F181" s="41">
        <v>2</v>
      </c>
      <c r="G181" s="1" t="s">
        <v>853</v>
      </c>
      <c r="H181" s="49">
        <v>3</v>
      </c>
      <c r="I181" s="51">
        <v>4</v>
      </c>
    </row>
    <row r="182" spans="1:9">
      <c r="A182" s="48" t="s">
        <v>204</v>
      </c>
      <c r="B182" s="12">
        <v>38923</v>
      </c>
      <c r="C182" s="48" t="s">
        <v>6</v>
      </c>
      <c r="D182" s="15">
        <v>24</v>
      </c>
      <c r="E182" s="41">
        <v>23.5</v>
      </c>
      <c r="F182" s="41">
        <v>2</v>
      </c>
      <c r="G182" s="1" t="s">
        <v>854</v>
      </c>
      <c r="H182" s="50">
        <v>0</v>
      </c>
      <c r="I182" s="52">
        <v>0</v>
      </c>
    </row>
    <row r="183" spans="1:9">
      <c r="A183" s="48" t="s">
        <v>205</v>
      </c>
      <c r="B183" s="12">
        <v>38923</v>
      </c>
      <c r="C183" s="48" t="s">
        <v>6</v>
      </c>
      <c r="D183" s="15">
        <v>34</v>
      </c>
      <c r="E183" s="41">
        <v>30.6</v>
      </c>
      <c r="F183" s="41">
        <v>1.44</v>
      </c>
      <c r="G183" s="15">
        <v>1</v>
      </c>
      <c r="H183" s="51">
        <v>0</v>
      </c>
      <c r="I183" s="51">
        <v>2</v>
      </c>
    </row>
    <row r="184" spans="1:9">
      <c r="A184" s="48" t="s">
        <v>205</v>
      </c>
      <c r="B184" s="12">
        <v>38923</v>
      </c>
      <c r="C184" s="48" t="s">
        <v>6</v>
      </c>
      <c r="D184" s="15">
        <v>34</v>
      </c>
      <c r="E184" s="41">
        <v>30.6</v>
      </c>
      <c r="F184" s="41">
        <v>1.44</v>
      </c>
      <c r="G184" s="15">
        <v>2</v>
      </c>
      <c r="H184" s="51">
        <v>0</v>
      </c>
      <c r="I184" s="51">
        <v>0</v>
      </c>
    </row>
    <row r="185" spans="1:9">
      <c r="A185" s="48" t="s">
        <v>205</v>
      </c>
      <c r="B185" s="12">
        <v>38923</v>
      </c>
      <c r="C185" s="48" t="s">
        <v>6</v>
      </c>
      <c r="D185" s="15">
        <v>34</v>
      </c>
      <c r="E185" s="41">
        <v>30.6</v>
      </c>
      <c r="F185" s="41">
        <v>1.44</v>
      </c>
      <c r="G185" s="15">
        <v>3</v>
      </c>
      <c r="H185" s="51">
        <v>0</v>
      </c>
      <c r="I185" s="49">
        <v>0</v>
      </c>
    </row>
    <row r="186" spans="1:9">
      <c r="A186" s="48" t="s">
        <v>205</v>
      </c>
      <c r="B186" s="12">
        <v>38923</v>
      </c>
      <c r="C186" s="48" t="s">
        <v>6</v>
      </c>
      <c r="D186" s="15">
        <v>34</v>
      </c>
      <c r="E186" s="41">
        <v>30.6</v>
      </c>
      <c r="F186" s="41">
        <v>1.44</v>
      </c>
      <c r="G186" s="15">
        <v>4</v>
      </c>
      <c r="H186" s="51"/>
      <c r="I186" s="51"/>
    </row>
    <row r="187" spans="1:9">
      <c r="A187" s="48" t="s">
        <v>205</v>
      </c>
      <c r="B187" s="12">
        <v>38923</v>
      </c>
      <c r="C187" s="48" t="s">
        <v>6</v>
      </c>
      <c r="D187" s="15">
        <v>34</v>
      </c>
      <c r="E187" s="41">
        <v>30.6</v>
      </c>
      <c r="F187" s="41">
        <v>1.44</v>
      </c>
      <c r="G187" s="1" t="s">
        <v>853</v>
      </c>
      <c r="H187" s="49">
        <v>0</v>
      </c>
      <c r="I187" s="51">
        <v>2</v>
      </c>
    </row>
    <row r="188" spans="1:9">
      <c r="A188" s="48" t="s">
        <v>205</v>
      </c>
      <c r="B188" s="12">
        <v>38923</v>
      </c>
      <c r="C188" s="48" t="s">
        <v>6</v>
      </c>
      <c r="D188" s="15">
        <v>34</v>
      </c>
      <c r="E188" s="41">
        <v>30.6</v>
      </c>
      <c r="F188" s="41">
        <v>1.44</v>
      </c>
      <c r="G188" s="1" t="s">
        <v>854</v>
      </c>
      <c r="H188" s="50">
        <v>0</v>
      </c>
      <c r="I188" s="52">
        <v>0</v>
      </c>
    </row>
    <row r="189" spans="1:9">
      <c r="A189" s="48" t="s">
        <v>206</v>
      </c>
      <c r="B189" s="12">
        <v>38923</v>
      </c>
      <c r="C189" s="48" t="s">
        <v>6</v>
      </c>
      <c r="D189" s="15">
        <v>31</v>
      </c>
      <c r="E189" s="41">
        <v>23.9</v>
      </c>
      <c r="F189" s="41">
        <v>1.81</v>
      </c>
      <c r="G189" s="15">
        <v>1</v>
      </c>
      <c r="H189" s="51">
        <v>0</v>
      </c>
      <c r="I189" s="51">
        <v>0</v>
      </c>
    </row>
    <row r="190" spans="1:9">
      <c r="A190" s="48" t="s">
        <v>206</v>
      </c>
      <c r="B190" s="12">
        <v>38923</v>
      </c>
      <c r="C190" s="48" t="s">
        <v>6</v>
      </c>
      <c r="D190" s="15">
        <v>31</v>
      </c>
      <c r="E190" s="41">
        <v>23.9</v>
      </c>
      <c r="F190" s="41">
        <v>1.81</v>
      </c>
      <c r="G190" s="15">
        <v>2</v>
      </c>
      <c r="H190" s="49">
        <v>0</v>
      </c>
      <c r="I190" s="49">
        <v>0</v>
      </c>
    </row>
    <row r="191" spans="1:9">
      <c r="A191" s="48" t="s">
        <v>206</v>
      </c>
      <c r="B191" s="12">
        <v>38923</v>
      </c>
      <c r="C191" s="48" t="s">
        <v>6</v>
      </c>
      <c r="D191" s="15">
        <v>31</v>
      </c>
      <c r="E191" s="41">
        <v>23.9</v>
      </c>
      <c r="F191" s="41">
        <v>1.81</v>
      </c>
      <c r="G191" s="15">
        <v>3</v>
      </c>
      <c r="H191" s="49"/>
      <c r="I191" s="49"/>
    </row>
    <row r="192" spans="1:9">
      <c r="A192" s="48" t="s">
        <v>206</v>
      </c>
      <c r="B192" s="12">
        <v>38923</v>
      </c>
      <c r="C192" s="48" t="s">
        <v>6</v>
      </c>
      <c r="D192" s="15">
        <v>31</v>
      </c>
      <c r="E192" s="41">
        <v>23.9</v>
      </c>
      <c r="F192" s="41">
        <v>1.81</v>
      </c>
      <c r="G192" s="15">
        <v>4</v>
      </c>
      <c r="H192" s="49"/>
      <c r="I192" s="49"/>
    </row>
    <row r="193" spans="1:9">
      <c r="A193" s="48" t="s">
        <v>206</v>
      </c>
      <c r="B193" s="12">
        <v>38923</v>
      </c>
      <c r="C193" s="48" t="s">
        <v>6</v>
      </c>
      <c r="D193" s="15">
        <v>31</v>
      </c>
      <c r="E193" s="41">
        <v>23.9</v>
      </c>
      <c r="F193" s="41">
        <v>1.81</v>
      </c>
      <c r="G193" s="1" t="s">
        <v>853</v>
      </c>
      <c r="H193" s="49">
        <v>0</v>
      </c>
      <c r="I193" s="49">
        <v>0</v>
      </c>
    </row>
    <row r="194" spans="1:9">
      <c r="A194" s="48" t="s">
        <v>206</v>
      </c>
      <c r="B194" s="12">
        <v>38923</v>
      </c>
      <c r="C194" s="48" t="s">
        <v>6</v>
      </c>
      <c r="D194" s="15">
        <v>31</v>
      </c>
      <c r="E194" s="41">
        <v>23.9</v>
      </c>
      <c r="F194" s="41">
        <v>1.81</v>
      </c>
      <c r="G194" s="1" t="s">
        <v>854</v>
      </c>
      <c r="H194" s="50">
        <v>0</v>
      </c>
      <c r="I194" s="50">
        <v>0</v>
      </c>
    </row>
    <row r="195" spans="1:9">
      <c r="A195" s="48" t="s">
        <v>207</v>
      </c>
      <c r="B195" s="12">
        <v>38953</v>
      </c>
      <c r="C195" s="48" t="s">
        <v>1</v>
      </c>
      <c r="D195" s="15">
        <v>38</v>
      </c>
      <c r="E195" s="41">
        <v>19.100000000000001</v>
      </c>
      <c r="F195" s="41">
        <v>0.96</v>
      </c>
      <c r="G195" s="15">
        <v>1</v>
      </c>
      <c r="H195" s="51">
        <v>1</v>
      </c>
      <c r="I195" s="51">
        <v>2</v>
      </c>
    </row>
    <row r="196" spans="1:9">
      <c r="A196" s="48" t="s">
        <v>207</v>
      </c>
      <c r="B196" s="12">
        <v>38953</v>
      </c>
      <c r="C196" s="48" t="s">
        <v>1</v>
      </c>
      <c r="D196" s="15">
        <v>38</v>
      </c>
      <c r="E196" s="41">
        <v>19.100000000000001</v>
      </c>
      <c r="F196" s="41">
        <v>0.96</v>
      </c>
      <c r="G196" s="15">
        <v>2</v>
      </c>
      <c r="H196" s="51">
        <v>2</v>
      </c>
      <c r="I196" s="51">
        <v>0</v>
      </c>
    </row>
    <row r="197" spans="1:9">
      <c r="A197" s="48" t="s">
        <v>207</v>
      </c>
      <c r="B197" s="12">
        <v>38953</v>
      </c>
      <c r="C197" s="48" t="s">
        <v>1</v>
      </c>
      <c r="D197" s="15">
        <v>38</v>
      </c>
      <c r="E197" s="41">
        <v>19.100000000000001</v>
      </c>
      <c r="F197" s="41">
        <v>0.96</v>
      </c>
      <c r="G197" s="15">
        <v>3</v>
      </c>
      <c r="H197" s="51">
        <v>0</v>
      </c>
      <c r="I197" s="51">
        <v>0</v>
      </c>
    </row>
    <row r="198" spans="1:9">
      <c r="A198" s="48" t="s">
        <v>207</v>
      </c>
      <c r="B198" s="12">
        <v>38953</v>
      </c>
      <c r="C198" s="48" t="s">
        <v>1</v>
      </c>
      <c r="D198" s="15">
        <v>38</v>
      </c>
      <c r="E198" s="41">
        <v>19.100000000000001</v>
      </c>
      <c r="F198" s="41">
        <v>0.96</v>
      </c>
      <c r="G198" s="15">
        <v>4</v>
      </c>
      <c r="H198" s="49">
        <v>0</v>
      </c>
      <c r="I198" s="49">
        <v>0</v>
      </c>
    </row>
    <row r="199" spans="1:9">
      <c r="A199" s="48" t="s">
        <v>207</v>
      </c>
      <c r="B199" s="12">
        <v>38953</v>
      </c>
      <c r="C199" s="48" t="s">
        <v>1</v>
      </c>
      <c r="D199" s="15">
        <v>38</v>
      </c>
      <c r="E199" s="41">
        <v>19.100000000000001</v>
      </c>
      <c r="F199" s="41">
        <v>0.96</v>
      </c>
      <c r="G199" s="1" t="s">
        <v>853</v>
      </c>
      <c r="H199" s="49">
        <v>3</v>
      </c>
      <c r="I199" s="51">
        <v>2</v>
      </c>
    </row>
    <row r="200" spans="1:9">
      <c r="A200" s="48" t="s">
        <v>207</v>
      </c>
      <c r="B200" s="12">
        <v>38953</v>
      </c>
      <c r="C200" s="48" t="s">
        <v>1</v>
      </c>
      <c r="D200" s="15">
        <v>38</v>
      </c>
      <c r="E200" s="41">
        <v>19.100000000000001</v>
      </c>
      <c r="F200" s="41">
        <v>0.96</v>
      </c>
      <c r="G200" s="1" t="s">
        <v>854</v>
      </c>
      <c r="H200" s="50">
        <v>0</v>
      </c>
      <c r="I200" s="52">
        <v>0</v>
      </c>
    </row>
    <row r="201" spans="1:9">
      <c r="A201" s="48" t="s">
        <v>208</v>
      </c>
      <c r="B201" s="12">
        <v>38953</v>
      </c>
      <c r="C201" s="48" t="s">
        <v>1</v>
      </c>
      <c r="D201" s="15">
        <v>22</v>
      </c>
      <c r="E201" s="41">
        <v>14</v>
      </c>
      <c r="F201" s="41">
        <v>0.85</v>
      </c>
      <c r="G201" s="15">
        <v>1</v>
      </c>
      <c r="H201" s="51">
        <v>0</v>
      </c>
      <c r="I201" s="49">
        <v>0</v>
      </c>
    </row>
    <row r="202" spans="1:9">
      <c r="A202" s="48" t="s">
        <v>208</v>
      </c>
      <c r="B202" s="12">
        <v>38953</v>
      </c>
      <c r="C202" s="48" t="s">
        <v>1</v>
      </c>
      <c r="D202" s="15">
        <v>22</v>
      </c>
      <c r="E202" s="41">
        <v>14</v>
      </c>
      <c r="F202" s="41">
        <v>0.85</v>
      </c>
      <c r="G202" s="15">
        <v>2</v>
      </c>
      <c r="H202" s="49">
        <v>0</v>
      </c>
      <c r="I202" s="49">
        <v>0</v>
      </c>
    </row>
    <row r="203" spans="1:9">
      <c r="A203" s="48" t="s">
        <v>208</v>
      </c>
      <c r="B203" s="12">
        <v>38953</v>
      </c>
      <c r="C203" s="48" t="s">
        <v>1</v>
      </c>
      <c r="D203" s="15">
        <v>22</v>
      </c>
      <c r="E203" s="41">
        <v>14</v>
      </c>
      <c r="F203" s="41">
        <v>0.85</v>
      </c>
      <c r="G203" s="15">
        <v>3</v>
      </c>
      <c r="H203" s="49"/>
      <c r="I203" s="49"/>
    </row>
    <row r="204" spans="1:9">
      <c r="A204" s="48" t="s">
        <v>208</v>
      </c>
      <c r="B204" s="12">
        <v>38953</v>
      </c>
      <c r="C204" s="48" t="s">
        <v>1</v>
      </c>
      <c r="D204" s="15">
        <v>22</v>
      </c>
      <c r="E204" s="41">
        <v>14</v>
      </c>
      <c r="F204" s="41">
        <v>0.85</v>
      </c>
      <c r="G204" s="15">
        <v>4</v>
      </c>
      <c r="H204" s="49"/>
      <c r="I204" s="49"/>
    </row>
    <row r="205" spans="1:9">
      <c r="A205" s="48" t="s">
        <v>208</v>
      </c>
      <c r="B205" s="12">
        <v>38953</v>
      </c>
      <c r="C205" s="48" t="s">
        <v>1</v>
      </c>
      <c r="D205" s="15">
        <v>22</v>
      </c>
      <c r="E205" s="41">
        <v>14</v>
      </c>
      <c r="F205" s="41">
        <v>0.85</v>
      </c>
      <c r="G205" s="1" t="s">
        <v>853</v>
      </c>
      <c r="H205" s="49">
        <v>0</v>
      </c>
      <c r="I205" s="49">
        <v>0</v>
      </c>
    </row>
    <row r="206" spans="1:9">
      <c r="A206" s="48" t="s">
        <v>208</v>
      </c>
      <c r="B206" s="12">
        <v>38953</v>
      </c>
      <c r="C206" s="48" t="s">
        <v>1</v>
      </c>
      <c r="D206" s="15">
        <v>22</v>
      </c>
      <c r="E206" s="41">
        <v>14</v>
      </c>
      <c r="F206" s="41">
        <v>0.85</v>
      </c>
      <c r="G206" s="1" t="s">
        <v>854</v>
      </c>
      <c r="H206" s="50">
        <v>0</v>
      </c>
      <c r="I206" s="50">
        <v>0</v>
      </c>
    </row>
    <row r="207" spans="1:9">
      <c r="A207" s="48" t="s">
        <v>209</v>
      </c>
      <c r="B207" s="12">
        <v>38953</v>
      </c>
      <c r="C207" s="48" t="s">
        <v>1</v>
      </c>
      <c r="D207" s="15">
        <v>41</v>
      </c>
      <c r="E207" s="41">
        <v>12</v>
      </c>
      <c r="F207" s="41">
        <v>1.19</v>
      </c>
      <c r="G207" s="15">
        <v>1</v>
      </c>
      <c r="H207" s="51">
        <v>1</v>
      </c>
      <c r="I207" s="51">
        <v>4</v>
      </c>
    </row>
    <row r="208" spans="1:9">
      <c r="A208" s="48" t="s">
        <v>209</v>
      </c>
      <c r="B208" s="12">
        <v>38953</v>
      </c>
      <c r="C208" s="48" t="s">
        <v>1</v>
      </c>
      <c r="D208" s="15">
        <v>41</v>
      </c>
      <c r="E208" s="41">
        <v>12</v>
      </c>
      <c r="F208" s="41">
        <v>1.19</v>
      </c>
      <c r="G208" s="15">
        <v>2</v>
      </c>
      <c r="H208" s="51">
        <v>0</v>
      </c>
      <c r="I208" s="51">
        <v>0</v>
      </c>
    </row>
    <row r="209" spans="1:9">
      <c r="A209" s="48" t="s">
        <v>209</v>
      </c>
      <c r="B209" s="12">
        <v>38953</v>
      </c>
      <c r="C209" s="48" t="s">
        <v>1</v>
      </c>
      <c r="D209" s="15">
        <v>41</v>
      </c>
      <c r="E209" s="41">
        <v>12</v>
      </c>
      <c r="F209" s="41">
        <v>1.19</v>
      </c>
      <c r="G209" s="15">
        <v>3</v>
      </c>
      <c r="H209" s="51">
        <v>0</v>
      </c>
      <c r="I209" s="49">
        <v>0</v>
      </c>
    </row>
    <row r="210" spans="1:9">
      <c r="A210" s="48" t="s">
        <v>209</v>
      </c>
      <c r="B210" s="12">
        <v>38953</v>
      </c>
      <c r="C210" s="48" t="s">
        <v>1</v>
      </c>
      <c r="D210" s="15">
        <v>41</v>
      </c>
      <c r="E210" s="41">
        <v>12</v>
      </c>
      <c r="F210" s="41">
        <v>1.19</v>
      </c>
      <c r="G210" s="15">
        <v>4</v>
      </c>
      <c r="H210" s="49"/>
      <c r="I210" s="49"/>
    </row>
    <row r="211" spans="1:9">
      <c r="A211" s="48" t="s">
        <v>209</v>
      </c>
      <c r="B211" s="12">
        <v>38953</v>
      </c>
      <c r="C211" s="48" t="s">
        <v>1</v>
      </c>
      <c r="D211" s="15">
        <v>41</v>
      </c>
      <c r="E211" s="41">
        <v>12</v>
      </c>
      <c r="F211" s="41">
        <v>1.19</v>
      </c>
      <c r="G211" s="1" t="s">
        <v>853</v>
      </c>
      <c r="H211" s="49">
        <v>1</v>
      </c>
      <c r="I211" s="51">
        <v>4</v>
      </c>
    </row>
    <row r="212" spans="1:9">
      <c r="A212" s="48" t="s">
        <v>209</v>
      </c>
      <c r="B212" s="12">
        <v>38953</v>
      </c>
      <c r="C212" s="48" t="s">
        <v>1</v>
      </c>
      <c r="D212" s="15">
        <v>41</v>
      </c>
      <c r="E212" s="41">
        <v>12</v>
      </c>
      <c r="F212" s="41">
        <v>1.19</v>
      </c>
      <c r="G212" s="1" t="s">
        <v>854</v>
      </c>
      <c r="H212" s="50">
        <v>0</v>
      </c>
      <c r="I212" s="52">
        <v>0</v>
      </c>
    </row>
    <row r="213" spans="1:9">
      <c r="A213" s="48" t="s">
        <v>210</v>
      </c>
      <c r="B213" s="12">
        <v>38953</v>
      </c>
      <c r="C213" s="48" t="s">
        <v>1</v>
      </c>
      <c r="D213" s="15">
        <v>41</v>
      </c>
      <c r="E213" s="41">
        <v>15.9</v>
      </c>
      <c r="F213" s="41">
        <v>1.05</v>
      </c>
      <c r="G213" s="15">
        <v>1</v>
      </c>
      <c r="H213" s="51">
        <v>4</v>
      </c>
      <c r="I213" s="51">
        <v>5</v>
      </c>
    </row>
    <row r="214" spans="1:9">
      <c r="A214" s="48" t="s">
        <v>210</v>
      </c>
      <c r="B214" s="12">
        <v>38953</v>
      </c>
      <c r="C214" s="48" t="s">
        <v>1</v>
      </c>
      <c r="D214" s="15">
        <v>41</v>
      </c>
      <c r="E214" s="41">
        <v>15.9</v>
      </c>
      <c r="F214" s="41">
        <v>1.05</v>
      </c>
      <c r="G214" s="15">
        <v>2</v>
      </c>
      <c r="H214" s="51">
        <v>0</v>
      </c>
      <c r="I214" s="51">
        <v>0</v>
      </c>
    </row>
    <row r="215" spans="1:9">
      <c r="A215" s="48" t="s">
        <v>210</v>
      </c>
      <c r="B215" s="12">
        <v>38953</v>
      </c>
      <c r="C215" s="48" t="s">
        <v>1</v>
      </c>
      <c r="D215" s="15">
        <v>41</v>
      </c>
      <c r="E215" s="41">
        <v>15.9</v>
      </c>
      <c r="F215" s="41">
        <v>1.05</v>
      </c>
      <c r="G215" s="15">
        <v>3</v>
      </c>
      <c r="H215" s="51">
        <v>0</v>
      </c>
      <c r="I215" s="49">
        <v>0</v>
      </c>
    </row>
    <row r="216" spans="1:9">
      <c r="A216" s="48" t="s">
        <v>210</v>
      </c>
      <c r="B216" s="12">
        <v>38953</v>
      </c>
      <c r="C216" s="48" t="s">
        <v>1</v>
      </c>
      <c r="D216" s="15">
        <v>41</v>
      </c>
      <c r="E216" s="41">
        <v>15.9</v>
      </c>
      <c r="F216" s="41">
        <v>1.05</v>
      </c>
      <c r="G216" s="15">
        <v>4</v>
      </c>
      <c r="H216" s="49"/>
      <c r="I216" s="49"/>
    </row>
    <row r="217" spans="1:9">
      <c r="A217" s="48" t="s">
        <v>210</v>
      </c>
      <c r="B217" s="12">
        <v>38953</v>
      </c>
      <c r="C217" s="48" t="s">
        <v>1</v>
      </c>
      <c r="D217" s="15">
        <v>41</v>
      </c>
      <c r="E217" s="41">
        <v>15.9</v>
      </c>
      <c r="F217" s="41">
        <v>1.05</v>
      </c>
      <c r="G217" s="1" t="s">
        <v>853</v>
      </c>
      <c r="H217" s="49">
        <v>4</v>
      </c>
      <c r="I217" s="51">
        <v>5</v>
      </c>
    </row>
    <row r="218" spans="1:9">
      <c r="A218" s="48" t="s">
        <v>210</v>
      </c>
      <c r="B218" s="12">
        <v>38953</v>
      </c>
      <c r="C218" s="48" t="s">
        <v>1</v>
      </c>
      <c r="D218" s="15">
        <v>41</v>
      </c>
      <c r="E218" s="41">
        <v>15.9</v>
      </c>
      <c r="F218" s="41">
        <v>1.05</v>
      </c>
      <c r="G218" s="1" t="s">
        <v>854</v>
      </c>
      <c r="H218" s="50">
        <v>0</v>
      </c>
      <c r="I218" s="52">
        <v>0</v>
      </c>
    </row>
    <row r="219" spans="1:9">
      <c r="A219" s="48" t="s">
        <v>211</v>
      </c>
      <c r="B219" s="12">
        <v>38953</v>
      </c>
      <c r="C219" s="48" t="s">
        <v>1</v>
      </c>
      <c r="D219" s="15">
        <v>33</v>
      </c>
      <c r="E219" s="41">
        <v>5.6</v>
      </c>
      <c r="F219" s="41">
        <v>0.95</v>
      </c>
      <c r="G219" s="15">
        <v>1</v>
      </c>
      <c r="H219" s="51">
        <v>2</v>
      </c>
      <c r="I219" s="51">
        <v>1</v>
      </c>
    </row>
    <row r="220" spans="1:9">
      <c r="A220" s="48" t="s">
        <v>211</v>
      </c>
      <c r="B220" s="12">
        <v>38953</v>
      </c>
      <c r="C220" s="48" t="s">
        <v>1</v>
      </c>
      <c r="D220" s="15">
        <v>33</v>
      </c>
      <c r="E220" s="41">
        <v>5.6</v>
      </c>
      <c r="F220" s="41">
        <v>0.95</v>
      </c>
      <c r="G220" s="15">
        <v>2</v>
      </c>
      <c r="H220" s="51">
        <v>0</v>
      </c>
      <c r="I220" s="51">
        <v>0</v>
      </c>
    </row>
    <row r="221" spans="1:9">
      <c r="A221" s="48" t="s">
        <v>211</v>
      </c>
      <c r="B221" s="12">
        <v>38953</v>
      </c>
      <c r="C221" s="48" t="s">
        <v>1</v>
      </c>
      <c r="D221" s="15">
        <v>33</v>
      </c>
      <c r="E221" s="41">
        <v>5.6</v>
      </c>
      <c r="F221" s="41">
        <v>0.95</v>
      </c>
      <c r="G221" s="15">
        <v>3</v>
      </c>
      <c r="H221" s="51">
        <v>0</v>
      </c>
      <c r="I221" s="49">
        <v>0</v>
      </c>
    </row>
    <row r="222" spans="1:9">
      <c r="A222" s="48" t="s">
        <v>211</v>
      </c>
      <c r="B222" s="12">
        <v>38953</v>
      </c>
      <c r="C222" s="48" t="s">
        <v>1</v>
      </c>
      <c r="D222" s="15">
        <v>33</v>
      </c>
      <c r="E222" s="41">
        <v>5.6</v>
      </c>
      <c r="F222" s="41">
        <v>0.95</v>
      </c>
      <c r="G222" s="15">
        <v>4</v>
      </c>
      <c r="H222" s="49"/>
      <c r="I222" s="49"/>
    </row>
    <row r="223" spans="1:9">
      <c r="A223" s="48" t="s">
        <v>211</v>
      </c>
      <c r="B223" s="12">
        <v>38953</v>
      </c>
      <c r="C223" s="48" t="s">
        <v>1</v>
      </c>
      <c r="D223" s="15">
        <v>33</v>
      </c>
      <c r="E223" s="41">
        <v>5.6</v>
      </c>
      <c r="F223" s="41">
        <v>0.95</v>
      </c>
      <c r="G223" s="1" t="s">
        <v>853</v>
      </c>
      <c r="H223" s="49">
        <v>2</v>
      </c>
      <c r="I223" s="51">
        <v>1</v>
      </c>
    </row>
    <row r="224" spans="1:9">
      <c r="A224" s="48" t="s">
        <v>211</v>
      </c>
      <c r="B224" s="12">
        <v>38953</v>
      </c>
      <c r="C224" s="48" t="s">
        <v>1</v>
      </c>
      <c r="D224" s="15">
        <v>33</v>
      </c>
      <c r="E224" s="41">
        <v>5.6</v>
      </c>
      <c r="F224" s="41">
        <v>0.95</v>
      </c>
      <c r="G224" s="1" t="s">
        <v>854</v>
      </c>
      <c r="H224" s="50">
        <v>0</v>
      </c>
      <c r="I224" s="52">
        <v>0</v>
      </c>
    </row>
    <row r="225" spans="1:9">
      <c r="A225" s="48" t="s">
        <v>212</v>
      </c>
      <c r="B225" s="12">
        <v>38953</v>
      </c>
      <c r="C225" s="48" t="s">
        <v>1</v>
      </c>
      <c r="D225" s="15">
        <v>40</v>
      </c>
      <c r="E225" s="41">
        <v>23.2</v>
      </c>
      <c r="F225" s="41">
        <v>1.08</v>
      </c>
      <c r="G225" s="15">
        <v>1</v>
      </c>
      <c r="H225" s="51">
        <v>0</v>
      </c>
      <c r="I225" s="49">
        <v>0</v>
      </c>
    </row>
    <row r="226" spans="1:9">
      <c r="A226" s="48" t="s">
        <v>212</v>
      </c>
      <c r="B226" s="12">
        <v>38953</v>
      </c>
      <c r="C226" s="48" t="s">
        <v>1</v>
      </c>
      <c r="D226" s="15">
        <v>40</v>
      </c>
      <c r="E226" s="41">
        <v>23.2</v>
      </c>
      <c r="F226" s="41">
        <v>1.08</v>
      </c>
      <c r="G226" s="15">
        <v>2</v>
      </c>
      <c r="H226" s="49">
        <v>0</v>
      </c>
      <c r="I226" s="49">
        <v>0</v>
      </c>
    </row>
    <row r="227" spans="1:9">
      <c r="A227" s="48" t="s">
        <v>212</v>
      </c>
      <c r="B227" s="12">
        <v>38953</v>
      </c>
      <c r="C227" s="48" t="s">
        <v>1</v>
      </c>
      <c r="D227" s="15">
        <v>40</v>
      </c>
      <c r="E227" s="41">
        <v>23.2</v>
      </c>
      <c r="F227" s="41">
        <v>1.08</v>
      </c>
      <c r="G227" s="15">
        <v>3</v>
      </c>
      <c r="H227" s="49"/>
      <c r="I227" s="49"/>
    </row>
    <row r="228" spans="1:9">
      <c r="A228" s="48" t="s">
        <v>212</v>
      </c>
      <c r="B228" s="12">
        <v>38953</v>
      </c>
      <c r="C228" s="48" t="s">
        <v>1</v>
      </c>
      <c r="D228" s="15">
        <v>40</v>
      </c>
      <c r="E228" s="41">
        <v>23.2</v>
      </c>
      <c r="F228" s="41">
        <v>1.08</v>
      </c>
      <c r="G228" s="15">
        <v>4</v>
      </c>
      <c r="H228" s="49"/>
      <c r="I228" s="49"/>
    </row>
    <row r="229" spans="1:9">
      <c r="A229" s="48" t="s">
        <v>212</v>
      </c>
      <c r="B229" s="12">
        <v>38953</v>
      </c>
      <c r="C229" s="48" t="s">
        <v>1</v>
      </c>
      <c r="D229" s="15">
        <v>40</v>
      </c>
      <c r="E229" s="41">
        <v>23.2</v>
      </c>
      <c r="F229" s="41">
        <v>1.08</v>
      </c>
      <c r="G229" s="1" t="s">
        <v>853</v>
      </c>
      <c r="H229" s="49">
        <v>0</v>
      </c>
      <c r="I229" s="49">
        <v>0</v>
      </c>
    </row>
    <row r="230" spans="1:9">
      <c r="A230" s="48" t="s">
        <v>212</v>
      </c>
      <c r="B230" s="12">
        <v>38953</v>
      </c>
      <c r="C230" s="48" t="s">
        <v>1</v>
      </c>
      <c r="D230" s="15">
        <v>40</v>
      </c>
      <c r="E230" s="41">
        <v>23.2</v>
      </c>
      <c r="F230" s="41">
        <v>1.08</v>
      </c>
      <c r="G230" s="1" t="s">
        <v>854</v>
      </c>
      <c r="H230" s="50">
        <v>0</v>
      </c>
      <c r="I230" s="50">
        <v>0</v>
      </c>
    </row>
    <row r="231" spans="1:9">
      <c r="A231" s="48" t="s">
        <v>213</v>
      </c>
      <c r="B231" s="12">
        <v>38953</v>
      </c>
      <c r="C231" s="48" t="s">
        <v>1</v>
      </c>
      <c r="D231" s="15">
        <v>32</v>
      </c>
      <c r="E231" s="41">
        <v>11.6</v>
      </c>
      <c r="F231" s="41">
        <v>0.83</v>
      </c>
      <c r="G231" s="15">
        <v>1</v>
      </c>
      <c r="H231" s="51">
        <v>1</v>
      </c>
      <c r="I231" s="51">
        <v>0</v>
      </c>
    </row>
    <row r="232" spans="1:9">
      <c r="A232" s="48" t="s">
        <v>213</v>
      </c>
      <c r="B232" s="12">
        <v>38953</v>
      </c>
      <c r="C232" s="48" t="s">
        <v>1</v>
      </c>
      <c r="D232" s="15">
        <v>32</v>
      </c>
      <c r="E232" s="41">
        <v>11.6</v>
      </c>
      <c r="F232" s="41">
        <v>0.83</v>
      </c>
      <c r="G232" s="15">
        <v>2</v>
      </c>
      <c r="H232" s="51">
        <v>1</v>
      </c>
      <c r="I232" s="49">
        <v>0</v>
      </c>
    </row>
    <row r="233" spans="1:9">
      <c r="A233" s="48" t="s">
        <v>213</v>
      </c>
      <c r="B233" s="12">
        <v>38953</v>
      </c>
      <c r="C233" s="48" t="s">
        <v>1</v>
      </c>
      <c r="D233" s="15">
        <v>32</v>
      </c>
      <c r="E233" s="41">
        <v>11.6</v>
      </c>
      <c r="F233" s="41">
        <v>0.83</v>
      </c>
      <c r="G233" s="15">
        <v>3</v>
      </c>
      <c r="H233" s="49">
        <v>0</v>
      </c>
      <c r="I233" s="49">
        <v>0</v>
      </c>
    </row>
    <row r="234" spans="1:9">
      <c r="A234" s="48" t="s">
        <v>213</v>
      </c>
      <c r="B234" s="12">
        <v>38953</v>
      </c>
      <c r="C234" s="48" t="s">
        <v>1</v>
      </c>
      <c r="D234" s="15">
        <v>32</v>
      </c>
      <c r="E234" s="41">
        <v>11.6</v>
      </c>
      <c r="F234" s="41">
        <v>0.83</v>
      </c>
      <c r="G234" s="15">
        <v>4</v>
      </c>
      <c r="H234" s="49"/>
      <c r="I234" s="49"/>
    </row>
    <row r="235" spans="1:9">
      <c r="A235" s="48" t="s">
        <v>213</v>
      </c>
      <c r="B235" s="12">
        <v>38953</v>
      </c>
      <c r="C235" s="48" t="s">
        <v>1</v>
      </c>
      <c r="D235" s="15">
        <v>32</v>
      </c>
      <c r="E235" s="41">
        <v>11.6</v>
      </c>
      <c r="F235" s="41">
        <v>0.83</v>
      </c>
      <c r="G235" s="1" t="s">
        <v>853</v>
      </c>
      <c r="H235" s="51">
        <v>2</v>
      </c>
      <c r="I235" s="49">
        <v>0</v>
      </c>
    </row>
    <row r="236" spans="1:9">
      <c r="A236" s="48" t="s">
        <v>213</v>
      </c>
      <c r="B236" s="12">
        <v>38953</v>
      </c>
      <c r="C236" s="48" t="s">
        <v>1</v>
      </c>
      <c r="D236" s="15">
        <v>32</v>
      </c>
      <c r="E236" s="41">
        <v>11.6</v>
      </c>
      <c r="F236" s="41">
        <v>0.83</v>
      </c>
      <c r="G236" s="1" t="s">
        <v>854</v>
      </c>
      <c r="H236" s="52">
        <v>0</v>
      </c>
      <c r="I236" s="50">
        <v>0</v>
      </c>
    </row>
    <row r="237" spans="1:9">
      <c r="A237" s="48" t="s">
        <v>214</v>
      </c>
      <c r="B237" s="12">
        <v>38953</v>
      </c>
      <c r="C237" s="48" t="s">
        <v>1</v>
      </c>
      <c r="D237" s="15">
        <v>29</v>
      </c>
      <c r="E237" s="41">
        <v>15.9</v>
      </c>
      <c r="F237" s="41">
        <v>0.95</v>
      </c>
      <c r="G237" s="15">
        <v>1</v>
      </c>
      <c r="H237" s="51">
        <v>0</v>
      </c>
      <c r="I237" s="51">
        <v>1</v>
      </c>
    </row>
    <row r="238" spans="1:9">
      <c r="A238" s="48" t="s">
        <v>214</v>
      </c>
      <c r="B238" s="12">
        <v>38953</v>
      </c>
      <c r="C238" s="48" t="s">
        <v>1</v>
      </c>
      <c r="D238" s="15">
        <v>29</v>
      </c>
      <c r="E238" s="41">
        <v>15.9</v>
      </c>
      <c r="F238" s="41">
        <v>0.95</v>
      </c>
      <c r="G238" s="15">
        <v>2</v>
      </c>
      <c r="H238" s="49">
        <v>0</v>
      </c>
      <c r="I238" s="51">
        <v>1</v>
      </c>
    </row>
    <row r="239" spans="1:9">
      <c r="A239" s="48" t="s">
        <v>214</v>
      </c>
      <c r="B239" s="12">
        <v>38953</v>
      </c>
      <c r="C239" s="48" t="s">
        <v>1</v>
      </c>
      <c r="D239" s="15">
        <v>29</v>
      </c>
      <c r="E239" s="41">
        <v>15.9</v>
      </c>
      <c r="F239" s="41">
        <v>0.95</v>
      </c>
      <c r="G239" s="15">
        <v>3</v>
      </c>
      <c r="H239" s="49">
        <v>0</v>
      </c>
      <c r="I239" s="51">
        <v>0</v>
      </c>
    </row>
    <row r="240" spans="1:9">
      <c r="A240" s="48" t="s">
        <v>214</v>
      </c>
      <c r="B240" s="12">
        <v>38953</v>
      </c>
      <c r="C240" s="48" t="s">
        <v>1</v>
      </c>
      <c r="D240" s="15">
        <v>29</v>
      </c>
      <c r="E240" s="41">
        <v>15.9</v>
      </c>
      <c r="F240" s="41">
        <v>0.95</v>
      </c>
      <c r="G240" s="15">
        <v>4</v>
      </c>
      <c r="H240" s="49"/>
      <c r="I240" s="49"/>
    </row>
    <row r="241" spans="1:9">
      <c r="A241" s="48" t="s">
        <v>214</v>
      </c>
      <c r="B241" s="12">
        <v>38953</v>
      </c>
      <c r="C241" s="48" t="s">
        <v>1</v>
      </c>
      <c r="D241" s="15">
        <v>29</v>
      </c>
      <c r="E241" s="41">
        <v>15.9</v>
      </c>
      <c r="F241" s="41">
        <v>0.95</v>
      </c>
      <c r="G241" s="1" t="s">
        <v>853</v>
      </c>
      <c r="H241" s="49">
        <v>0</v>
      </c>
      <c r="I241" s="51">
        <v>2</v>
      </c>
    </row>
    <row r="242" spans="1:9">
      <c r="A242" s="48" t="s">
        <v>214</v>
      </c>
      <c r="B242" s="12">
        <v>38953</v>
      </c>
      <c r="C242" s="48" t="s">
        <v>1</v>
      </c>
      <c r="D242" s="15">
        <v>29</v>
      </c>
      <c r="E242" s="41">
        <v>15.9</v>
      </c>
      <c r="F242" s="41">
        <v>0.95</v>
      </c>
      <c r="G242" s="1" t="s">
        <v>854</v>
      </c>
      <c r="H242" s="50">
        <v>0</v>
      </c>
      <c r="I242" s="52">
        <v>0</v>
      </c>
    </row>
    <row r="243" spans="1:9">
      <c r="A243" s="48" t="s">
        <v>215</v>
      </c>
      <c r="B243" s="12">
        <v>38953</v>
      </c>
      <c r="C243" s="48" t="s">
        <v>6</v>
      </c>
      <c r="D243" s="15">
        <v>23</v>
      </c>
      <c r="E243" s="41">
        <v>19.2</v>
      </c>
      <c r="F243" s="41">
        <v>0.63</v>
      </c>
      <c r="G243" s="15">
        <v>1</v>
      </c>
      <c r="H243" s="51">
        <v>0</v>
      </c>
      <c r="I243" s="49">
        <v>0</v>
      </c>
    </row>
    <row r="244" spans="1:9">
      <c r="A244" s="48" t="s">
        <v>215</v>
      </c>
      <c r="B244" s="12">
        <v>38953</v>
      </c>
      <c r="C244" s="48" t="s">
        <v>6</v>
      </c>
      <c r="D244" s="15">
        <v>23</v>
      </c>
      <c r="E244" s="41">
        <v>19.2</v>
      </c>
      <c r="F244" s="41">
        <v>0.63</v>
      </c>
      <c r="G244" s="15">
        <v>2</v>
      </c>
      <c r="H244" s="49">
        <v>0</v>
      </c>
      <c r="I244" s="49">
        <v>0</v>
      </c>
    </row>
    <row r="245" spans="1:9">
      <c r="A245" s="48" t="s">
        <v>215</v>
      </c>
      <c r="B245" s="12">
        <v>38953</v>
      </c>
      <c r="C245" s="48" t="s">
        <v>6</v>
      </c>
      <c r="D245" s="15">
        <v>23</v>
      </c>
      <c r="E245" s="41">
        <v>19.2</v>
      </c>
      <c r="F245" s="41">
        <v>0.63</v>
      </c>
      <c r="G245" s="15">
        <v>3</v>
      </c>
      <c r="H245" s="49"/>
      <c r="I245" s="49"/>
    </row>
    <row r="246" spans="1:9">
      <c r="A246" s="48" t="s">
        <v>215</v>
      </c>
      <c r="B246" s="12">
        <v>38953</v>
      </c>
      <c r="C246" s="48" t="s">
        <v>6</v>
      </c>
      <c r="D246" s="15">
        <v>23</v>
      </c>
      <c r="E246" s="41">
        <v>19.2</v>
      </c>
      <c r="F246" s="41">
        <v>0.63</v>
      </c>
      <c r="G246" s="15">
        <v>4</v>
      </c>
      <c r="H246" s="49"/>
      <c r="I246" s="49"/>
    </row>
    <row r="247" spans="1:9">
      <c r="A247" s="48" t="s">
        <v>215</v>
      </c>
      <c r="B247" s="12">
        <v>38953</v>
      </c>
      <c r="C247" s="48" t="s">
        <v>6</v>
      </c>
      <c r="D247" s="15">
        <v>23</v>
      </c>
      <c r="E247" s="41">
        <v>19.2</v>
      </c>
      <c r="F247" s="41">
        <v>0.63</v>
      </c>
      <c r="G247" s="1" t="s">
        <v>853</v>
      </c>
      <c r="H247" s="49">
        <v>0</v>
      </c>
      <c r="I247" s="49">
        <v>0</v>
      </c>
    </row>
    <row r="248" spans="1:9">
      <c r="A248" s="48" t="s">
        <v>215</v>
      </c>
      <c r="B248" s="12">
        <v>38953</v>
      </c>
      <c r="C248" s="48" t="s">
        <v>6</v>
      </c>
      <c r="D248" s="15">
        <v>23</v>
      </c>
      <c r="E248" s="41">
        <v>19.2</v>
      </c>
      <c r="F248" s="41">
        <v>0.63</v>
      </c>
      <c r="G248" s="1" t="s">
        <v>854</v>
      </c>
      <c r="H248" s="50">
        <v>0</v>
      </c>
      <c r="I248" s="50">
        <v>0</v>
      </c>
    </row>
    <row r="249" spans="1:9">
      <c r="A249" s="48" t="s">
        <v>216</v>
      </c>
      <c r="B249" s="12">
        <v>38953</v>
      </c>
      <c r="C249" s="48" t="s">
        <v>6</v>
      </c>
      <c r="D249" s="15">
        <v>23</v>
      </c>
      <c r="E249" s="41">
        <v>9.6</v>
      </c>
      <c r="F249" s="41">
        <v>0.77</v>
      </c>
      <c r="G249" s="15">
        <v>1</v>
      </c>
      <c r="H249" s="49">
        <v>1</v>
      </c>
      <c r="I249" s="51">
        <v>1</v>
      </c>
    </row>
    <row r="250" spans="1:9">
      <c r="A250" s="48" t="s">
        <v>216</v>
      </c>
      <c r="B250" s="12">
        <v>38953</v>
      </c>
      <c r="C250" s="48" t="s">
        <v>6</v>
      </c>
      <c r="D250" s="15">
        <v>23</v>
      </c>
      <c r="E250" s="41">
        <v>9.6</v>
      </c>
      <c r="F250" s="41">
        <v>0.77</v>
      </c>
      <c r="G250" s="15">
        <v>2</v>
      </c>
      <c r="H250" s="49">
        <v>0</v>
      </c>
      <c r="I250" s="51">
        <v>0</v>
      </c>
    </row>
    <row r="251" spans="1:9">
      <c r="A251" s="48" t="s">
        <v>216</v>
      </c>
      <c r="B251" s="12">
        <v>38953</v>
      </c>
      <c r="C251" s="48" t="s">
        <v>6</v>
      </c>
      <c r="D251" s="15">
        <v>23</v>
      </c>
      <c r="E251" s="41">
        <v>9.6</v>
      </c>
      <c r="F251" s="41">
        <v>0.77</v>
      </c>
      <c r="G251" s="15">
        <v>3</v>
      </c>
      <c r="H251" s="49">
        <v>0</v>
      </c>
      <c r="I251" s="51">
        <v>0</v>
      </c>
    </row>
    <row r="252" spans="1:9">
      <c r="A252" s="48" t="s">
        <v>216</v>
      </c>
      <c r="B252" s="12">
        <v>38953</v>
      </c>
      <c r="C252" s="48" t="s">
        <v>6</v>
      </c>
      <c r="D252" s="15">
        <v>23</v>
      </c>
      <c r="E252" s="41">
        <v>9.6</v>
      </c>
      <c r="F252" s="41">
        <v>0.77</v>
      </c>
      <c r="G252" s="15">
        <v>4</v>
      </c>
      <c r="H252" s="49"/>
      <c r="I252" s="49"/>
    </row>
    <row r="253" spans="1:9">
      <c r="A253" s="48" t="s">
        <v>216</v>
      </c>
      <c r="B253" s="12">
        <v>38953</v>
      </c>
      <c r="C253" s="48" t="s">
        <v>6</v>
      </c>
      <c r="D253" s="15">
        <v>23</v>
      </c>
      <c r="E253" s="41">
        <v>9.6</v>
      </c>
      <c r="F253" s="41">
        <v>0.77</v>
      </c>
      <c r="G253" s="1" t="s">
        <v>853</v>
      </c>
      <c r="H253" s="51">
        <v>1</v>
      </c>
      <c r="I253" s="49">
        <v>1</v>
      </c>
    </row>
    <row r="254" spans="1:9">
      <c r="A254" s="48" t="s">
        <v>216</v>
      </c>
      <c r="B254" s="12">
        <v>38953</v>
      </c>
      <c r="C254" s="48" t="s">
        <v>6</v>
      </c>
      <c r="D254" s="15">
        <v>23</v>
      </c>
      <c r="E254" s="41">
        <v>9.6</v>
      </c>
      <c r="F254" s="41">
        <v>0.77</v>
      </c>
      <c r="G254" s="1" t="s">
        <v>854</v>
      </c>
      <c r="H254" s="52">
        <v>0</v>
      </c>
      <c r="I254" s="50">
        <v>0</v>
      </c>
    </row>
    <row r="255" spans="1:9">
      <c r="A255" s="48" t="s">
        <v>217</v>
      </c>
      <c r="B255" s="12">
        <v>38953</v>
      </c>
      <c r="C255" s="48" t="s">
        <v>6</v>
      </c>
      <c r="D255" s="15">
        <v>31</v>
      </c>
      <c r="E255" s="41">
        <v>9.5</v>
      </c>
      <c r="F255" s="41">
        <v>0.71</v>
      </c>
      <c r="G255" s="15">
        <v>1</v>
      </c>
      <c r="H255" s="49">
        <v>0</v>
      </c>
      <c r="I255" s="51">
        <v>1</v>
      </c>
    </row>
    <row r="256" spans="1:9">
      <c r="A256" s="48" t="s">
        <v>217</v>
      </c>
      <c r="B256" s="12">
        <v>38953</v>
      </c>
      <c r="C256" s="48" t="s">
        <v>6</v>
      </c>
      <c r="D256" s="15">
        <v>31</v>
      </c>
      <c r="E256" s="41">
        <v>9.5</v>
      </c>
      <c r="F256" s="41">
        <v>0.71</v>
      </c>
      <c r="G256" s="15">
        <v>2</v>
      </c>
      <c r="H256" s="49">
        <v>1</v>
      </c>
      <c r="I256" s="51">
        <v>0</v>
      </c>
    </row>
    <row r="257" spans="1:9">
      <c r="A257" s="48" t="s">
        <v>217</v>
      </c>
      <c r="B257" s="12">
        <v>38953</v>
      </c>
      <c r="C257" s="48" t="s">
        <v>6</v>
      </c>
      <c r="D257" s="15">
        <v>31</v>
      </c>
      <c r="E257" s="41">
        <v>9.5</v>
      </c>
      <c r="F257" s="41">
        <v>0.71</v>
      </c>
      <c r="G257" s="15">
        <v>3</v>
      </c>
      <c r="H257" s="49">
        <v>0</v>
      </c>
      <c r="I257" s="51">
        <v>0</v>
      </c>
    </row>
    <row r="258" spans="1:9">
      <c r="A258" s="48" t="s">
        <v>217</v>
      </c>
      <c r="B258" s="12">
        <v>38953</v>
      </c>
      <c r="C258" s="48" t="s">
        <v>6</v>
      </c>
      <c r="D258" s="15">
        <v>31</v>
      </c>
      <c r="E258" s="41">
        <v>9.5</v>
      </c>
      <c r="F258" s="41">
        <v>0.71</v>
      </c>
      <c r="G258" s="15">
        <v>4</v>
      </c>
      <c r="H258" s="49">
        <v>0</v>
      </c>
      <c r="I258" s="49">
        <v>0</v>
      </c>
    </row>
    <row r="259" spans="1:9">
      <c r="A259" s="48" t="s">
        <v>217</v>
      </c>
      <c r="B259" s="12">
        <v>38953</v>
      </c>
      <c r="C259" s="48" t="s">
        <v>6</v>
      </c>
      <c r="D259" s="15">
        <v>31</v>
      </c>
      <c r="E259" s="41">
        <v>9.5</v>
      </c>
      <c r="F259" s="41">
        <v>0.71</v>
      </c>
      <c r="G259" s="1" t="s">
        <v>853</v>
      </c>
      <c r="H259" s="51">
        <v>1</v>
      </c>
      <c r="I259" s="49">
        <v>1</v>
      </c>
    </row>
    <row r="260" spans="1:9">
      <c r="A260" s="48" t="s">
        <v>217</v>
      </c>
      <c r="B260" s="12">
        <v>38953</v>
      </c>
      <c r="C260" s="48" t="s">
        <v>6</v>
      </c>
      <c r="D260" s="15">
        <v>31</v>
      </c>
      <c r="E260" s="41">
        <v>9.5</v>
      </c>
      <c r="F260" s="41">
        <v>0.71</v>
      </c>
      <c r="G260" s="1" t="s">
        <v>854</v>
      </c>
      <c r="H260" s="52">
        <v>0</v>
      </c>
      <c r="I260" s="50">
        <v>0</v>
      </c>
    </row>
    <row r="261" spans="1:9">
      <c r="A261" s="48" t="s">
        <v>218</v>
      </c>
      <c r="B261" s="12">
        <v>38953</v>
      </c>
      <c r="C261" s="48" t="s">
        <v>6</v>
      </c>
      <c r="D261" s="15">
        <v>25</v>
      </c>
      <c r="E261" s="41">
        <v>17.7</v>
      </c>
      <c r="F261" s="41">
        <v>0.63</v>
      </c>
      <c r="G261" s="15">
        <v>1</v>
      </c>
      <c r="H261" s="49">
        <v>2</v>
      </c>
      <c r="I261" s="51">
        <v>0</v>
      </c>
    </row>
    <row r="262" spans="1:9">
      <c r="A262" s="48" t="s">
        <v>218</v>
      </c>
      <c r="B262" s="12">
        <v>38953</v>
      </c>
      <c r="C262" s="48" t="s">
        <v>6</v>
      </c>
      <c r="D262" s="15">
        <v>25</v>
      </c>
      <c r="E262" s="41">
        <v>17.7</v>
      </c>
      <c r="F262" s="41">
        <v>0.63</v>
      </c>
      <c r="G262" s="15">
        <v>2</v>
      </c>
      <c r="H262" s="49">
        <v>0</v>
      </c>
      <c r="I262" s="51">
        <v>0</v>
      </c>
    </row>
    <row r="263" spans="1:9">
      <c r="A263" s="48" t="s">
        <v>218</v>
      </c>
      <c r="B263" s="12">
        <v>38953</v>
      </c>
      <c r="C263" s="48" t="s">
        <v>6</v>
      </c>
      <c r="D263" s="15">
        <v>25</v>
      </c>
      <c r="E263" s="41">
        <v>17.7</v>
      </c>
      <c r="F263" s="41">
        <v>0.63</v>
      </c>
      <c r="G263" s="15">
        <v>3</v>
      </c>
      <c r="H263" s="49">
        <v>0</v>
      </c>
      <c r="I263" s="51">
        <v>0</v>
      </c>
    </row>
    <row r="264" spans="1:9">
      <c r="A264" s="48" t="s">
        <v>218</v>
      </c>
      <c r="B264" s="12">
        <v>38953</v>
      </c>
      <c r="C264" s="48" t="s">
        <v>6</v>
      </c>
      <c r="D264" s="15">
        <v>25</v>
      </c>
      <c r="E264" s="41">
        <v>17.7</v>
      </c>
      <c r="F264" s="41">
        <v>0.63</v>
      </c>
      <c r="G264" s="15">
        <v>4</v>
      </c>
      <c r="H264" s="49"/>
      <c r="I264" s="49"/>
    </row>
    <row r="265" spans="1:9">
      <c r="A265" s="48" t="s">
        <v>218</v>
      </c>
      <c r="B265" s="12">
        <v>38953</v>
      </c>
      <c r="C265" s="48" t="s">
        <v>6</v>
      </c>
      <c r="D265" s="15">
        <v>25</v>
      </c>
      <c r="E265" s="41">
        <v>17.7</v>
      </c>
      <c r="F265" s="41">
        <v>0.63</v>
      </c>
      <c r="G265" s="1" t="s">
        <v>853</v>
      </c>
      <c r="H265" s="51">
        <v>2</v>
      </c>
      <c r="I265" s="49">
        <v>0</v>
      </c>
    </row>
    <row r="266" spans="1:9">
      <c r="A266" s="48" t="s">
        <v>218</v>
      </c>
      <c r="B266" s="12">
        <v>38953</v>
      </c>
      <c r="C266" s="48" t="s">
        <v>6</v>
      </c>
      <c r="D266" s="15">
        <v>25</v>
      </c>
      <c r="E266" s="41">
        <v>17.7</v>
      </c>
      <c r="F266" s="41">
        <v>0.63</v>
      </c>
      <c r="G266" s="1" t="s">
        <v>854</v>
      </c>
      <c r="H266" s="52">
        <v>0</v>
      </c>
      <c r="I266" s="50">
        <v>0</v>
      </c>
    </row>
    <row r="267" spans="1:9">
      <c r="A267" s="48" t="s">
        <v>219</v>
      </c>
      <c r="B267" s="12">
        <v>38953</v>
      </c>
      <c r="C267" s="48" t="s">
        <v>6</v>
      </c>
      <c r="D267" s="15">
        <v>43</v>
      </c>
      <c r="E267" s="41">
        <v>7.2</v>
      </c>
      <c r="F267" s="41">
        <v>1.1299999999999999</v>
      </c>
      <c r="G267" s="15">
        <v>1</v>
      </c>
      <c r="H267" s="49">
        <v>5</v>
      </c>
      <c r="I267" s="51">
        <v>0</v>
      </c>
    </row>
    <row r="268" spans="1:9">
      <c r="A268" s="48" t="s">
        <v>219</v>
      </c>
      <c r="B268" s="12">
        <v>38953</v>
      </c>
      <c r="C268" s="48" t="s">
        <v>6</v>
      </c>
      <c r="D268" s="15">
        <v>43</v>
      </c>
      <c r="E268" s="41">
        <v>7.2</v>
      </c>
      <c r="F268" s="41">
        <v>1.1299999999999999</v>
      </c>
      <c r="G268" s="15">
        <v>2</v>
      </c>
      <c r="H268" s="49">
        <v>0</v>
      </c>
      <c r="I268" s="51">
        <v>1</v>
      </c>
    </row>
    <row r="269" spans="1:9">
      <c r="A269" s="48" t="s">
        <v>219</v>
      </c>
      <c r="B269" s="12">
        <v>38953</v>
      </c>
      <c r="C269" s="48" t="s">
        <v>6</v>
      </c>
      <c r="D269" s="15">
        <v>43</v>
      </c>
      <c r="E269" s="41">
        <v>7.2</v>
      </c>
      <c r="F269" s="41">
        <v>1.1299999999999999</v>
      </c>
      <c r="G269" s="15">
        <v>3</v>
      </c>
      <c r="H269" s="49">
        <v>0</v>
      </c>
      <c r="I269" s="51">
        <v>0</v>
      </c>
    </row>
    <row r="270" spans="1:9">
      <c r="A270" s="48" t="s">
        <v>219</v>
      </c>
      <c r="B270" s="12">
        <v>38953</v>
      </c>
      <c r="C270" s="48" t="s">
        <v>6</v>
      </c>
      <c r="D270" s="15">
        <v>43</v>
      </c>
      <c r="E270" s="41">
        <v>7.2</v>
      </c>
      <c r="F270" s="41">
        <v>1.1299999999999999</v>
      </c>
      <c r="G270" s="15">
        <v>4</v>
      </c>
      <c r="H270" s="49">
        <v>0</v>
      </c>
      <c r="I270" s="49">
        <v>0</v>
      </c>
    </row>
    <row r="271" spans="1:9">
      <c r="A271" s="48" t="s">
        <v>219</v>
      </c>
      <c r="B271" s="12">
        <v>38953</v>
      </c>
      <c r="C271" s="48" t="s">
        <v>6</v>
      </c>
      <c r="D271" s="15">
        <v>43</v>
      </c>
      <c r="E271" s="41">
        <v>7.2</v>
      </c>
      <c r="F271" s="41">
        <v>1.1299999999999999</v>
      </c>
      <c r="G271" s="1" t="s">
        <v>853</v>
      </c>
      <c r="H271" s="51">
        <v>5</v>
      </c>
      <c r="I271" s="49">
        <v>1</v>
      </c>
    </row>
    <row r="272" spans="1:9">
      <c r="A272" s="48" t="s">
        <v>219</v>
      </c>
      <c r="B272" s="12">
        <v>38953</v>
      </c>
      <c r="C272" s="48" t="s">
        <v>6</v>
      </c>
      <c r="D272" s="15">
        <v>43</v>
      </c>
      <c r="E272" s="41">
        <v>7.2</v>
      </c>
      <c r="F272" s="41">
        <v>1.1299999999999999</v>
      </c>
      <c r="G272" s="1" t="s">
        <v>854</v>
      </c>
      <c r="H272" s="52">
        <v>0</v>
      </c>
      <c r="I272" s="50">
        <v>0</v>
      </c>
    </row>
    <row r="273" spans="1:9">
      <c r="A273" s="48" t="s">
        <v>220</v>
      </c>
      <c r="B273" s="12">
        <v>38953</v>
      </c>
      <c r="C273" s="48" t="s">
        <v>6</v>
      </c>
      <c r="D273" s="15">
        <v>25</v>
      </c>
      <c r="E273" s="41">
        <v>16</v>
      </c>
      <c r="F273" s="41">
        <v>0.91</v>
      </c>
      <c r="G273" s="15">
        <v>1</v>
      </c>
      <c r="H273" s="49">
        <v>4</v>
      </c>
      <c r="I273" s="51">
        <v>0</v>
      </c>
    </row>
    <row r="274" spans="1:9">
      <c r="A274" s="48" t="s">
        <v>220</v>
      </c>
      <c r="B274" s="12">
        <v>38953</v>
      </c>
      <c r="C274" s="48" t="s">
        <v>6</v>
      </c>
      <c r="D274" s="15">
        <v>25</v>
      </c>
      <c r="E274" s="41">
        <v>16</v>
      </c>
      <c r="F274" s="41">
        <v>0.91</v>
      </c>
      <c r="G274" s="15">
        <v>2</v>
      </c>
      <c r="H274" s="49">
        <v>1</v>
      </c>
      <c r="I274" s="51">
        <v>0</v>
      </c>
    </row>
    <row r="275" spans="1:9">
      <c r="A275" s="48" t="s">
        <v>220</v>
      </c>
      <c r="B275" s="12">
        <v>38953</v>
      </c>
      <c r="C275" s="48" t="s">
        <v>6</v>
      </c>
      <c r="D275" s="15">
        <v>25</v>
      </c>
      <c r="E275" s="41">
        <v>16</v>
      </c>
      <c r="F275" s="41">
        <v>0.91</v>
      </c>
      <c r="G275" s="15">
        <v>3</v>
      </c>
      <c r="H275" s="49">
        <v>0</v>
      </c>
      <c r="I275" s="51">
        <v>0</v>
      </c>
    </row>
    <row r="276" spans="1:9">
      <c r="A276" s="48" t="s">
        <v>220</v>
      </c>
      <c r="B276" s="12">
        <v>38953</v>
      </c>
      <c r="C276" s="48" t="s">
        <v>6</v>
      </c>
      <c r="D276" s="15">
        <v>25</v>
      </c>
      <c r="E276" s="41">
        <v>16</v>
      </c>
      <c r="F276" s="41">
        <v>0.91</v>
      </c>
      <c r="G276" s="15">
        <v>4</v>
      </c>
      <c r="H276" s="49"/>
      <c r="I276" s="49"/>
    </row>
    <row r="277" spans="1:9">
      <c r="A277" s="48" t="s">
        <v>220</v>
      </c>
      <c r="B277" s="12">
        <v>38953</v>
      </c>
      <c r="C277" s="48" t="s">
        <v>6</v>
      </c>
      <c r="D277" s="15">
        <v>25</v>
      </c>
      <c r="E277" s="41">
        <v>16</v>
      </c>
      <c r="F277" s="41">
        <v>0.91</v>
      </c>
      <c r="G277" s="1" t="s">
        <v>853</v>
      </c>
      <c r="H277" s="51">
        <v>5</v>
      </c>
      <c r="I277" s="49">
        <v>0</v>
      </c>
    </row>
    <row r="278" spans="1:9">
      <c r="A278" s="48" t="s">
        <v>220</v>
      </c>
      <c r="B278" s="12">
        <v>38953</v>
      </c>
      <c r="C278" s="48" t="s">
        <v>6</v>
      </c>
      <c r="D278" s="15">
        <v>25</v>
      </c>
      <c r="E278" s="41">
        <v>16</v>
      </c>
      <c r="F278" s="41">
        <v>0.91</v>
      </c>
      <c r="G278" s="1" t="s">
        <v>854</v>
      </c>
      <c r="H278" s="52">
        <v>0</v>
      </c>
      <c r="I278" s="50">
        <v>0</v>
      </c>
    </row>
    <row r="279" spans="1:9">
      <c r="A279" s="48" t="s">
        <v>221</v>
      </c>
      <c r="B279" s="12">
        <v>38953</v>
      </c>
      <c r="C279" s="48" t="s">
        <v>6</v>
      </c>
      <c r="D279" s="15">
        <v>21</v>
      </c>
      <c r="E279" s="41">
        <v>11.7</v>
      </c>
      <c r="F279" s="41">
        <v>1.06</v>
      </c>
      <c r="G279" s="15">
        <v>1</v>
      </c>
      <c r="H279" s="49">
        <v>1</v>
      </c>
      <c r="I279" s="51">
        <v>0</v>
      </c>
    </row>
    <row r="280" spans="1:9">
      <c r="A280" s="48" t="s">
        <v>221</v>
      </c>
      <c r="B280" s="12">
        <v>38953</v>
      </c>
      <c r="C280" s="48" t="s">
        <v>6</v>
      </c>
      <c r="D280" s="15">
        <v>21</v>
      </c>
      <c r="E280" s="41">
        <v>11.7</v>
      </c>
      <c r="F280" s="41">
        <v>1.06</v>
      </c>
      <c r="G280" s="15">
        <v>2</v>
      </c>
      <c r="H280" s="49">
        <v>0</v>
      </c>
      <c r="I280" s="51">
        <v>0</v>
      </c>
    </row>
    <row r="281" spans="1:9">
      <c r="A281" s="48" t="s">
        <v>221</v>
      </c>
      <c r="B281" s="12">
        <v>38953</v>
      </c>
      <c r="C281" s="48" t="s">
        <v>6</v>
      </c>
      <c r="D281" s="15">
        <v>21</v>
      </c>
      <c r="E281" s="41">
        <v>11.7</v>
      </c>
      <c r="F281" s="41">
        <v>1.06</v>
      </c>
      <c r="G281" s="15">
        <v>3</v>
      </c>
      <c r="H281" s="49">
        <v>0</v>
      </c>
      <c r="I281" s="51">
        <v>0</v>
      </c>
    </row>
    <row r="282" spans="1:9">
      <c r="A282" s="48" t="s">
        <v>221</v>
      </c>
      <c r="B282" s="12">
        <v>38953</v>
      </c>
      <c r="C282" s="48" t="s">
        <v>6</v>
      </c>
      <c r="D282" s="15">
        <v>21</v>
      </c>
      <c r="E282" s="41">
        <v>11.7</v>
      </c>
      <c r="F282" s="41">
        <v>1.06</v>
      </c>
      <c r="G282" s="15">
        <v>4</v>
      </c>
      <c r="H282" s="49"/>
      <c r="I282" s="49"/>
    </row>
    <row r="283" spans="1:9">
      <c r="A283" s="48" t="s">
        <v>221</v>
      </c>
      <c r="B283" s="12">
        <v>38953</v>
      </c>
      <c r="C283" s="48" t="s">
        <v>6</v>
      </c>
      <c r="D283" s="15">
        <v>21</v>
      </c>
      <c r="E283" s="41">
        <v>11.7</v>
      </c>
      <c r="F283" s="41">
        <v>1.06</v>
      </c>
      <c r="G283" s="1" t="s">
        <v>853</v>
      </c>
      <c r="H283" s="51">
        <v>1</v>
      </c>
      <c r="I283" s="49">
        <v>0</v>
      </c>
    </row>
    <row r="284" spans="1:9">
      <c r="A284" s="48" t="s">
        <v>221</v>
      </c>
      <c r="B284" s="12">
        <v>38953</v>
      </c>
      <c r="C284" s="48" t="s">
        <v>6</v>
      </c>
      <c r="D284" s="15">
        <v>21</v>
      </c>
      <c r="E284" s="41">
        <v>11.7</v>
      </c>
      <c r="F284" s="41">
        <v>1.06</v>
      </c>
      <c r="G284" s="1" t="s">
        <v>854</v>
      </c>
      <c r="H284" s="52">
        <v>0</v>
      </c>
      <c r="I284" s="50">
        <v>0</v>
      </c>
    </row>
    <row r="285" spans="1:9">
      <c r="A285" s="48" t="s">
        <v>222</v>
      </c>
      <c r="B285" s="12">
        <v>38953</v>
      </c>
      <c r="C285" s="48" t="s">
        <v>6</v>
      </c>
      <c r="D285" s="15">
        <v>29</v>
      </c>
      <c r="E285" s="41">
        <v>15.4</v>
      </c>
      <c r="F285" s="41">
        <v>0.7</v>
      </c>
      <c r="G285" s="15">
        <v>1</v>
      </c>
      <c r="H285" s="51">
        <v>0</v>
      </c>
      <c r="I285" s="49">
        <v>0</v>
      </c>
    </row>
    <row r="286" spans="1:9">
      <c r="A286" s="48" t="s">
        <v>222</v>
      </c>
      <c r="B286" s="12">
        <v>38953</v>
      </c>
      <c r="C286" s="48" t="s">
        <v>6</v>
      </c>
      <c r="D286" s="15">
        <v>29</v>
      </c>
      <c r="E286" s="41">
        <v>15.4</v>
      </c>
      <c r="F286" s="41">
        <v>0.7</v>
      </c>
      <c r="G286" s="15">
        <v>2</v>
      </c>
      <c r="H286" s="49">
        <v>0</v>
      </c>
      <c r="I286" s="49">
        <v>0</v>
      </c>
    </row>
    <row r="287" spans="1:9">
      <c r="A287" s="48" t="s">
        <v>222</v>
      </c>
      <c r="B287" s="12">
        <v>38953</v>
      </c>
      <c r="C287" s="48" t="s">
        <v>6</v>
      </c>
      <c r="D287" s="15">
        <v>29</v>
      </c>
      <c r="E287" s="41">
        <v>15.4</v>
      </c>
      <c r="F287" s="41">
        <v>0.7</v>
      </c>
      <c r="G287" s="15">
        <v>3</v>
      </c>
      <c r="H287" s="49"/>
      <c r="I287" s="49"/>
    </row>
    <row r="288" spans="1:9">
      <c r="A288" s="48" t="s">
        <v>222</v>
      </c>
      <c r="B288" s="12">
        <v>38953</v>
      </c>
      <c r="C288" s="48" t="s">
        <v>6</v>
      </c>
      <c r="D288" s="15">
        <v>29</v>
      </c>
      <c r="E288" s="41">
        <v>15.4</v>
      </c>
      <c r="F288" s="41">
        <v>0.7</v>
      </c>
      <c r="G288" s="15">
        <v>4</v>
      </c>
      <c r="H288" s="49"/>
      <c r="I288" s="49"/>
    </row>
    <row r="289" spans="1:9">
      <c r="A289" s="48" t="s">
        <v>222</v>
      </c>
      <c r="B289" s="12">
        <v>38953</v>
      </c>
      <c r="C289" s="48" t="s">
        <v>6</v>
      </c>
      <c r="D289" s="15">
        <v>29</v>
      </c>
      <c r="E289" s="41">
        <v>15.4</v>
      </c>
      <c r="F289" s="41">
        <v>0.7</v>
      </c>
      <c r="G289" s="1" t="s">
        <v>853</v>
      </c>
      <c r="H289" s="49">
        <v>0</v>
      </c>
      <c r="I289" s="49">
        <v>0</v>
      </c>
    </row>
    <row r="290" spans="1:9">
      <c r="A290" s="48" t="s">
        <v>222</v>
      </c>
      <c r="B290" s="12">
        <v>38953</v>
      </c>
      <c r="C290" s="48" t="s">
        <v>6</v>
      </c>
      <c r="D290" s="15">
        <v>29</v>
      </c>
      <c r="E290" s="41">
        <v>15.4</v>
      </c>
      <c r="F290" s="41">
        <v>0.7</v>
      </c>
      <c r="G290" s="1" t="s">
        <v>854</v>
      </c>
      <c r="H290" s="50">
        <v>0</v>
      </c>
      <c r="I290" s="50">
        <v>0</v>
      </c>
    </row>
    <row r="291" spans="1:9">
      <c r="A291" s="48" t="s">
        <v>223</v>
      </c>
      <c r="B291" s="12">
        <v>38951</v>
      </c>
      <c r="C291" s="48" t="s">
        <v>1</v>
      </c>
      <c r="D291" s="15">
        <v>52</v>
      </c>
      <c r="E291" s="41">
        <v>13.1</v>
      </c>
      <c r="F291" s="41">
        <v>0.88</v>
      </c>
      <c r="G291" s="15">
        <v>1</v>
      </c>
      <c r="H291" s="49">
        <v>4</v>
      </c>
      <c r="I291" s="49">
        <v>4</v>
      </c>
    </row>
    <row r="292" spans="1:9">
      <c r="A292" s="48" t="s">
        <v>223</v>
      </c>
      <c r="B292" s="12">
        <v>38951</v>
      </c>
      <c r="C292" s="48" t="s">
        <v>1</v>
      </c>
      <c r="D292" s="15">
        <v>52</v>
      </c>
      <c r="E292" s="41">
        <v>13.1</v>
      </c>
      <c r="F292" s="41">
        <v>0.88</v>
      </c>
      <c r="G292" s="15">
        <v>2</v>
      </c>
      <c r="H292" s="49">
        <v>0</v>
      </c>
      <c r="I292" s="49">
        <v>0</v>
      </c>
    </row>
    <row r="293" spans="1:9">
      <c r="A293" s="48" t="s">
        <v>223</v>
      </c>
      <c r="B293" s="12">
        <v>38951</v>
      </c>
      <c r="C293" s="48" t="s">
        <v>1</v>
      </c>
      <c r="D293" s="15">
        <v>52</v>
      </c>
      <c r="E293" s="41">
        <v>13.1</v>
      </c>
      <c r="F293" s="41">
        <v>0.88</v>
      </c>
      <c r="G293" s="15">
        <v>3</v>
      </c>
      <c r="H293" s="49">
        <v>1</v>
      </c>
      <c r="I293" s="49">
        <v>0</v>
      </c>
    </row>
    <row r="294" spans="1:9">
      <c r="A294" s="48" t="s">
        <v>223</v>
      </c>
      <c r="B294" s="12">
        <v>38951</v>
      </c>
      <c r="C294" s="48" t="s">
        <v>1</v>
      </c>
      <c r="D294" s="15">
        <v>52</v>
      </c>
      <c r="E294" s="41">
        <v>13.1</v>
      </c>
      <c r="F294" s="41">
        <v>0.88</v>
      </c>
      <c r="G294" s="15">
        <v>4</v>
      </c>
      <c r="H294" s="49">
        <v>1</v>
      </c>
      <c r="I294" s="49">
        <v>0</v>
      </c>
    </row>
    <row r="295" spans="1:9">
      <c r="A295" s="48" t="s">
        <v>223</v>
      </c>
      <c r="B295" s="12">
        <v>38951</v>
      </c>
      <c r="C295" s="48" t="s">
        <v>1</v>
      </c>
      <c r="D295" s="15">
        <v>52</v>
      </c>
      <c r="E295" s="41">
        <v>13.1</v>
      </c>
      <c r="F295" s="41">
        <v>0.88</v>
      </c>
      <c r="G295" s="1" t="s">
        <v>853</v>
      </c>
      <c r="H295" s="49">
        <v>6.3125</v>
      </c>
      <c r="I295" s="49">
        <v>4</v>
      </c>
    </row>
    <row r="296" spans="1:9">
      <c r="A296" s="48" t="s">
        <v>223</v>
      </c>
      <c r="B296" s="12">
        <v>38951</v>
      </c>
      <c r="C296" s="48" t="s">
        <v>1</v>
      </c>
      <c r="D296" s="15">
        <v>52</v>
      </c>
      <c r="E296" s="41">
        <v>13.1</v>
      </c>
      <c r="F296" s="41">
        <v>0.88</v>
      </c>
      <c r="G296" s="1" t="s">
        <v>854</v>
      </c>
      <c r="H296" s="50">
        <v>12</v>
      </c>
      <c r="I296" s="50">
        <v>0</v>
      </c>
    </row>
    <row r="297" spans="1:9">
      <c r="A297" s="48" t="s">
        <v>224</v>
      </c>
      <c r="B297" s="12">
        <v>38951</v>
      </c>
      <c r="C297" s="48" t="s">
        <v>1</v>
      </c>
      <c r="D297" s="15">
        <v>28</v>
      </c>
      <c r="E297" s="41">
        <v>11.3</v>
      </c>
      <c r="F297" s="41">
        <v>0.86</v>
      </c>
      <c r="G297" s="15">
        <v>1</v>
      </c>
      <c r="H297" s="49">
        <v>4</v>
      </c>
      <c r="I297" s="49">
        <v>0</v>
      </c>
    </row>
    <row r="298" spans="1:9">
      <c r="A298" s="48" t="s">
        <v>224</v>
      </c>
      <c r="B298" s="12">
        <v>38951</v>
      </c>
      <c r="C298" s="48" t="s">
        <v>1</v>
      </c>
      <c r="D298" s="15">
        <v>28</v>
      </c>
      <c r="E298" s="41">
        <v>11.3</v>
      </c>
      <c r="F298" s="41">
        <v>0.86</v>
      </c>
      <c r="G298" s="15">
        <v>2</v>
      </c>
      <c r="H298" s="49">
        <v>0</v>
      </c>
      <c r="I298" s="49">
        <v>0</v>
      </c>
    </row>
    <row r="299" spans="1:9">
      <c r="A299" s="48" t="s">
        <v>224</v>
      </c>
      <c r="B299" s="12">
        <v>38951</v>
      </c>
      <c r="C299" s="48" t="s">
        <v>1</v>
      </c>
      <c r="D299" s="15">
        <v>28</v>
      </c>
      <c r="E299" s="41">
        <v>11.3</v>
      </c>
      <c r="F299" s="41">
        <v>0.86</v>
      </c>
      <c r="G299" s="15">
        <v>3</v>
      </c>
      <c r="H299" s="49">
        <v>0</v>
      </c>
      <c r="I299" s="49">
        <v>0</v>
      </c>
    </row>
    <row r="300" spans="1:9">
      <c r="A300" s="48" t="s">
        <v>224</v>
      </c>
      <c r="B300" s="12">
        <v>38951</v>
      </c>
      <c r="C300" s="48" t="s">
        <v>1</v>
      </c>
      <c r="D300" s="15">
        <v>28</v>
      </c>
      <c r="E300" s="41">
        <v>11.3</v>
      </c>
      <c r="F300" s="41">
        <v>0.86</v>
      </c>
      <c r="G300" s="15">
        <v>4</v>
      </c>
      <c r="H300" s="49"/>
      <c r="I300" s="49"/>
    </row>
    <row r="301" spans="1:9">
      <c r="A301" s="48" t="s">
        <v>224</v>
      </c>
      <c r="B301" s="12">
        <v>38951</v>
      </c>
      <c r="C301" s="48" t="s">
        <v>1</v>
      </c>
      <c r="D301" s="15">
        <v>28</v>
      </c>
      <c r="E301" s="41">
        <v>11.3</v>
      </c>
      <c r="F301" s="41">
        <v>0.86</v>
      </c>
      <c r="G301" s="1" t="s">
        <v>853</v>
      </c>
      <c r="H301" s="49">
        <v>4</v>
      </c>
      <c r="I301" s="49">
        <v>0</v>
      </c>
    </row>
    <row r="302" spans="1:9">
      <c r="A302" s="48" t="s">
        <v>224</v>
      </c>
      <c r="B302" s="12">
        <v>38951</v>
      </c>
      <c r="C302" s="48" t="s">
        <v>1</v>
      </c>
      <c r="D302" s="15">
        <v>28</v>
      </c>
      <c r="E302" s="41">
        <v>11.3</v>
      </c>
      <c r="F302" s="41">
        <v>0.86</v>
      </c>
      <c r="G302" s="1" t="s">
        <v>854</v>
      </c>
      <c r="H302" s="50">
        <v>0</v>
      </c>
      <c r="I302" s="50">
        <v>0</v>
      </c>
    </row>
    <row r="303" spans="1:9">
      <c r="A303" s="48" t="s">
        <v>225</v>
      </c>
      <c r="B303" s="12">
        <v>38951</v>
      </c>
      <c r="C303" s="48" t="s">
        <v>1</v>
      </c>
      <c r="D303" s="15">
        <v>35</v>
      </c>
      <c r="E303" s="41">
        <v>7.1</v>
      </c>
      <c r="F303" s="41">
        <v>0.96</v>
      </c>
      <c r="G303" s="15">
        <v>1</v>
      </c>
      <c r="H303" s="49">
        <v>5</v>
      </c>
      <c r="I303" s="49">
        <v>1</v>
      </c>
    </row>
    <row r="304" spans="1:9">
      <c r="A304" s="48" t="s">
        <v>225</v>
      </c>
      <c r="B304" s="12">
        <v>38951</v>
      </c>
      <c r="C304" s="48" t="s">
        <v>1</v>
      </c>
      <c r="D304" s="15">
        <v>35</v>
      </c>
      <c r="E304" s="41">
        <v>7.1</v>
      </c>
      <c r="F304" s="41">
        <v>0.96</v>
      </c>
      <c r="G304" s="15">
        <v>2</v>
      </c>
      <c r="H304" s="49">
        <v>0</v>
      </c>
      <c r="I304" s="49">
        <v>2</v>
      </c>
    </row>
    <row r="305" spans="1:9">
      <c r="A305" s="48" t="s">
        <v>225</v>
      </c>
      <c r="B305" s="12">
        <v>38951</v>
      </c>
      <c r="C305" s="48" t="s">
        <v>1</v>
      </c>
      <c r="D305" s="15">
        <v>35</v>
      </c>
      <c r="E305" s="41">
        <v>7.1</v>
      </c>
      <c r="F305" s="41">
        <v>0.96</v>
      </c>
      <c r="G305" s="15">
        <v>3</v>
      </c>
      <c r="H305" s="49">
        <v>0</v>
      </c>
      <c r="I305" s="49">
        <v>0</v>
      </c>
    </row>
    <row r="306" spans="1:9">
      <c r="A306" s="48" t="s">
        <v>225</v>
      </c>
      <c r="B306" s="12">
        <v>38951</v>
      </c>
      <c r="C306" s="48" t="s">
        <v>1</v>
      </c>
      <c r="D306" s="15">
        <v>35</v>
      </c>
      <c r="E306" s="41">
        <v>7.1</v>
      </c>
      <c r="F306" s="41">
        <v>0.96</v>
      </c>
      <c r="G306" s="15">
        <v>4</v>
      </c>
      <c r="H306" s="49"/>
      <c r="I306" s="49"/>
    </row>
    <row r="307" spans="1:9">
      <c r="A307" s="48" t="s">
        <v>225</v>
      </c>
      <c r="B307" s="12">
        <v>38951</v>
      </c>
      <c r="C307" s="48" t="s">
        <v>1</v>
      </c>
      <c r="D307" s="15">
        <v>35</v>
      </c>
      <c r="E307" s="41">
        <v>7.1</v>
      </c>
      <c r="F307" s="41">
        <v>0.96</v>
      </c>
      <c r="G307" s="1" t="s">
        <v>853</v>
      </c>
      <c r="H307" s="49">
        <v>5</v>
      </c>
      <c r="I307" s="49">
        <v>3</v>
      </c>
    </row>
    <row r="308" spans="1:9">
      <c r="A308" s="48" t="s">
        <v>225</v>
      </c>
      <c r="B308" s="12">
        <v>38951</v>
      </c>
      <c r="C308" s="48" t="s">
        <v>1</v>
      </c>
      <c r="D308" s="15">
        <v>35</v>
      </c>
      <c r="E308" s="41">
        <v>7.1</v>
      </c>
      <c r="F308" s="41">
        <v>0.96</v>
      </c>
      <c r="G308" s="1" t="s">
        <v>854</v>
      </c>
      <c r="H308" s="50">
        <v>0</v>
      </c>
      <c r="I308" s="50">
        <v>0</v>
      </c>
    </row>
    <row r="309" spans="1:9">
      <c r="A309" s="48" t="s">
        <v>226</v>
      </c>
      <c r="B309" s="12">
        <v>38951</v>
      </c>
      <c r="C309" s="48" t="s">
        <v>1</v>
      </c>
      <c r="D309" s="15">
        <v>26</v>
      </c>
      <c r="E309" s="41">
        <v>15.7</v>
      </c>
      <c r="F309" s="41">
        <v>1.18</v>
      </c>
      <c r="G309" s="15">
        <v>1</v>
      </c>
      <c r="H309" s="49">
        <v>2</v>
      </c>
      <c r="I309" s="49">
        <v>5</v>
      </c>
    </row>
    <row r="310" spans="1:9">
      <c r="A310" s="48" t="s">
        <v>226</v>
      </c>
      <c r="B310" s="12">
        <v>38951</v>
      </c>
      <c r="C310" s="48" t="s">
        <v>1</v>
      </c>
      <c r="D310" s="15">
        <v>26</v>
      </c>
      <c r="E310" s="41">
        <v>15.7</v>
      </c>
      <c r="F310" s="41">
        <v>1.18</v>
      </c>
      <c r="G310" s="15">
        <v>2</v>
      </c>
      <c r="H310" s="49">
        <v>1</v>
      </c>
      <c r="I310" s="49">
        <v>0</v>
      </c>
    </row>
    <row r="311" spans="1:9">
      <c r="A311" s="48" t="s">
        <v>226</v>
      </c>
      <c r="B311" s="12">
        <v>38951</v>
      </c>
      <c r="C311" s="48" t="s">
        <v>1</v>
      </c>
      <c r="D311" s="15">
        <v>26</v>
      </c>
      <c r="E311" s="41">
        <v>15.7</v>
      </c>
      <c r="F311" s="41">
        <v>1.18</v>
      </c>
      <c r="G311" s="15">
        <v>3</v>
      </c>
      <c r="H311" s="49">
        <v>1</v>
      </c>
      <c r="I311" s="49">
        <v>0</v>
      </c>
    </row>
    <row r="312" spans="1:9">
      <c r="A312" s="48" t="s">
        <v>226</v>
      </c>
      <c r="B312" s="12">
        <v>38951</v>
      </c>
      <c r="C312" s="48" t="s">
        <v>1</v>
      </c>
      <c r="D312" s="15">
        <v>26</v>
      </c>
      <c r="E312" s="41">
        <v>15.7</v>
      </c>
      <c r="F312" s="41">
        <v>1.18</v>
      </c>
      <c r="G312" s="15">
        <v>4</v>
      </c>
      <c r="H312" s="49">
        <v>0</v>
      </c>
      <c r="I312" s="49">
        <v>0</v>
      </c>
    </row>
    <row r="313" spans="1:9">
      <c r="A313" s="48" t="s">
        <v>226</v>
      </c>
      <c r="B313" s="12">
        <v>38951</v>
      </c>
      <c r="C313" s="48" t="s">
        <v>1</v>
      </c>
      <c r="D313" s="15">
        <v>26</v>
      </c>
      <c r="E313" s="41">
        <v>15.7</v>
      </c>
      <c r="F313" s="41">
        <v>1.18</v>
      </c>
      <c r="G313" s="1" t="s">
        <v>853</v>
      </c>
      <c r="H313" s="49">
        <v>4</v>
      </c>
      <c r="I313" s="49">
        <v>5</v>
      </c>
    </row>
    <row r="314" spans="1:9">
      <c r="A314" s="48" t="s">
        <v>226</v>
      </c>
      <c r="B314" s="12">
        <v>38951</v>
      </c>
      <c r="C314" s="48" t="s">
        <v>1</v>
      </c>
      <c r="D314" s="15">
        <v>26</v>
      </c>
      <c r="E314" s="41">
        <v>15.7</v>
      </c>
      <c r="F314" s="41">
        <v>1.18</v>
      </c>
      <c r="G314" s="1" t="s">
        <v>854</v>
      </c>
      <c r="H314" s="50">
        <v>0</v>
      </c>
      <c r="I314" s="50">
        <v>0</v>
      </c>
    </row>
    <row r="315" spans="1:9">
      <c r="A315" s="48" t="s">
        <v>227</v>
      </c>
      <c r="B315" s="12">
        <v>38951</v>
      </c>
      <c r="C315" s="48" t="s">
        <v>1</v>
      </c>
      <c r="D315" s="15">
        <v>27</v>
      </c>
      <c r="E315" s="41">
        <v>10.5</v>
      </c>
      <c r="F315" s="41">
        <v>1.03</v>
      </c>
      <c r="G315" s="15">
        <v>1</v>
      </c>
      <c r="H315" s="49">
        <v>0</v>
      </c>
      <c r="I315" s="49">
        <v>3</v>
      </c>
    </row>
    <row r="316" spans="1:9">
      <c r="A316" s="48" t="s">
        <v>227</v>
      </c>
      <c r="B316" s="12">
        <v>38951</v>
      </c>
      <c r="C316" s="48" t="s">
        <v>1</v>
      </c>
      <c r="D316" s="15">
        <v>27</v>
      </c>
      <c r="E316" s="41">
        <v>10.5</v>
      </c>
      <c r="F316" s="41">
        <v>1.03</v>
      </c>
      <c r="G316" s="15">
        <v>2</v>
      </c>
      <c r="H316" s="49">
        <v>1</v>
      </c>
      <c r="I316" s="49">
        <v>0</v>
      </c>
    </row>
    <row r="317" spans="1:9">
      <c r="A317" s="48" t="s">
        <v>227</v>
      </c>
      <c r="B317" s="12">
        <v>38951</v>
      </c>
      <c r="C317" s="48" t="s">
        <v>1</v>
      </c>
      <c r="D317" s="15">
        <v>27</v>
      </c>
      <c r="E317" s="41">
        <v>10.5</v>
      </c>
      <c r="F317" s="41">
        <v>1.03</v>
      </c>
      <c r="G317" s="15">
        <v>3</v>
      </c>
      <c r="H317" s="49">
        <v>0</v>
      </c>
      <c r="I317" s="49">
        <v>0</v>
      </c>
    </row>
    <row r="318" spans="1:9">
      <c r="A318" s="48" t="s">
        <v>227</v>
      </c>
      <c r="B318" s="12">
        <v>38951</v>
      </c>
      <c r="C318" s="48" t="s">
        <v>1</v>
      </c>
      <c r="D318" s="15">
        <v>27</v>
      </c>
      <c r="E318" s="41">
        <v>10.5</v>
      </c>
      <c r="F318" s="41">
        <v>1.03</v>
      </c>
      <c r="G318" s="15">
        <v>4</v>
      </c>
      <c r="H318" s="49">
        <v>0</v>
      </c>
      <c r="I318" s="49">
        <v>0</v>
      </c>
    </row>
    <row r="319" spans="1:9">
      <c r="A319" s="48" t="s">
        <v>227</v>
      </c>
      <c r="B319" s="12">
        <v>38951</v>
      </c>
      <c r="C319" s="48" t="s">
        <v>1</v>
      </c>
      <c r="D319" s="15">
        <v>27</v>
      </c>
      <c r="E319" s="41">
        <v>10.5</v>
      </c>
      <c r="F319" s="41">
        <v>1.03</v>
      </c>
      <c r="G319" s="1" t="s">
        <v>853</v>
      </c>
      <c r="H319" s="49">
        <v>1</v>
      </c>
      <c r="I319" s="49">
        <v>3</v>
      </c>
    </row>
    <row r="320" spans="1:9">
      <c r="A320" s="48" t="s">
        <v>227</v>
      </c>
      <c r="B320" s="12">
        <v>38951</v>
      </c>
      <c r="C320" s="48" t="s">
        <v>1</v>
      </c>
      <c r="D320" s="15">
        <v>27</v>
      </c>
      <c r="E320" s="41">
        <v>10.5</v>
      </c>
      <c r="F320" s="41">
        <v>1.03</v>
      </c>
      <c r="G320" s="1" t="s">
        <v>854</v>
      </c>
      <c r="H320" s="50">
        <v>0</v>
      </c>
      <c r="I320" s="50">
        <v>0</v>
      </c>
    </row>
    <row r="321" spans="1:9">
      <c r="A321" s="48" t="s">
        <v>228</v>
      </c>
      <c r="B321" s="12">
        <v>38951</v>
      </c>
      <c r="C321" s="48" t="s">
        <v>1</v>
      </c>
      <c r="D321" s="15">
        <v>25</v>
      </c>
      <c r="E321" s="41">
        <v>10.4</v>
      </c>
      <c r="F321" s="41">
        <v>1.08</v>
      </c>
      <c r="G321" s="15">
        <v>1</v>
      </c>
      <c r="H321" s="49">
        <v>1</v>
      </c>
      <c r="I321" s="49">
        <v>3</v>
      </c>
    </row>
    <row r="322" spans="1:9">
      <c r="A322" s="48" t="s">
        <v>228</v>
      </c>
      <c r="B322" s="12">
        <v>38951</v>
      </c>
      <c r="C322" s="48" t="s">
        <v>1</v>
      </c>
      <c r="D322" s="15">
        <v>25</v>
      </c>
      <c r="E322" s="41">
        <v>10.4</v>
      </c>
      <c r="F322" s="41">
        <v>1.08</v>
      </c>
      <c r="G322" s="15">
        <v>2</v>
      </c>
      <c r="H322" s="49">
        <v>0</v>
      </c>
      <c r="I322" s="49">
        <v>0</v>
      </c>
    </row>
    <row r="323" spans="1:9">
      <c r="A323" s="48" t="s">
        <v>228</v>
      </c>
      <c r="B323" s="12">
        <v>38951</v>
      </c>
      <c r="C323" s="48" t="s">
        <v>1</v>
      </c>
      <c r="D323" s="15">
        <v>25</v>
      </c>
      <c r="E323" s="41">
        <v>10.4</v>
      </c>
      <c r="F323" s="41">
        <v>1.08</v>
      </c>
      <c r="G323" s="15">
        <v>3</v>
      </c>
      <c r="H323" s="49">
        <v>0</v>
      </c>
      <c r="I323" s="49">
        <v>0</v>
      </c>
    </row>
    <row r="324" spans="1:9">
      <c r="A324" s="48" t="s">
        <v>228</v>
      </c>
      <c r="B324" s="12">
        <v>38951</v>
      </c>
      <c r="C324" s="48" t="s">
        <v>1</v>
      </c>
      <c r="D324" s="15">
        <v>25</v>
      </c>
      <c r="E324" s="41">
        <v>10.4</v>
      </c>
      <c r="F324" s="41">
        <v>1.08</v>
      </c>
      <c r="G324" s="15">
        <v>4</v>
      </c>
      <c r="H324" s="49"/>
      <c r="I324" s="49"/>
    </row>
    <row r="325" spans="1:9">
      <c r="A325" s="48" t="s">
        <v>228</v>
      </c>
      <c r="B325" s="12">
        <v>38951</v>
      </c>
      <c r="C325" s="48" t="s">
        <v>1</v>
      </c>
      <c r="D325" s="15">
        <v>25</v>
      </c>
      <c r="E325" s="41">
        <v>10.4</v>
      </c>
      <c r="F325" s="41">
        <v>1.08</v>
      </c>
      <c r="G325" s="1" t="s">
        <v>853</v>
      </c>
      <c r="H325" s="49">
        <v>1</v>
      </c>
      <c r="I325" s="49">
        <v>3</v>
      </c>
    </row>
    <row r="326" spans="1:9">
      <c r="A326" s="48" t="s">
        <v>228</v>
      </c>
      <c r="B326" s="12">
        <v>38951</v>
      </c>
      <c r="C326" s="48" t="s">
        <v>1</v>
      </c>
      <c r="D326" s="15">
        <v>25</v>
      </c>
      <c r="E326" s="41">
        <v>10.4</v>
      </c>
      <c r="F326" s="41">
        <v>1.08</v>
      </c>
      <c r="G326" s="1" t="s">
        <v>854</v>
      </c>
      <c r="H326" s="50">
        <v>0</v>
      </c>
      <c r="I326" s="50">
        <v>0</v>
      </c>
    </row>
    <row r="327" spans="1:9">
      <c r="A327" s="48" t="s">
        <v>229</v>
      </c>
      <c r="B327" s="12">
        <v>38951</v>
      </c>
      <c r="C327" s="48" t="s">
        <v>1</v>
      </c>
      <c r="D327" s="15">
        <v>26</v>
      </c>
      <c r="E327" s="41">
        <v>11.2</v>
      </c>
      <c r="F327" s="41">
        <v>1.29</v>
      </c>
      <c r="G327" s="15">
        <v>1</v>
      </c>
      <c r="H327" s="51">
        <v>0</v>
      </c>
      <c r="I327" s="49">
        <v>0</v>
      </c>
    </row>
    <row r="328" spans="1:9">
      <c r="A328" s="48" t="s">
        <v>229</v>
      </c>
      <c r="B328" s="12">
        <v>38951</v>
      </c>
      <c r="C328" s="48" t="s">
        <v>1</v>
      </c>
      <c r="D328" s="15">
        <v>26</v>
      </c>
      <c r="E328" s="41">
        <v>11.2</v>
      </c>
      <c r="F328" s="41">
        <v>1.29</v>
      </c>
      <c r="G328" s="15">
        <v>2</v>
      </c>
      <c r="H328" s="49">
        <v>0</v>
      </c>
      <c r="I328" s="49">
        <v>0</v>
      </c>
    </row>
    <row r="329" spans="1:9">
      <c r="A329" s="48" t="s">
        <v>229</v>
      </c>
      <c r="B329" s="12">
        <v>38951</v>
      </c>
      <c r="C329" s="48" t="s">
        <v>1</v>
      </c>
      <c r="D329" s="15">
        <v>26</v>
      </c>
      <c r="E329" s="41">
        <v>11.2</v>
      </c>
      <c r="F329" s="41">
        <v>1.29</v>
      </c>
      <c r="G329" s="15">
        <v>3</v>
      </c>
      <c r="H329" s="49"/>
      <c r="I329" s="49"/>
    </row>
    <row r="330" spans="1:9">
      <c r="A330" s="48" t="s">
        <v>229</v>
      </c>
      <c r="B330" s="12">
        <v>38951</v>
      </c>
      <c r="C330" s="48" t="s">
        <v>1</v>
      </c>
      <c r="D330" s="15">
        <v>26</v>
      </c>
      <c r="E330" s="41">
        <v>11.2</v>
      </c>
      <c r="F330" s="41">
        <v>1.29</v>
      </c>
      <c r="G330" s="15">
        <v>4</v>
      </c>
      <c r="H330" s="49"/>
      <c r="I330" s="49"/>
    </row>
    <row r="331" spans="1:9">
      <c r="A331" s="48" t="s">
        <v>229</v>
      </c>
      <c r="B331" s="12">
        <v>38951</v>
      </c>
      <c r="C331" s="48" t="s">
        <v>1</v>
      </c>
      <c r="D331" s="15">
        <v>26</v>
      </c>
      <c r="E331" s="41">
        <v>11.2</v>
      </c>
      <c r="F331" s="41">
        <v>1.29</v>
      </c>
      <c r="G331" s="1" t="s">
        <v>853</v>
      </c>
      <c r="H331" s="49">
        <v>0</v>
      </c>
      <c r="I331" s="49">
        <v>0</v>
      </c>
    </row>
    <row r="332" spans="1:9">
      <c r="A332" s="48" t="s">
        <v>229</v>
      </c>
      <c r="B332" s="12">
        <v>38951</v>
      </c>
      <c r="C332" s="48" t="s">
        <v>1</v>
      </c>
      <c r="D332" s="15">
        <v>26</v>
      </c>
      <c r="E332" s="41">
        <v>11.2</v>
      </c>
      <c r="F332" s="41">
        <v>1.29</v>
      </c>
      <c r="G332" s="1" t="s">
        <v>854</v>
      </c>
      <c r="H332" s="50">
        <v>0</v>
      </c>
      <c r="I332" s="50">
        <v>0</v>
      </c>
    </row>
    <row r="333" spans="1:9">
      <c r="A333" s="48" t="s">
        <v>230</v>
      </c>
      <c r="B333" s="12">
        <v>38951</v>
      </c>
      <c r="C333" s="48" t="s">
        <v>1</v>
      </c>
      <c r="D333" s="15">
        <v>21</v>
      </c>
      <c r="E333" s="41">
        <v>9.6</v>
      </c>
      <c r="F333" s="41">
        <v>0.49</v>
      </c>
      <c r="G333" s="15">
        <v>1</v>
      </c>
      <c r="H333" s="49">
        <v>1</v>
      </c>
      <c r="I333" s="49">
        <v>2</v>
      </c>
    </row>
    <row r="334" spans="1:9">
      <c r="A334" s="48" t="s">
        <v>230</v>
      </c>
      <c r="B334" s="12">
        <v>38951</v>
      </c>
      <c r="C334" s="48" t="s">
        <v>1</v>
      </c>
      <c r="D334" s="15">
        <v>21</v>
      </c>
      <c r="E334" s="41">
        <v>9.6</v>
      </c>
      <c r="F334" s="41">
        <v>0.49</v>
      </c>
      <c r="G334" s="15">
        <v>2</v>
      </c>
      <c r="H334" s="49">
        <v>0</v>
      </c>
      <c r="I334" s="49">
        <v>0</v>
      </c>
    </row>
    <row r="335" spans="1:9">
      <c r="A335" s="48" t="s">
        <v>230</v>
      </c>
      <c r="B335" s="12">
        <v>38951</v>
      </c>
      <c r="C335" s="48" t="s">
        <v>1</v>
      </c>
      <c r="D335" s="15">
        <v>21</v>
      </c>
      <c r="E335" s="41">
        <v>9.6</v>
      </c>
      <c r="F335" s="41">
        <v>0.49</v>
      </c>
      <c r="G335" s="15">
        <v>3</v>
      </c>
      <c r="H335" s="49">
        <v>0</v>
      </c>
      <c r="I335" s="49">
        <v>0</v>
      </c>
    </row>
    <row r="336" spans="1:9">
      <c r="A336" s="48" t="s">
        <v>230</v>
      </c>
      <c r="B336" s="12">
        <v>38951</v>
      </c>
      <c r="C336" s="48" t="s">
        <v>1</v>
      </c>
      <c r="D336" s="15">
        <v>21</v>
      </c>
      <c r="E336" s="41">
        <v>9.6</v>
      </c>
      <c r="F336" s="41">
        <v>0.49</v>
      </c>
      <c r="G336" s="15">
        <v>4</v>
      </c>
      <c r="H336" s="49">
        <v>0</v>
      </c>
      <c r="I336" s="49"/>
    </row>
    <row r="337" spans="1:9">
      <c r="A337" s="48" t="s">
        <v>230</v>
      </c>
      <c r="B337" s="12">
        <v>38951</v>
      </c>
      <c r="C337" s="48" t="s">
        <v>1</v>
      </c>
      <c r="D337" s="15">
        <v>21</v>
      </c>
      <c r="E337" s="41">
        <v>9.6</v>
      </c>
      <c r="F337" s="41">
        <v>0.49</v>
      </c>
      <c r="G337" s="1" t="s">
        <v>853</v>
      </c>
      <c r="H337" s="49">
        <v>1</v>
      </c>
      <c r="I337" s="49">
        <v>2</v>
      </c>
    </row>
    <row r="338" spans="1:9">
      <c r="A338" s="48" t="s">
        <v>230</v>
      </c>
      <c r="B338" s="12">
        <v>38951</v>
      </c>
      <c r="C338" s="48" t="s">
        <v>1</v>
      </c>
      <c r="D338" s="15">
        <v>21</v>
      </c>
      <c r="E338" s="41">
        <v>9.6</v>
      </c>
      <c r="F338" s="41">
        <v>0.49</v>
      </c>
      <c r="G338" s="1" t="s">
        <v>854</v>
      </c>
      <c r="H338" s="50">
        <v>0</v>
      </c>
      <c r="I338" s="50">
        <v>0</v>
      </c>
    </row>
    <row r="339" spans="1:9">
      <c r="A339" s="48" t="s">
        <v>231</v>
      </c>
      <c r="B339" s="12">
        <v>38951</v>
      </c>
      <c r="C339" s="48" t="s">
        <v>6</v>
      </c>
      <c r="D339" s="15">
        <v>35</v>
      </c>
      <c r="E339" s="41">
        <v>9.1999999999999993</v>
      </c>
      <c r="F339" s="41">
        <v>0.71</v>
      </c>
      <c r="G339" s="15">
        <v>1</v>
      </c>
      <c r="H339" s="49">
        <v>2</v>
      </c>
      <c r="I339" s="49">
        <v>1</v>
      </c>
    </row>
    <row r="340" spans="1:9">
      <c r="A340" s="48" t="s">
        <v>231</v>
      </c>
      <c r="B340" s="12">
        <v>38951</v>
      </c>
      <c r="C340" s="48" t="s">
        <v>6</v>
      </c>
      <c r="D340" s="15">
        <v>35</v>
      </c>
      <c r="E340" s="41">
        <v>9.1999999999999993</v>
      </c>
      <c r="F340" s="41">
        <v>0.71</v>
      </c>
      <c r="G340" s="15">
        <v>2</v>
      </c>
      <c r="H340" s="49">
        <v>0</v>
      </c>
      <c r="I340" s="49">
        <v>0</v>
      </c>
    </row>
    <row r="341" spans="1:9">
      <c r="A341" s="48" t="s">
        <v>231</v>
      </c>
      <c r="B341" s="12">
        <v>38951</v>
      </c>
      <c r="C341" s="48" t="s">
        <v>6</v>
      </c>
      <c r="D341" s="15">
        <v>35</v>
      </c>
      <c r="E341" s="41">
        <v>9.1999999999999993</v>
      </c>
      <c r="F341" s="41">
        <v>0.71</v>
      </c>
      <c r="G341" s="15">
        <v>3</v>
      </c>
      <c r="H341" s="49">
        <v>1</v>
      </c>
      <c r="I341" s="49">
        <v>0</v>
      </c>
    </row>
    <row r="342" spans="1:9">
      <c r="A342" s="48" t="s">
        <v>231</v>
      </c>
      <c r="B342" s="12">
        <v>38951</v>
      </c>
      <c r="C342" s="48" t="s">
        <v>6</v>
      </c>
      <c r="D342" s="15">
        <v>35</v>
      </c>
      <c r="E342" s="41">
        <v>9.1999999999999993</v>
      </c>
      <c r="F342" s="41">
        <v>0.71</v>
      </c>
      <c r="G342" s="15">
        <v>4</v>
      </c>
      <c r="H342" s="49">
        <v>0</v>
      </c>
      <c r="I342" s="49">
        <v>0</v>
      </c>
    </row>
    <row r="343" spans="1:9">
      <c r="A343" s="48" t="s">
        <v>231</v>
      </c>
      <c r="B343" s="12">
        <v>38951</v>
      </c>
      <c r="C343" s="48" t="s">
        <v>6</v>
      </c>
      <c r="D343" s="15">
        <v>35</v>
      </c>
      <c r="E343" s="41">
        <v>9.1999999999999993</v>
      </c>
      <c r="F343" s="41">
        <v>0.71</v>
      </c>
      <c r="G343" s="1" t="s">
        <v>853</v>
      </c>
      <c r="H343" s="49">
        <v>3</v>
      </c>
      <c r="I343" s="49">
        <v>1</v>
      </c>
    </row>
    <row r="344" spans="1:9">
      <c r="A344" s="48" t="s">
        <v>231</v>
      </c>
      <c r="B344" s="12">
        <v>38951</v>
      </c>
      <c r="C344" s="48" t="s">
        <v>6</v>
      </c>
      <c r="D344" s="15">
        <v>35</v>
      </c>
      <c r="E344" s="41">
        <v>9.1999999999999993</v>
      </c>
      <c r="F344" s="41">
        <v>0.71</v>
      </c>
      <c r="G344" s="1" t="s">
        <v>854</v>
      </c>
      <c r="H344" s="50">
        <v>0</v>
      </c>
      <c r="I344" s="50">
        <v>0</v>
      </c>
    </row>
    <row r="345" spans="1:9">
      <c r="A345" s="48" t="s">
        <v>232</v>
      </c>
      <c r="B345" s="12">
        <v>38951</v>
      </c>
      <c r="C345" s="48" t="s">
        <v>6</v>
      </c>
      <c r="D345" s="15">
        <v>25</v>
      </c>
      <c r="E345" s="41">
        <v>9.6999999999999993</v>
      </c>
      <c r="F345" s="41">
        <v>1.23</v>
      </c>
      <c r="G345" s="15">
        <v>1</v>
      </c>
      <c r="H345" s="49">
        <v>6</v>
      </c>
      <c r="I345" s="49">
        <v>11</v>
      </c>
    </row>
    <row r="346" spans="1:9">
      <c r="A346" s="48" t="s">
        <v>232</v>
      </c>
      <c r="B346" s="12">
        <v>38951</v>
      </c>
      <c r="C346" s="48" t="s">
        <v>6</v>
      </c>
      <c r="D346" s="15">
        <v>25</v>
      </c>
      <c r="E346" s="41">
        <v>9.6999999999999993</v>
      </c>
      <c r="F346" s="41">
        <v>1.23</v>
      </c>
      <c r="G346" s="15">
        <v>2</v>
      </c>
      <c r="H346" s="49">
        <v>1</v>
      </c>
      <c r="I346" s="49">
        <v>0</v>
      </c>
    </row>
    <row r="347" spans="1:9">
      <c r="A347" s="48" t="s">
        <v>232</v>
      </c>
      <c r="B347" s="12">
        <v>38951</v>
      </c>
      <c r="C347" s="48" t="s">
        <v>6</v>
      </c>
      <c r="D347" s="15">
        <v>25</v>
      </c>
      <c r="E347" s="41">
        <v>9.6999999999999993</v>
      </c>
      <c r="F347" s="41">
        <v>1.23</v>
      </c>
      <c r="G347" s="15">
        <v>3</v>
      </c>
      <c r="H347" s="49">
        <v>1</v>
      </c>
      <c r="I347" s="49">
        <v>0</v>
      </c>
    </row>
    <row r="348" spans="1:9">
      <c r="A348" s="48" t="s">
        <v>232</v>
      </c>
      <c r="B348" s="12">
        <v>38951</v>
      </c>
      <c r="C348" s="48" t="s">
        <v>6</v>
      </c>
      <c r="D348" s="15">
        <v>25</v>
      </c>
      <c r="E348" s="41">
        <v>9.6999999999999993</v>
      </c>
      <c r="F348" s="41">
        <v>1.23</v>
      </c>
      <c r="G348" s="15">
        <v>4</v>
      </c>
      <c r="H348" s="49">
        <v>1</v>
      </c>
      <c r="I348" s="49">
        <v>0</v>
      </c>
    </row>
    <row r="349" spans="1:9">
      <c r="A349" s="48" t="s">
        <v>232</v>
      </c>
      <c r="B349" s="12">
        <v>38951</v>
      </c>
      <c r="C349" s="48" t="s">
        <v>6</v>
      </c>
      <c r="D349" s="15">
        <v>25</v>
      </c>
      <c r="E349" s="41">
        <v>9.6999999999999993</v>
      </c>
      <c r="F349" s="41">
        <v>1.23</v>
      </c>
      <c r="G349" s="1" t="s">
        <v>853</v>
      </c>
      <c r="H349" s="49">
        <v>9.6666666666666661</v>
      </c>
      <c r="I349" s="49">
        <v>11</v>
      </c>
    </row>
    <row r="350" spans="1:9">
      <c r="A350" s="48" t="s">
        <v>232</v>
      </c>
      <c r="B350" s="12">
        <v>38951</v>
      </c>
      <c r="C350" s="48" t="s">
        <v>6</v>
      </c>
      <c r="D350" s="15">
        <v>25</v>
      </c>
      <c r="E350" s="41">
        <v>9.6999999999999993</v>
      </c>
      <c r="F350" s="41">
        <v>1.23</v>
      </c>
      <c r="G350" s="1" t="s">
        <v>854</v>
      </c>
      <c r="H350" s="50">
        <v>12</v>
      </c>
      <c r="I350" s="50">
        <v>0</v>
      </c>
    </row>
    <row r="351" spans="1:9">
      <c r="A351" s="48" t="s">
        <v>233</v>
      </c>
      <c r="B351" s="12">
        <v>38951</v>
      </c>
      <c r="C351" s="48" t="s">
        <v>6</v>
      </c>
      <c r="D351" s="15">
        <v>35</v>
      </c>
      <c r="E351" s="41">
        <v>7.9</v>
      </c>
      <c r="F351" s="41">
        <v>0.54</v>
      </c>
      <c r="G351" s="15">
        <v>1</v>
      </c>
      <c r="H351" s="49">
        <v>1</v>
      </c>
      <c r="I351" s="49">
        <v>2</v>
      </c>
    </row>
    <row r="352" spans="1:9">
      <c r="A352" s="48" t="s">
        <v>233</v>
      </c>
      <c r="B352" s="12">
        <v>38951</v>
      </c>
      <c r="C352" s="48" t="s">
        <v>6</v>
      </c>
      <c r="D352" s="15">
        <v>35</v>
      </c>
      <c r="E352" s="41">
        <v>7.9</v>
      </c>
      <c r="F352" s="41">
        <v>0.54</v>
      </c>
      <c r="G352" s="15">
        <v>2</v>
      </c>
      <c r="H352" s="49">
        <v>0</v>
      </c>
      <c r="I352" s="49">
        <v>0</v>
      </c>
    </row>
    <row r="353" spans="1:9">
      <c r="A353" s="48" t="s">
        <v>233</v>
      </c>
      <c r="B353" s="12">
        <v>38951</v>
      </c>
      <c r="C353" s="48" t="s">
        <v>6</v>
      </c>
      <c r="D353" s="15">
        <v>35</v>
      </c>
      <c r="E353" s="41">
        <v>7.9</v>
      </c>
      <c r="F353" s="41">
        <v>0.54</v>
      </c>
      <c r="G353" s="15">
        <v>3</v>
      </c>
      <c r="H353" s="49">
        <v>0</v>
      </c>
      <c r="I353" s="49">
        <v>0</v>
      </c>
    </row>
    <row r="354" spans="1:9">
      <c r="A354" s="48" t="s">
        <v>233</v>
      </c>
      <c r="B354" s="12">
        <v>38951</v>
      </c>
      <c r="C354" s="48" t="s">
        <v>6</v>
      </c>
      <c r="D354" s="15">
        <v>35</v>
      </c>
      <c r="E354" s="41">
        <v>7.9</v>
      </c>
      <c r="F354" s="41">
        <v>0.54</v>
      </c>
      <c r="G354" s="15">
        <v>4</v>
      </c>
      <c r="H354" s="49"/>
      <c r="I354" s="49"/>
    </row>
    <row r="355" spans="1:9">
      <c r="A355" s="48" t="s">
        <v>233</v>
      </c>
      <c r="B355" s="12">
        <v>38951</v>
      </c>
      <c r="C355" s="48" t="s">
        <v>6</v>
      </c>
      <c r="D355" s="15">
        <v>35</v>
      </c>
      <c r="E355" s="41">
        <v>7.9</v>
      </c>
      <c r="F355" s="41">
        <v>0.54</v>
      </c>
      <c r="G355" s="1" t="s">
        <v>853</v>
      </c>
      <c r="H355" s="49">
        <v>1</v>
      </c>
      <c r="I355" s="49">
        <v>2</v>
      </c>
    </row>
    <row r="356" spans="1:9">
      <c r="A356" s="48" t="s">
        <v>233</v>
      </c>
      <c r="B356" s="12">
        <v>38951</v>
      </c>
      <c r="C356" s="48" t="s">
        <v>6</v>
      </c>
      <c r="D356" s="15">
        <v>35</v>
      </c>
      <c r="E356" s="41">
        <v>7.9</v>
      </c>
      <c r="F356" s="41">
        <v>0.54</v>
      </c>
      <c r="G356" s="1" t="s">
        <v>854</v>
      </c>
      <c r="H356" s="50">
        <v>0</v>
      </c>
      <c r="I356" s="50">
        <v>0</v>
      </c>
    </row>
    <row r="357" spans="1:9">
      <c r="A357" s="48" t="s">
        <v>234</v>
      </c>
      <c r="B357" s="12">
        <v>38951</v>
      </c>
      <c r="C357" s="48" t="s">
        <v>6</v>
      </c>
      <c r="D357" s="15">
        <v>29</v>
      </c>
      <c r="E357" s="41">
        <v>7.6</v>
      </c>
      <c r="F357" s="41">
        <v>0.76</v>
      </c>
      <c r="G357" s="15">
        <v>1</v>
      </c>
      <c r="H357" s="49">
        <v>0</v>
      </c>
      <c r="I357" s="49">
        <v>0</v>
      </c>
    </row>
    <row r="358" spans="1:9">
      <c r="A358" s="48" t="s">
        <v>234</v>
      </c>
      <c r="B358" s="12">
        <v>38951</v>
      </c>
      <c r="C358" s="48" t="s">
        <v>6</v>
      </c>
      <c r="D358" s="15">
        <v>29</v>
      </c>
      <c r="E358" s="41">
        <v>7.6</v>
      </c>
      <c r="F358" s="41">
        <v>0.76</v>
      </c>
      <c r="G358" s="15">
        <v>2</v>
      </c>
      <c r="H358" s="49">
        <v>2</v>
      </c>
      <c r="I358" s="49">
        <v>0</v>
      </c>
    </row>
    <row r="359" spans="1:9">
      <c r="A359" s="48" t="s">
        <v>234</v>
      </c>
      <c r="B359" s="12">
        <v>38951</v>
      </c>
      <c r="C359" s="48" t="s">
        <v>6</v>
      </c>
      <c r="D359" s="15">
        <v>29</v>
      </c>
      <c r="E359" s="41">
        <v>7.6</v>
      </c>
      <c r="F359" s="41">
        <v>0.76</v>
      </c>
      <c r="G359" s="15">
        <v>3</v>
      </c>
      <c r="H359" s="49">
        <v>0</v>
      </c>
      <c r="I359" s="49">
        <v>0</v>
      </c>
    </row>
    <row r="360" spans="1:9">
      <c r="A360" s="48" t="s">
        <v>234</v>
      </c>
      <c r="B360" s="12">
        <v>38951</v>
      </c>
      <c r="C360" s="48" t="s">
        <v>6</v>
      </c>
      <c r="D360" s="15">
        <v>29</v>
      </c>
      <c r="E360" s="41">
        <v>7.6</v>
      </c>
      <c r="F360" s="41">
        <v>0.76</v>
      </c>
      <c r="G360" s="15">
        <v>4</v>
      </c>
      <c r="H360" s="49"/>
      <c r="I360" s="49"/>
    </row>
    <row r="361" spans="1:9">
      <c r="A361" s="48" t="s">
        <v>234</v>
      </c>
      <c r="B361" s="12">
        <v>38951</v>
      </c>
      <c r="C361" s="48" t="s">
        <v>6</v>
      </c>
      <c r="D361" s="15">
        <v>29</v>
      </c>
      <c r="E361" s="41">
        <v>7.6</v>
      </c>
      <c r="F361" s="41">
        <v>0.76</v>
      </c>
      <c r="G361" s="1" t="s">
        <v>853</v>
      </c>
      <c r="H361" s="49">
        <v>2</v>
      </c>
      <c r="I361" s="49">
        <v>0</v>
      </c>
    </row>
    <row r="362" spans="1:9">
      <c r="A362" s="48" t="s">
        <v>234</v>
      </c>
      <c r="B362" s="12">
        <v>38951</v>
      </c>
      <c r="C362" s="48" t="s">
        <v>6</v>
      </c>
      <c r="D362" s="15">
        <v>29</v>
      </c>
      <c r="E362" s="41">
        <v>7.6</v>
      </c>
      <c r="F362" s="41">
        <v>0.76</v>
      </c>
      <c r="G362" s="1" t="s">
        <v>854</v>
      </c>
      <c r="H362" s="50">
        <v>0</v>
      </c>
      <c r="I362" s="50">
        <v>0</v>
      </c>
    </row>
    <row r="363" spans="1:9">
      <c r="A363" s="48" t="s">
        <v>235</v>
      </c>
      <c r="B363" s="12">
        <v>38951</v>
      </c>
      <c r="C363" s="48" t="s">
        <v>6</v>
      </c>
      <c r="D363" s="15">
        <v>27</v>
      </c>
      <c r="E363" s="41">
        <v>10.5</v>
      </c>
      <c r="F363" s="41">
        <v>0.57999999999999996</v>
      </c>
      <c r="G363" s="15">
        <v>1</v>
      </c>
      <c r="H363" s="49">
        <v>2</v>
      </c>
      <c r="I363" s="49">
        <v>0</v>
      </c>
    </row>
    <row r="364" spans="1:9">
      <c r="A364" s="48" t="s">
        <v>235</v>
      </c>
      <c r="B364" s="12">
        <v>38951</v>
      </c>
      <c r="C364" s="48" t="s">
        <v>6</v>
      </c>
      <c r="D364" s="15">
        <v>27</v>
      </c>
      <c r="E364" s="41">
        <v>10.5</v>
      </c>
      <c r="F364" s="41">
        <v>0.57999999999999996</v>
      </c>
      <c r="G364" s="15">
        <v>2</v>
      </c>
      <c r="H364" s="49">
        <v>0</v>
      </c>
      <c r="I364" s="49">
        <v>0</v>
      </c>
    </row>
    <row r="365" spans="1:9">
      <c r="A365" s="48" t="s">
        <v>235</v>
      </c>
      <c r="B365" s="12">
        <v>38951</v>
      </c>
      <c r="C365" s="48" t="s">
        <v>6</v>
      </c>
      <c r="D365" s="15">
        <v>27</v>
      </c>
      <c r="E365" s="41">
        <v>10.5</v>
      </c>
      <c r="F365" s="41">
        <v>0.57999999999999996</v>
      </c>
      <c r="G365" s="15">
        <v>3</v>
      </c>
      <c r="H365" s="49">
        <v>1</v>
      </c>
      <c r="I365" s="49">
        <v>0</v>
      </c>
    </row>
    <row r="366" spans="1:9">
      <c r="A366" s="48" t="s">
        <v>235</v>
      </c>
      <c r="B366" s="12">
        <v>38951</v>
      </c>
      <c r="C366" s="48" t="s">
        <v>6</v>
      </c>
      <c r="D366" s="15">
        <v>27</v>
      </c>
      <c r="E366" s="41">
        <v>10.5</v>
      </c>
      <c r="F366" s="41">
        <v>0.57999999999999996</v>
      </c>
      <c r="G366" s="15">
        <v>4</v>
      </c>
      <c r="H366" s="49"/>
      <c r="I366" s="49"/>
    </row>
    <row r="367" spans="1:9">
      <c r="A367" s="48" t="s">
        <v>235</v>
      </c>
      <c r="B367" s="12">
        <v>38951</v>
      </c>
      <c r="C367" s="48" t="s">
        <v>6</v>
      </c>
      <c r="D367" s="15">
        <v>27</v>
      </c>
      <c r="E367" s="41">
        <v>10.5</v>
      </c>
      <c r="F367" s="41">
        <v>0.57999999999999996</v>
      </c>
      <c r="G367" s="1" t="s">
        <v>853</v>
      </c>
      <c r="H367" s="49">
        <v>2</v>
      </c>
      <c r="I367" s="49">
        <v>0</v>
      </c>
    </row>
    <row r="368" spans="1:9">
      <c r="A368" s="48" t="s">
        <v>235</v>
      </c>
      <c r="B368" s="12">
        <v>38951</v>
      </c>
      <c r="C368" s="48" t="s">
        <v>6</v>
      </c>
      <c r="D368" s="15">
        <v>27</v>
      </c>
      <c r="E368" s="41">
        <v>10.5</v>
      </c>
      <c r="F368" s="41">
        <v>0.57999999999999996</v>
      </c>
      <c r="G368" s="1" t="s">
        <v>854</v>
      </c>
      <c r="H368" s="50">
        <v>0</v>
      </c>
      <c r="I368" s="50">
        <v>0</v>
      </c>
    </row>
    <row r="369" spans="1:9">
      <c r="A369" s="48" t="s">
        <v>236</v>
      </c>
      <c r="B369" s="12">
        <v>38951</v>
      </c>
      <c r="C369" s="48" t="s">
        <v>6</v>
      </c>
      <c r="D369" s="15">
        <v>32</v>
      </c>
      <c r="E369" s="41">
        <v>20.100000000000001</v>
      </c>
      <c r="F369" s="41">
        <v>0.75</v>
      </c>
      <c r="G369" s="15">
        <v>1</v>
      </c>
      <c r="H369" s="49">
        <v>4</v>
      </c>
      <c r="I369" s="49">
        <v>3</v>
      </c>
    </row>
    <row r="370" spans="1:9">
      <c r="A370" s="48" t="s">
        <v>236</v>
      </c>
      <c r="B370" s="12">
        <v>38951</v>
      </c>
      <c r="C370" s="48" t="s">
        <v>6</v>
      </c>
      <c r="D370" s="15">
        <v>32</v>
      </c>
      <c r="E370" s="41">
        <v>20.100000000000001</v>
      </c>
      <c r="F370" s="41">
        <v>0.75</v>
      </c>
      <c r="G370" s="15">
        <v>2</v>
      </c>
      <c r="H370" s="49">
        <v>3</v>
      </c>
      <c r="I370" s="49">
        <v>0</v>
      </c>
    </row>
    <row r="371" spans="1:9">
      <c r="A371" s="48" t="s">
        <v>236</v>
      </c>
      <c r="B371" s="12">
        <v>38951</v>
      </c>
      <c r="C371" s="48" t="s">
        <v>6</v>
      </c>
      <c r="D371" s="15">
        <v>32</v>
      </c>
      <c r="E371" s="41">
        <v>20.100000000000001</v>
      </c>
      <c r="F371" s="41">
        <v>0.75</v>
      </c>
      <c r="G371" s="15">
        <v>3</v>
      </c>
      <c r="H371" s="49">
        <v>1</v>
      </c>
      <c r="I371" s="49">
        <v>0</v>
      </c>
    </row>
    <row r="372" spans="1:9">
      <c r="A372" s="48" t="s">
        <v>236</v>
      </c>
      <c r="B372" s="12">
        <v>38951</v>
      </c>
      <c r="C372" s="48" t="s">
        <v>6</v>
      </c>
      <c r="D372" s="15">
        <v>32</v>
      </c>
      <c r="E372" s="41">
        <v>20.100000000000001</v>
      </c>
      <c r="F372" s="41">
        <v>0.75</v>
      </c>
      <c r="G372" s="15">
        <v>4</v>
      </c>
      <c r="H372" s="49"/>
      <c r="I372" s="49"/>
    </row>
    <row r="373" spans="1:9">
      <c r="A373" s="48" t="s">
        <v>236</v>
      </c>
      <c r="B373" s="12">
        <v>38951</v>
      </c>
      <c r="C373" s="48" t="s">
        <v>6</v>
      </c>
      <c r="D373" s="15">
        <v>32</v>
      </c>
      <c r="E373" s="41">
        <v>20.100000000000001</v>
      </c>
      <c r="F373" s="41">
        <v>0.75</v>
      </c>
      <c r="G373" s="1" t="s">
        <v>853</v>
      </c>
      <c r="H373" s="49">
        <v>8.6666666666666661</v>
      </c>
      <c r="I373" s="49">
        <v>3</v>
      </c>
    </row>
    <row r="374" spans="1:9">
      <c r="A374" s="48" t="s">
        <v>236</v>
      </c>
      <c r="B374" s="12">
        <v>38951</v>
      </c>
      <c r="C374" s="48" t="s">
        <v>6</v>
      </c>
      <c r="D374" s="15">
        <v>32</v>
      </c>
      <c r="E374" s="41">
        <v>20.100000000000001</v>
      </c>
      <c r="F374" s="41">
        <v>0.75</v>
      </c>
      <c r="G374" s="1" t="s">
        <v>854</v>
      </c>
      <c r="H374" s="50">
        <v>6</v>
      </c>
      <c r="I374" s="50">
        <v>0</v>
      </c>
    </row>
    <row r="375" spans="1:9">
      <c r="A375" s="48" t="s">
        <v>237</v>
      </c>
      <c r="B375" s="12">
        <v>38951</v>
      </c>
      <c r="C375" s="48" t="s">
        <v>6</v>
      </c>
      <c r="D375" s="15">
        <v>23</v>
      </c>
      <c r="E375" s="41">
        <v>11.3</v>
      </c>
      <c r="F375" s="41">
        <v>0.49</v>
      </c>
      <c r="G375" s="15">
        <v>1</v>
      </c>
      <c r="H375" s="49">
        <v>0</v>
      </c>
      <c r="I375" s="49">
        <v>1</v>
      </c>
    </row>
    <row r="376" spans="1:9">
      <c r="A376" s="48" t="s">
        <v>237</v>
      </c>
      <c r="B376" s="12">
        <v>38951</v>
      </c>
      <c r="C376" s="48" t="s">
        <v>6</v>
      </c>
      <c r="D376" s="15">
        <v>23</v>
      </c>
      <c r="E376" s="41">
        <v>11.3</v>
      </c>
      <c r="F376" s="41">
        <v>0.49</v>
      </c>
      <c r="G376" s="15">
        <v>2</v>
      </c>
      <c r="H376" s="49">
        <v>0</v>
      </c>
      <c r="I376" s="49">
        <v>2</v>
      </c>
    </row>
    <row r="377" spans="1:9">
      <c r="A377" s="48" t="s">
        <v>237</v>
      </c>
      <c r="B377" s="12">
        <v>38951</v>
      </c>
      <c r="C377" s="48" t="s">
        <v>6</v>
      </c>
      <c r="D377" s="15">
        <v>23</v>
      </c>
      <c r="E377" s="41">
        <v>11.3</v>
      </c>
      <c r="F377" s="41">
        <v>0.49</v>
      </c>
      <c r="G377" s="15">
        <v>3</v>
      </c>
      <c r="H377" s="49">
        <v>0</v>
      </c>
      <c r="I377" s="49">
        <v>0</v>
      </c>
    </row>
    <row r="378" spans="1:9">
      <c r="A378" s="48" t="s">
        <v>237</v>
      </c>
      <c r="B378" s="12">
        <v>38951</v>
      </c>
      <c r="C378" s="48" t="s">
        <v>6</v>
      </c>
      <c r="D378" s="15">
        <v>23</v>
      </c>
      <c r="E378" s="41">
        <v>11.3</v>
      </c>
      <c r="F378" s="41">
        <v>0.49</v>
      </c>
      <c r="G378" s="15">
        <v>4</v>
      </c>
      <c r="H378" s="49">
        <v>0</v>
      </c>
      <c r="I378" s="49">
        <v>0</v>
      </c>
    </row>
    <row r="379" spans="1:9">
      <c r="A379" s="48" t="s">
        <v>237</v>
      </c>
      <c r="B379" s="12">
        <v>38951</v>
      </c>
      <c r="C379" s="48" t="s">
        <v>6</v>
      </c>
      <c r="D379" s="15">
        <v>23</v>
      </c>
      <c r="E379" s="41">
        <v>11.3</v>
      </c>
      <c r="F379" s="41">
        <v>0.49</v>
      </c>
      <c r="G379" s="1" t="s">
        <v>853</v>
      </c>
      <c r="H379" s="49">
        <v>0</v>
      </c>
      <c r="I379" s="49">
        <v>3</v>
      </c>
    </row>
    <row r="380" spans="1:9">
      <c r="A380" s="48" t="s">
        <v>237</v>
      </c>
      <c r="B380" s="12">
        <v>38951</v>
      </c>
      <c r="C380" s="48" t="s">
        <v>6</v>
      </c>
      <c r="D380" s="15">
        <v>23</v>
      </c>
      <c r="E380" s="41">
        <v>11.3</v>
      </c>
      <c r="F380" s="41">
        <v>0.49</v>
      </c>
      <c r="G380" s="1" t="s">
        <v>854</v>
      </c>
      <c r="H380" s="50">
        <v>0</v>
      </c>
      <c r="I380" s="50">
        <v>0</v>
      </c>
    </row>
    <row r="381" spans="1:9">
      <c r="A381" s="48" t="s">
        <v>238</v>
      </c>
      <c r="B381" s="12">
        <v>38951</v>
      </c>
      <c r="C381" s="48" t="s">
        <v>6</v>
      </c>
      <c r="D381" s="15">
        <v>29</v>
      </c>
      <c r="E381" s="41">
        <v>15.7</v>
      </c>
      <c r="F381" s="41">
        <v>0.83</v>
      </c>
      <c r="G381" s="15">
        <v>1</v>
      </c>
      <c r="H381" s="49">
        <v>2</v>
      </c>
      <c r="I381" s="49">
        <v>3</v>
      </c>
    </row>
    <row r="382" spans="1:9">
      <c r="A382" s="48" t="s">
        <v>238</v>
      </c>
      <c r="B382" s="12">
        <v>38951</v>
      </c>
      <c r="C382" s="48" t="s">
        <v>6</v>
      </c>
      <c r="D382" s="15">
        <v>29</v>
      </c>
      <c r="E382" s="41">
        <v>15.7</v>
      </c>
      <c r="F382" s="41">
        <v>0.83</v>
      </c>
      <c r="G382" s="15">
        <v>2</v>
      </c>
      <c r="H382" s="49">
        <v>0</v>
      </c>
      <c r="I382" s="49">
        <v>0</v>
      </c>
    </row>
    <row r="383" spans="1:9">
      <c r="A383" s="48" t="s">
        <v>238</v>
      </c>
      <c r="B383" s="12">
        <v>38951</v>
      </c>
      <c r="C383" s="48" t="s">
        <v>6</v>
      </c>
      <c r="D383" s="15">
        <v>29</v>
      </c>
      <c r="E383" s="41">
        <v>15.7</v>
      </c>
      <c r="F383" s="41">
        <v>0.83</v>
      </c>
      <c r="G383" s="15">
        <v>3</v>
      </c>
      <c r="H383" s="49">
        <v>0</v>
      </c>
      <c r="I383" s="49">
        <v>0</v>
      </c>
    </row>
    <row r="384" spans="1:9">
      <c r="A384" s="48" t="s">
        <v>238</v>
      </c>
      <c r="B384" s="12">
        <v>38951</v>
      </c>
      <c r="C384" s="48" t="s">
        <v>6</v>
      </c>
      <c r="D384" s="15">
        <v>29</v>
      </c>
      <c r="E384" s="41">
        <v>15.7</v>
      </c>
      <c r="F384" s="41">
        <v>0.83</v>
      </c>
      <c r="G384" s="15">
        <v>4</v>
      </c>
      <c r="H384" s="49"/>
      <c r="I384" s="49"/>
    </row>
    <row r="385" spans="1:9">
      <c r="A385" s="48" t="s">
        <v>238</v>
      </c>
      <c r="B385" s="12">
        <v>38951</v>
      </c>
      <c r="C385" s="48" t="s">
        <v>6</v>
      </c>
      <c r="D385" s="15">
        <v>29</v>
      </c>
      <c r="E385" s="41">
        <v>15.7</v>
      </c>
      <c r="F385" s="41">
        <v>0.83</v>
      </c>
      <c r="G385" s="1" t="s">
        <v>853</v>
      </c>
      <c r="H385" s="49">
        <v>2</v>
      </c>
      <c r="I385" s="49">
        <v>3</v>
      </c>
    </row>
    <row r="386" spans="1:9">
      <c r="A386" s="48" t="s">
        <v>238</v>
      </c>
      <c r="B386" s="12">
        <v>38951</v>
      </c>
      <c r="C386" s="48" t="s">
        <v>6</v>
      </c>
      <c r="D386" s="15">
        <v>29</v>
      </c>
      <c r="E386" s="41">
        <v>15.7</v>
      </c>
      <c r="F386" s="41">
        <v>0.83</v>
      </c>
      <c r="G386" s="1" t="s">
        <v>854</v>
      </c>
      <c r="H386" s="50">
        <v>0</v>
      </c>
      <c r="I386" s="50">
        <v>0</v>
      </c>
    </row>
    <row r="387" spans="1:9">
      <c r="A387" s="48" t="s">
        <v>239</v>
      </c>
      <c r="B387" s="12">
        <v>38944</v>
      </c>
      <c r="C387" s="48" t="s">
        <v>1</v>
      </c>
      <c r="D387" s="15">
        <v>29</v>
      </c>
      <c r="E387" s="41">
        <v>27.6</v>
      </c>
      <c r="F387" s="41">
        <v>1.21</v>
      </c>
      <c r="G387" s="15">
        <v>1</v>
      </c>
      <c r="H387" s="51">
        <v>0</v>
      </c>
      <c r="I387" s="49">
        <v>0</v>
      </c>
    </row>
    <row r="388" spans="1:9">
      <c r="A388" s="48" t="s">
        <v>239</v>
      </c>
      <c r="B388" s="12">
        <v>38944</v>
      </c>
      <c r="C388" s="48" t="s">
        <v>1</v>
      </c>
      <c r="D388" s="15">
        <v>29</v>
      </c>
      <c r="E388" s="41">
        <v>27.6</v>
      </c>
      <c r="F388" s="41">
        <v>1.21</v>
      </c>
      <c r="G388" s="15">
        <v>2</v>
      </c>
      <c r="H388" s="49">
        <v>0</v>
      </c>
      <c r="I388" s="49">
        <v>0</v>
      </c>
    </row>
    <row r="389" spans="1:9">
      <c r="A389" s="48" t="s">
        <v>239</v>
      </c>
      <c r="B389" s="12">
        <v>38944</v>
      </c>
      <c r="C389" s="48" t="s">
        <v>1</v>
      </c>
      <c r="D389" s="15">
        <v>29</v>
      </c>
      <c r="E389" s="41">
        <v>27.6</v>
      </c>
      <c r="F389" s="41">
        <v>1.21</v>
      </c>
      <c r="G389" s="15">
        <v>3</v>
      </c>
      <c r="H389" s="49"/>
      <c r="I389" s="49"/>
    </row>
    <row r="390" spans="1:9">
      <c r="A390" s="48" t="s">
        <v>239</v>
      </c>
      <c r="B390" s="12">
        <v>38944</v>
      </c>
      <c r="C390" s="48" t="s">
        <v>1</v>
      </c>
      <c r="D390" s="15">
        <v>29</v>
      </c>
      <c r="E390" s="41">
        <v>27.6</v>
      </c>
      <c r="F390" s="41">
        <v>1.21</v>
      </c>
      <c r="G390" s="15">
        <v>4</v>
      </c>
      <c r="H390" s="49"/>
      <c r="I390" s="49"/>
    </row>
    <row r="391" spans="1:9">
      <c r="A391" s="48" t="s">
        <v>239</v>
      </c>
      <c r="B391" s="12">
        <v>38944</v>
      </c>
      <c r="C391" s="48" t="s">
        <v>1</v>
      </c>
      <c r="D391" s="15">
        <v>29</v>
      </c>
      <c r="E391" s="41">
        <v>27.6</v>
      </c>
      <c r="F391" s="41">
        <v>1.21</v>
      </c>
      <c r="G391" s="1" t="s">
        <v>853</v>
      </c>
      <c r="H391" s="49">
        <v>0</v>
      </c>
      <c r="I391" s="49">
        <v>0</v>
      </c>
    </row>
    <row r="392" spans="1:9">
      <c r="A392" s="48" t="s">
        <v>239</v>
      </c>
      <c r="B392" s="12">
        <v>38944</v>
      </c>
      <c r="C392" s="48" t="s">
        <v>1</v>
      </c>
      <c r="D392" s="15">
        <v>29</v>
      </c>
      <c r="E392" s="41">
        <v>27.6</v>
      </c>
      <c r="F392" s="41">
        <v>1.21</v>
      </c>
      <c r="G392" s="1" t="s">
        <v>854</v>
      </c>
      <c r="H392" s="50">
        <v>0</v>
      </c>
      <c r="I392" s="50">
        <v>0</v>
      </c>
    </row>
    <row r="393" spans="1:9">
      <c r="A393" s="48" t="s">
        <v>240</v>
      </c>
      <c r="B393" s="12">
        <v>38944</v>
      </c>
      <c r="C393" s="48" t="s">
        <v>1</v>
      </c>
      <c r="D393" s="15">
        <v>48</v>
      </c>
      <c r="E393" s="41">
        <v>21.4</v>
      </c>
      <c r="F393" s="41">
        <v>1.63</v>
      </c>
      <c r="G393" s="15">
        <v>1</v>
      </c>
      <c r="H393" s="51">
        <v>0</v>
      </c>
      <c r="I393" s="49">
        <v>0</v>
      </c>
    </row>
    <row r="394" spans="1:9">
      <c r="A394" s="48" t="s">
        <v>240</v>
      </c>
      <c r="B394" s="12">
        <v>38944</v>
      </c>
      <c r="C394" s="48" t="s">
        <v>1</v>
      </c>
      <c r="D394" s="15">
        <v>48</v>
      </c>
      <c r="E394" s="41">
        <v>21.4</v>
      </c>
      <c r="F394" s="41">
        <v>1.63</v>
      </c>
      <c r="G394" s="15">
        <v>2</v>
      </c>
      <c r="H394" s="49">
        <v>0</v>
      </c>
      <c r="I394" s="49">
        <v>0</v>
      </c>
    </row>
    <row r="395" spans="1:9">
      <c r="A395" s="48" t="s">
        <v>240</v>
      </c>
      <c r="B395" s="12">
        <v>38944</v>
      </c>
      <c r="C395" s="48" t="s">
        <v>1</v>
      </c>
      <c r="D395" s="15">
        <v>48</v>
      </c>
      <c r="E395" s="41">
        <v>21.4</v>
      </c>
      <c r="F395" s="41">
        <v>1.63</v>
      </c>
      <c r="G395" s="15">
        <v>3</v>
      </c>
      <c r="H395" s="49"/>
      <c r="I395" s="49"/>
    </row>
    <row r="396" spans="1:9">
      <c r="A396" s="48" t="s">
        <v>240</v>
      </c>
      <c r="B396" s="12">
        <v>38944</v>
      </c>
      <c r="C396" s="48" t="s">
        <v>1</v>
      </c>
      <c r="D396" s="15">
        <v>48</v>
      </c>
      <c r="E396" s="41">
        <v>21.4</v>
      </c>
      <c r="F396" s="41">
        <v>1.63</v>
      </c>
      <c r="G396" s="15">
        <v>4</v>
      </c>
      <c r="H396" s="49"/>
      <c r="I396" s="49"/>
    </row>
    <row r="397" spans="1:9">
      <c r="A397" s="48" t="s">
        <v>240</v>
      </c>
      <c r="B397" s="12">
        <v>38944</v>
      </c>
      <c r="C397" s="48" t="s">
        <v>1</v>
      </c>
      <c r="D397" s="15">
        <v>48</v>
      </c>
      <c r="E397" s="41">
        <v>21.4</v>
      </c>
      <c r="F397" s="41">
        <v>1.63</v>
      </c>
      <c r="G397" s="1" t="s">
        <v>853</v>
      </c>
      <c r="H397" s="49">
        <v>0</v>
      </c>
      <c r="I397" s="49">
        <v>0</v>
      </c>
    </row>
    <row r="398" spans="1:9">
      <c r="A398" s="48" t="s">
        <v>240</v>
      </c>
      <c r="B398" s="12">
        <v>38944</v>
      </c>
      <c r="C398" s="48" t="s">
        <v>1</v>
      </c>
      <c r="D398" s="15">
        <v>48</v>
      </c>
      <c r="E398" s="41">
        <v>21.4</v>
      </c>
      <c r="F398" s="41">
        <v>1.63</v>
      </c>
      <c r="G398" s="1" t="s">
        <v>854</v>
      </c>
      <c r="H398" s="50">
        <v>0</v>
      </c>
      <c r="I398" s="50">
        <v>0</v>
      </c>
    </row>
    <row r="399" spans="1:9">
      <c r="A399" s="48" t="s">
        <v>241</v>
      </c>
      <c r="B399" s="12">
        <v>38944</v>
      </c>
      <c r="C399" s="48" t="s">
        <v>1</v>
      </c>
      <c r="D399" s="15">
        <v>45</v>
      </c>
      <c r="E399" s="41">
        <v>47.9</v>
      </c>
      <c r="F399" s="41">
        <v>1.05</v>
      </c>
      <c r="G399" s="15">
        <v>1</v>
      </c>
      <c r="H399" s="51">
        <v>0</v>
      </c>
      <c r="I399" s="49">
        <v>0</v>
      </c>
    </row>
    <row r="400" spans="1:9">
      <c r="A400" s="48" t="s">
        <v>241</v>
      </c>
      <c r="B400" s="12">
        <v>38944</v>
      </c>
      <c r="C400" s="48" t="s">
        <v>1</v>
      </c>
      <c r="D400" s="15">
        <v>45</v>
      </c>
      <c r="E400" s="41">
        <v>47.9</v>
      </c>
      <c r="F400" s="41">
        <v>1.05</v>
      </c>
      <c r="G400" s="15">
        <v>2</v>
      </c>
      <c r="H400" s="49">
        <v>0</v>
      </c>
      <c r="I400" s="49">
        <v>0</v>
      </c>
    </row>
    <row r="401" spans="1:9">
      <c r="A401" s="48" t="s">
        <v>241</v>
      </c>
      <c r="B401" s="12">
        <v>38944</v>
      </c>
      <c r="C401" s="48" t="s">
        <v>1</v>
      </c>
      <c r="D401" s="15">
        <v>45</v>
      </c>
      <c r="E401" s="41">
        <v>47.9</v>
      </c>
      <c r="F401" s="41">
        <v>1.05</v>
      </c>
      <c r="G401" s="15">
        <v>3</v>
      </c>
      <c r="H401" s="49"/>
      <c r="I401" s="49"/>
    </row>
    <row r="402" spans="1:9">
      <c r="A402" s="48" t="s">
        <v>241</v>
      </c>
      <c r="B402" s="12">
        <v>38944</v>
      </c>
      <c r="C402" s="48" t="s">
        <v>1</v>
      </c>
      <c r="D402" s="15">
        <v>45</v>
      </c>
      <c r="E402" s="41">
        <v>47.9</v>
      </c>
      <c r="F402" s="41">
        <v>1.05</v>
      </c>
      <c r="G402" s="15">
        <v>4</v>
      </c>
      <c r="H402" s="49"/>
      <c r="I402" s="49"/>
    </row>
    <row r="403" spans="1:9">
      <c r="A403" s="48" t="s">
        <v>241</v>
      </c>
      <c r="B403" s="12">
        <v>38944</v>
      </c>
      <c r="C403" s="48" t="s">
        <v>1</v>
      </c>
      <c r="D403" s="15">
        <v>45</v>
      </c>
      <c r="E403" s="41">
        <v>47.9</v>
      </c>
      <c r="F403" s="41">
        <v>1.05</v>
      </c>
      <c r="G403" s="1" t="s">
        <v>853</v>
      </c>
      <c r="H403" s="49">
        <v>0</v>
      </c>
      <c r="I403" s="49">
        <v>0</v>
      </c>
    </row>
    <row r="404" spans="1:9">
      <c r="A404" s="48" t="s">
        <v>241</v>
      </c>
      <c r="B404" s="12">
        <v>38944</v>
      </c>
      <c r="C404" s="48" t="s">
        <v>1</v>
      </c>
      <c r="D404" s="15">
        <v>45</v>
      </c>
      <c r="E404" s="41">
        <v>47.9</v>
      </c>
      <c r="F404" s="41">
        <v>1.05</v>
      </c>
      <c r="G404" s="1" t="s">
        <v>854</v>
      </c>
      <c r="H404" s="50">
        <v>0</v>
      </c>
      <c r="I404" s="50">
        <v>0</v>
      </c>
    </row>
    <row r="405" spans="1:9">
      <c r="A405" s="48" t="s">
        <v>242</v>
      </c>
      <c r="B405" s="12">
        <v>38944</v>
      </c>
      <c r="C405" s="48" t="s">
        <v>1</v>
      </c>
      <c r="D405" s="15">
        <v>61</v>
      </c>
      <c r="E405" s="41">
        <v>40.380000000000003</v>
      </c>
      <c r="F405" s="41">
        <v>0.89</v>
      </c>
      <c r="G405" s="15">
        <v>1</v>
      </c>
      <c r="H405" s="51">
        <v>0</v>
      </c>
      <c r="I405" s="49">
        <v>0</v>
      </c>
    </row>
    <row r="406" spans="1:9">
      <c r="A406" s="48" t="s">
        <v>242</v>
      </c>
      <c r="B406" s="12">
        <v>38944</v>
      </c>
      <c r="C406" s="48" t="s">
        <v>1</v>
      </c>
      <c r="D406" s="15">
        <v>61</v>
      </c>
      <c r="E406" s="41">
        <v>40.380000000000003</v>
      </c>
      <c r="F406" s="41">
        <v>0.89</v>
      </c>
      <c r="G406" s="15">
        <v>2</v>
      </c>
      <c r="H406" s="49">
        <v>0</v>
      </c>
      <c r="I406" s="49">
        <v>0</v>
      </c>
    </row>
    <row r="407" spans="1:9">
      <c r="A407" s="48" t="s">
        <v>242</v>
      </c>
      <c r="B407" s="12">
        <v>38944</v>
      </c>
      <c r="C407" s="48" t="s">
        <v>1</v>
      </c>
      <c r="D407" s="15">
        <v>61</v>
      </c>
      <c r="E407" s="41">
        <v>40.380000000000003</v>
      </c>
      <c r="F407" s="41">
        <v>0.89</v>
      </c>
      <c r="G407" s="15">
        <v>3</v>
      </c>
      <c r="H407" s="49"/>
      <c r="I407" s="49"/>
    </row>
    <row r="408" spans="1:9">
      <c r="A408" s="48" t="s">
        <v>242</v>
      </c>
      <c r="B408" s="12">
        <v>38944</v>
      </c>
      <c r="C408" s="48" t="s">
        <v>1</v>
      </c>
      <c r="D408" s="15">
        <v>61</v>
      </c>
      <c r="E408" s="41">
        <v>40.380000000000003</v>
      </c>
      <c r="F408" s="41">
        <v>0.89</v>
      </c>
      <c r="G408" s="15">
        <v>4</v>
      </c>
      <c r="H408" s="49"/>
      <c r="I408" s="49"/>
    </row>
    <row r="409" spans="1:9">
      <c r="A409" s="48" t="s">
        <v>242</v>
      </c>
      <c r="B409" s="12">
        <v>38944</v>
      </c>
      <c r="C409" s="48" t="s">
        <v>1</v>
      </c>
      <c r="D409" s="15">
        <v>61</v>
      </c>
      <c r="E409" s="41">
        <v>40.380000000000003</v>
      </c>
      <c r="F409" s="41">
        <v>0.89</v>
      </c>
      <c r="G409" s="1" t="s">
        <v>853</v>
      </c>
      <c r="H409" s="49">
        <v>0</v>
      </c>
      <c r="I409" s="49">
        <v>0</v>
      </c>
    </row>
    <row r="410" spans="1:9">
      <c r="A410" s="48" t="s">
        <v>242</v>
      </c>
      <c r="B410" s="12">
        <v>38944</v>
      </c>
      <c r="C410" s="48" t="s">
        <v>1</v>
      </c>
      <c r="D410" s="15">
        <v>61</v>
      </c>
      <c r="E410" s="41">
        <v>40.380000000000003</v>
      </c>
      <c r="F410" s="41">
        <v>0.89</v>
      </c>
      <c r="G410" s="1" t="s">
        <v>854</v>
      </c>
      <c r="H410" s="50">
        <v>0</v>
      </c>
      <c r="I410" s="50">
        <v>0</v>
      </c>
    </row>
    <row r="411" spans="1:9">
      <c r="A411" s="48" t="s">
        <v>243</v>
      </c>
      <c r="B411" s="12">
        <v>38944</v>
      </c>
      <c r="C411" s="48" t="s">
        <v>1</v>
      </c>
      <c r="D411" s="15">
        <v>73</v>
      </c>
      <c r="E411" s="41">
        <v>69.900000000000006</v>
      </c>
      <c r="F411" s="41">
        <v>0.95</v>
      </c>
      <c r="G411" s="15">
        <v>1</v>
      </c>
      <c r="H411" s="51">
        <v>0</v>
      </c>
      <c r="I411" s="49">
        <v>0</v>
      </c>
    </row>
    <row r="412" spans="1:9">
      <c r="A412" s="48" t="s">
        <v>243</v>
      </c>
      <c r="B412" s="12">
        <v>38944</v>
      </c>
      <c r="C412" s="48" t="s">
        <v>1</v>
      </c>
      <c r="D412" s="15">
        <v>73</v>
      </c>
      <c r="E412" s="41">
        <v>69.900000000000006</v>
      </c>
      <c r="F412" s="41">
        <v>0.95</v>
      </c>
      <c r="G412" s="15">
        <v>2</v>
      </c>
      <c r="H412" s="49">
        <v>0</v>
      </c>
      <c r="I412" s="49">
        <v>0</v>
      </c>
    </row>
    <row r="413" spans="1:9">
      <c r="A413" s="48" t="s">
        <v>243</v>
      </c>
      <c r="B413" s="12">
        <v>38944</v>
      </c>
      <c r="C413" s="48" t="s">
        <v>1</v>
      </c>
      <c r="D413" s="15">
        <v>73</v>
      </c>
      <c r="E413" s="41">
        <v>69.900000000000006</v>
      </c>
      <c r="F413" s="41">
        <v>0.95</v>
      </c>
      <c r="G413" s="15">
        <v>3</v>
      </c>
      <c r="H413" s="49"/>
      <c r="I413" s="49"/>
    </row>
    <row r="414" spans="1:9">
      <c r="A414" s="48" t="s">
        <v>243</v>
      </c>
      <c r="B414" s="12">
        <v>38944</v>
      </c>
      <c r="C414" s="48" t="s">
        <v>1</v>
      </c>
      <c r="D414" s="15">
        <v>73</v>
      </c>
      <c r="E414" s="41">
        <v>69.900000000000006</v>
      </c>
      <c r="F414" s="41">
        <v>0.95</v>
      </c>
      <c r="G414" s="15">
        <v>4</v>
      </c>
      <c r="H414" s="49"/>
      <c r="I414" s="49"/>
    </row>
    <row r="415" spans="1:9">
      <c r="A415" s="48" t="s">
        <v>243</v>
      </c>
      <c r="B415" s="12">
        <v>38944</v>
      </c>
      <c r="C415" s="48" t="s">
        <v>1</v>
      </c>
      <c r="D415" s="15">
        <v>73</v>
      </c>
      <c r="E415" s="41">
        <v>69.900000000000006</v>
      </c>
      <c r="F415" s="41">
        <v>0.95</v>
      </c>
      <c r="G415" s="1" t="s">
        <v>853</v>
      </c>
      <c r="H415" s="49">
        <v>0</v>
      </c>
      <c r="I415" s="49">
        <v>0</v>
      </c>
    </row>
    <row r="416" spans="1:9">
      <c r="A416" s="48" t="s">
        <v>243</v>
      </c>
      <c r="B416" s="12">
        <v>38944</v>
      </c>
      <c r="C416" s="48" t="s">
        <v>1</v>
      </c>
      <c r="D416" s="15">
        <v>73</v>
      </c>
      <c r="E416" s="41">
        <v>69.900000000000006</v>
      </c>
      <c r="F416" s="41">
        <v>0.95</v>
      </c>
      <c r="G416" s="1" t="s">
        <v>854</v>
      </c>
      <c r="H416" s="50">
        <v>0</v>
      </c>
      <c r="I416" s="50">
        <v>0</v>
      </c>
    </row>
    <row r="417" spans="1:9">
      <c r="A417" s="48" t="s">
        <v>244</v>
      </c>
      <c r="B417" s="12">
        <v>38944</v>
      </c>
      <c r="C417" s="48" t="s">
        <v>1</v>
      </c>
      <c r="D417" s="15">
        <v>33</v>
      </c>
      <c r="E417" s="41">
        <v>28.8</v>
      </c>
      <c r="F417" s="41">
        <v>1.25</v>
      </c>
      <c r="G417" s="15">
        <v>1</v>
      </c>
      <c r="H417" s="49">
        <v>1</v>
      </c>
      <c r="I417" s="49">
        <v>2</v>
      </c>
    </row>
    <row r="418" spans="1:9">
      <c r="A418" s="48" t="s">
        <v>244</v>
      </c>
      <c r="B418" s="12">
        <v>38944</v>
      </c>
      <c r="C418" s="48" t="s">
        <v>1</v>
      </c>
      <c r="D418" s="15">
        <v>33</v>
      </c>
      <c r="E418" s="41">
        <v>28.8</v>
      </c>
      <c r="F418" s="41">
        <v>1.25</v>
      </c>
      <c r="G418" s="15">
        <v>2</v>
      </c>
      <c r="H418" s="49">
        <v>0</v>
      </c>
      <c r="I418" s="49">
        <v>1</v>
      </c>
    </row>
    <row r="419" spans="1:9">
      <c r="A419" s="48" t="s">
        <v>244</v>
      </c>
      <c r="B419" s="12">
        <v>38944</v>
      </c>
      <c r="C419" s="48" t="s">
        <v>1</v>
      </c>
      <c r="D419" s="15">
        <v>33</v>
      </c>
      <c r="E419" s="41">
        <v>28.8</v>
      </c>
      <c r="F419" s="41">
        <v>1.25</v>
      </c>
      <c r="G419" s="15">
        <v>3</v>
      </c>
      <c r="H419" s="49">
        <v>1</v>
      </c>
      <c r="I419" s="49">
        <v>0</v>
      </c>
    </row>
    <row r="420" spans="1:9">
      <c r="A420" s="48" t="s">
        <v>244</v>
      </c>
      <c r="B420" s="12">
        <v>38944</v>
      </c>
      <c r="C420" s="48" t="s">
        <v>1</v>
      </c>
      <c r="D420" s="15">
        <v>33</v>
      </c>
      <c r="E420" s="41">
        <v>28.8</v>
      </c>
      <c r="F420" s="41">
        <v>1.25</v>
      </c>
      <c r="G420" s="15">
        <v>4</v>
      </c>
      <c r="H420" s="49">
        <v>0</v>
      </c>
      <c r="I420" s="49">
        <v>0</v>
      </c>
    </row>
    <row r="421" spans="1:9">
      <c r="A421" s="48" t="s">
        <v>244</v>
      </c>
      <c r="B421" s="12">
        <v>38944</v>
      </c>
      <c r="C421" s="48" t="s">
        <v>1</v>
      </c>
      <c r="D421" s="15">
        <v>33</v>
      </c>
      <c r="E421" s="41">
        <v>28.8</v>
      </c>
      <c r="F421" s="41">
        <v>1.25</v>
      </c>
      <c r="G421" s="1" t="s">
        <v>853</v>
      </c>
      <c r="H421" s="49">
        <v>2</v>
      </c>
      <c r="I421" s="49">
        <v>3</v>
      </c>
    </row>
    <row r="422" spans="1:9">
      <c r="A422" s="48" t="s">
        <v>244</v>
      </c>
      <c r="B422" s="12">
        <v>38944</v>
      </c>
      <c r="C422" s="48" t="s">
        <v>1</v>
      </c>
      <c r="D422" s="15">
        <v>33</v>
      </c>
      <c r="E422" s="41">
        <v>28.8</v>
      </c>
      <c r="F422" s="41">
        <v>1.25</v>
      </c>
      <c r="G422" s="1" t="s">
        <v>854</v>
      </c>
      <c r="H422" s="50">
        <v>0</v>
      </c>
      <c r="I422" s="50">
        <v>0</v>
      </c>
    </row>
    <row r="423" spans="1:9">
      <c r="A423" s="48" t="s">
        <v>245</v>
      </c>
      <c r="B423" s="12">
        <v>38944</v>
      </c>
      <c r="C423" s="48" t="s">
        <v>1</v>
      </c>
      <c r="D423" s="15">
        <v>94</v>
      </c>
      <c r="E423" s="41">
        <v>20.3</v>
      </c>
      <c r="F423" s="41">
        <v>1.81</v>
      </c>
      <c r="G423" s="15">
        <v>1</v>
      </c>
      <c r="H423" s="49">
        <v>0</v>
      </c>
      <c r="I423" s="49">
        <v>2</v>
      </c>
    </row>
    <row r="424" spans="1:9">
      <c r="A424" s="48" t="s">
        <v>245</v>
      </c>
      <c r="B424" s="12">
        <v>38944</v>
      </c>
      <c r="C424" s="48" t="s">
        <v>1</v>
      </c>
      <c r="D424" s="15">
        <v>94</v>
      </c>
      <c r="E424" s="41">
        <v>20.3</v>
      </c>
      <c r="F424" s="41">
        <v>1.81</v>
      </c>
      <c r="G424" s="15">
        <v>2</v>
      </c>
      <c r="H424" s="49">
        <v>0</v>
      </c>
      <c r="I424" s="49">
        <v>2</v>
      </c>
    </row>
    <row r="425" spans="1:9">
      <c r="A425" s="48" t="s">
        <v>245</v>
      </c>
      <c r="B425" s="12">
        <v>38944</v>
      </c>
      <c r="C425" s="48" t="s">
        <v>1</v>
      </c>
      <c r="D425" s="15">
        <v>94</v>
      </c>
      <c r="E425" s="41">
        <v>20.3</v>
      </c>
      <c r="F425" s="41">
        <v>1.81</v>
      </c>
      <c r="G425" s="15">
        <v>3</v>
      </c>
      <c r="H425" s="49">
        <v>0</v>
      </c>
      <c r="I425" s="49">
        <v>0</v>
      </c>
    </row>
    <row r="426" spans="1:9">
      <c r="A426" s="48" t="s">
        <v>245</v>
      </c>
      <c r="B426" s="12">
        <v>38944</v>
      </c>
      <c r="C426" s="48" t="s">
        <v>1</v>
      </c>
      <c r="D426" s="15">
        <v>94</v>
      </c>
      <c r="E426" s="41">
        <v>20.3</v>
      </c>
      <c r="F426" s="41">
        <v>1.81</v>
      </c>
      <c r="G426" s="15">
        <v>4</v>
      </c>
      <c r="H426" s="49"/>
      <c r="I426" s="49"/>
    </row>
    <row r="427" spans="1:9">
      <c r="A427" s="48" t="s">
        <v>245</v>
      </c>
      <c r="B427" s="12">
        <v>38944</v>
      </c>
      <c r="C427" s="48" t="s">
        <v>1</v>
      </c>
      <c r="D427" s="15">
        <v>94</v>
      </c>
      <c r="E427" s="41">
        <v>20.3</v>
      </c>
      <c r="F427" s="41">
        <v>1.81</v>
      </c>
      <c r="G427" s="1" t="s">
        <v>853</v>
      </c>
      <c r="H427" s="49">
        <v>0</v>
      </c>
      <c r="I427" s="49">
        <v>4</v>
      </c>
    </row>
    <row r="428" spans="1:9">
      <c r="A428" s="48" t="s">
        <v>245</v>
      </c>
      <c r="B428" s="12">
        <v>38944</v>
      </c>
      <c r="C428" s="48" t="s">
        <v>1</v>
      </c>
      <c r="D428" s="15">
        <v>94</v>
      </c>
      <c r="E428" s="41">
        <v>20.3</v>
      </c>
      <c r="F428" s="41">
        <v>1.81</v>
      </c>
      <c r="G428" s="1" t="s">
        <v>854</v>
      </c>
      <c r="H428" s="50">
        <v>0</v>
      </c>
      <c r="I428" s="50">
        <v>0</v>
      </c>
    </row>
    <row r="429" spans="1:9">
      <c r="A429" s="48" t="s">
        <v>246</v>
      </c>
      <c r="B429" s="12">
        <v>38944</v>
      </c>
      <c r="C429" s="48" t="s">
        <v>1</v>
      </c>
      <c r="D429" s="15">
        <v>26</v>
      </c>
      <c r="E429" s="41">
        <v>18.399999999999999</v>
      </c>
      <c r="F429" s="41">
        <v>1.59</v>
      </c>
      <c r="G429" s="15">
        <v>1</v>
      </c>
      <c r="H429" s="49">
        <v>1</v>
      </c>
      <c r="I429" s="49">
        <v>5</v>
      </c>
    </row>
    <row r="430" spans="1:9">
      <c r="A430" s="48" t="s">
        <v>246</v>
      </c>
      <c r="B430" s="12">
        <v>38944</v>
      </c>
      <c r="C430" s="48" t="s">
        <v>1</v>
      </c>
      <c r="D430" s="15">
        <v>26</v>
      </c>
      <c r="E430" s="41">
        <v>18.399999999999999</v>
      </c>
      <c r="F430" s="41">
        <v>1.59</v>
      </c>
      <c r="G430" s="15">
        <v>2</v>
      </c>
      <c r="H430" s="49">
        <v>0</v>
      </c>
      <c r="I430" s="49">
        <v>2</v>
      </c>
    </row>
    <row r="431" spans="1:9">
      <c r="A431" s="48" t="s">
        <v>246</v>
      </c>
      <c r="B431" s="12">
        <v>38944</v>
      </c>
      <c r="C431" s="48" t="s">
        <v>1</v>
      </c>
      <c r="D431" s="15">
        <v>26</v>
      </c>
      <c r="E431" s="41">
        <v>18.399999999999999</v>
      </c>
      <c r="F431" s="41">
        <v>1.59</v>
      </c>
      <c r="G431" s="15">
        <v>3</v>
      </c>
      <c r="H431" s="49">
        <v>0</v>
      </c>
      <c r="I431" s="49">
        <v>0</v>
      </c>
    </row>
    <row r="432" spans="1:9">
      <c r="A432" s="48" t="s">
        <v>246</v>
      </c>
      <c r="B432" s="12">
        <v>38944</v>
      </c>
      <c r="C432" s="48" t="s">
        <v>1</v>
      </c>
      <c r="D432" s="15">
        <v>26</v>
      </c>
      <c r="E432" s="41">
        <v>18.399999999999999</v>
      </c>
      <c r="F432" s="41">
        <v>1.59</v>
      </c>
      <c r="G432" s="15">
        <v>4</v>
      </c>
      <c r="H432" s="49"/>
      <c r="I432" s="49"/>
    </row>
    <row r="433" spans="1:9">
      <c r="A433" s="48" t="s">
        <v>246</v>
      </c>
      <c r="B433" s="12">
        <v>38944</v>
      </c>
      <c r="C433" s="48" t="s">
        <v>1</v>
      </c>
      <c r="D433" s="15">
        <v>26</v>
      </c>
      <c r="E433" s="41">
        <v>18.399999999999999</v>
      </c>
      <c r="F433" s="41">
        <v>1.59</v>
      </c>
      <c r="G433" s="1" t="s">
        <v>853</v>
      </c>
      <c r="H433" s="49">
        <v>1</v>
      </c>
      <c r="I433" s="49">
        <v>7</v>
      </c>
    </row>
    <row r="434" spans="1:9">
      <c r="A434" s="48" t="s">
        <v>246</v>
      </c>
      <c r="B434" s="12">
        <v>38944</v>
      </c>
      <c r="C434" s="48" t="s">
        <v>1</v>
      </c>
      <c r="D434" s="15">
        <v>26</v>
      </c>
      <c r="E434" s="41">
        <v>18.399999999999999</v>
      </c>
      <c r="F434" s="41">
        <v>1.59</v>
      </c>
      <c r="G434" s="1" t="s">
        <v>854</v>
      </c>
      <c r="H434" s="50">
        <v>0</v>
      </c>
      <c r="I434" s="50">
        <v>0</v>
      </c>
    </row>
    <row r="435" spans="1:9">
      <c r="A435" s="48" t="s">
        <v>247</v>
      </c>
      <c r="B435" s="12">
        <v>38944</v>
      </c>
      <c r="C435" s="48" t="s">
        <v>6</v>
      </c>
      <c r="D435" s="15">
        <v>68</v>
      </c>
      <c r="E435" s="41">
        <v>40.6</v>
      </c>
      <c r="F435" s="41">
        <v>0.9</v>
      </c>
      <c r="G435" s="15">
        <v>1</v>
      </c>
      <c r="H435" s="49">
        <v>0</v>
      </c>
      <c r="I435" s="49">
        <v>0</v>
      </c>
    </row>
    <row r="436" spans="1:9">
      <c r="A436" s="48" t="s">
        <v>247</v>
      </c>
      <c r="B436" s="12">
        <v>38944</v>
      </c>
      <c r="C436" s="48" t="s">
        <v>6</v>
      </c>
      <c r="D436" s="15">
        <v>68</v>
      </c>
      <c r="E436" s="41">
        <v>40.6</v>
      </c>
      <c r="F436" s="41">
        <v>0.9</v>
      </c>
      <c r="G436" s="15">
        <v>2</v>
      </c>
      <c r="H436" s="49">
        <v>2</v>
      </c>
      <c r="I436" s="49">
        <v>0</v>
      </c>
    </row>
    <row r="437" spans="1:9">
      <c r="A437" s="48" t="s">
        <v>247</v>
      </c>
      <c r="B437" s="12">
        <v>38944</v>
      </c>
      <c r="C437" s="48" t="s">
        <v>6</v>
      </c>
      <c r="D437" s="15">
        <v>68</v>
      </c>
      <c r="E437" s="41">
        <v>40.6</v>
      </c>
      <c r="F437" s="41">
        <v>0.9</v>
      </c>
      <c r="G437" s="15">
        <v>3</v>
      </c>
      <c r="H437" s="49">
        <v>1</v>
      </c>
      <c r="I437" s="49">
        <v>0</v>
      </c>
    </row>
    <row r="438" spans="1:9">
      <c r="A438" s="48" t="s">
        <v>247</v>
      </c>
      <c r="B438" s="12">
        <v>38944</v>
      </c>
      <c r="C438" s="48" t="s">
        <v>6</v>
      </c>
      <c r="D438" s="15">
        <v>68</v>
      </c>
      <c r="E438" s="41">
        <v>40.6</v>
      </c>
      <c r="F438" s="41">
        <v>0.9</v>
      </c>
      <c r="G438" s="15">
        <v>4</v>
      </c>
      <c r="H438" s="49">
        <v>0</v>
      </c>
      <c r="I438" s="49">
        <v>0</v>
      </c>
    </row>
    <row r="439" spans="1:9">
      <c r="A439" s="48" t="s">
        <v>247</v>
      </c>
      <c r="B439" s="12">
        <v>38944</v>
      </c>
      <c r="C439" s="48" t="s">
        <v>6</v>
      </c>
      <c r="D439" s="15">
        <v>68</v>
      </c>
      <c r="E439" s="41">
        <v>40.6</v>
      </c>
      <c r="F439" s="41">
        <v>0.9</v>
      </c>
      <c r="G439" s="1" t="s">
        <v>853</v>
      </c>
      <c r="H439" s="49">
        <v>3</v>
      </c>
      <c r="I439" s="49">
        <v>0</v>
      </c>
    </row>
    <row r="440" spans="1:9">
      <c r="A440" s="48" t="s">
        <v>247</v>
      </c>
      <c r="B440" s="12">
        <v>38944</v>
      </c>
      <c r="C440" s="48" t="s">
        <v>6</v>
      </c>
      <c r="D440" s="15">
        <v>68</v>
      </c>
      <c r="E440" s="41">
        <v>40.6</v>
      </c>
      <c r="F440" s="41">
        <v>0.9</v>
      </c>
      <c r="G440" s="1" t="s">
        <v>854</v>
      </c>
      <c r="H440" s="50">
        <v>0</v>
      </c>
      <c r="I440" s="50">
        <v>0</v>
      </c>
    </row>
    <row r="441" spans="1:9">
      <c r="A441" s="48" t="s">
        <v>248</v>
      </c>
      <c r="B441" s="12">
        <v>38944</v>
      </c>
      <c r="C441" s="48" t="s">
        <v>6</v>
      </c>
      <c r="D441" s="15">
        <v>81</v>
      </c>
      <c r="E441" s="41">
        <v>35.9</v>
      </c>
      <c r="F441" s="41">
        <v>0.91</v>
      </c>
      <c r="G441" s="15">
        <v>1</v>
      </c>
      <c r="H441" s="49">
        <v>0</v>
      </c>
      <c r="I441" s="49">
        <v>2</v>
      </c>
    </row>
    <row r="442" spans="1:9">
      <c r="A442" s="48" t="s">
        <v>248</v>
      </c>
      <c r="B442" s="12">
        <v>38944</v>
      </c>
      <c r="C442" s="48" t="s">
        <v>6</v>
      </c>
      <c r="D442" s="15">
        <v>81</v>
      </c>
      <c r="E442" s="41">
        <v>35.9</v>
      </c>
      <c r="F442" s="41">
        <v>0.91</v>
      </c>
      <c r="G442" s="15">
        <v>2</v>
      </c>
      <c r="H442" s="49">
        <v>1</v>
      </c>
      <c r="I442" s="49">
        <v>0</v>
      </c>
    </row>
    <row r="443" spans="1:9">
      <c r="A443" s="48" t="s">
        <v>248</v>
      </c>
      <c r="B443" s="12">
        <v>38944</v>
      </c>
      <c r="C443" s="48" t="s">
        <v>6</v>
      </c>
      <c r="D443" s="15">
        <v>81</v>
      </c>
      <c r="E443" s="41">
        <v>35.9</v>
      </c>
      <c r="F443" s="41">
        <v>0.91</v>
      </c>
      <c r="G443" s="15">
        <v>3</v>
      </c>
      <c r="H443" s="49">
        <v>0</v>
      </c>
      <c r="I443" s="49">
        <v>0</v>
      </c>
    </row>
    <row r="444" spans="1:9">
      <c r="A444" s="48" t="s">
        <v>248</v>
      </c>
      <c r="B444" s="12">
        <v>38944</v>
      </c>
      <c r="C444" s="48" t="s">
        <v>6</v>
      </c>
      <c r="D444" s="15">
        <v>81</v>
      </c>
      <c r="E444" s="41">
        <v>35.9</v>
      </c>
      <c r="F444" s="41">
        <v>0.91</v>
      </c>
      <c r="G444" s="15">
        <v>4</v>
      </c>
      <c r="H444" s="49"/>
      <c r="I444" s="49"/>
    </row>
    <row r="445" spans="1:9">
      <c r="A445" s="48" t="s">
        <v>248</v>
      </c>
      <c r="B445" s="12">
        <v>38944</v>
      </c>
      <c r="C445" s="48" t="s">
        <v>6</v>
      </c>
      <c r="D445" s="15">
        <v>81</v>
      </c>
      <c r="E445" s="41">
        <v>35.9</v>
      </c>
      <c r="F445" s="41">
        <v>0.91</v>
      </c>
      <c r="G445" s="1" t="s">
        <v>853</v>
      </c>
      <c r="H445" s="49">
        <v>1</v>
      </c>
      <c r="I445" s="49">
        <v>2</v>
      </c>
    </row>
    <row r="446" spans="1:9">
      <c r="A446" s="48" t="s">
        <v>248</v>
      </c>
      <c r="B446" s="12">
        <v>38944</v>
      </c>
      <c r="C446" s="48" t="s">
        <v>6</v>
      </c>
      <c r="D446" s="15">
        <v>81</v>
      </c>
      <c r="E446" s="41">
        <v>35.9</v>
      </c>
      <c r="F446" s="41">
        <v>0.91</v>
      </c>
      <c r="G446" s="1" t="s">
        <v>854</v>
      </c>
      <c r="H446" s="50">
        <v>0</v>
      </c>
      <c r="I446" s="50">
        <v>0</v>
      </c>
    </row>
    <row r="447" spans="1:9">
      <c r="A447" s="48" t="s">
        <v>249</v>
      </c>
      <c r="B447" s="12">
        <v>38944</v>
      </c>
      <c r="C447" s="48" t="s">
        <v>6</v>
      </c>
      <c r="D447" s="15">
        <v>23</v>
      </c>
      <c r="E447" s="41">
        <v>16.8</v>
      </c>
      <c r="F447" s="41">
        <v>0.8</v>
      </c>
      <c r="G447" s="15">
        <v>1</v>
      </c>
      <c r="H447" s="49">
        <v>0</v>
      </c>
      <c r="I447" s="49">
        <v>1</v>
      </c>
    </row>
    <row r="448" spans="1:9">
      <c r="A448" s="48" t="s">
        <v>249</v>
      </c>
      <c r="B448" s="12">
        <v>38944</v>
      </c>
      <c r="C448" s="48" t="s">
        <v>6</v>
      </c>
      <c r="D448" s="15">
        <v>23</v>
      </c>
      <c r="E448" s="41">
        <v>16.8</v>
      </c>
      <c r="F448" s="41">
        <v>0.8</v>
      </c>
      <c r="G448" s="15">
        <v>2</v>
      </c>
      <c r="H448" s="49">
        <v>0</v>
      </c>
      <c r="I448" s="49">
        <v>0</v>
      </c>
    </row>
    <row r="449" spans="1:9">
      <c r="A449" s="48" t="s">
        <v>249</v>
      </c>
      <c r="B449" s="12">
        <v>38944</v>
      </c>
      <c r="C449" s="48" t="s">
        <v>6</v>
      </c>
      <c r="D449" s="15">
        <v>23</v>
      </c>
      <c r="E449" s="41">
        <v>16.8</v>
      </c>
      <c r="F449" s="41">
        <v>0.8</v>
      </c>
      <c r="G449" s="15">
        <v>3</v>
      </c>
      <c r="H449" s="49">
        <v>0</v>
      </c>
      <c r="I449" s="49">
        <v>0</v>
      </c>
    </row>
    <row r="450" spans="1:9">
      <c r="A450" s="48" t="s">
        <v>249</v>
      </c>
      <c r="B450" s="12">
        <v>38944</v>
      </c>
      <c r="C450" s="48" t="s">
        <v>6</v>
      </c>
      <c r="D450" s="15">
        <v>23</v>
      </c>
      <c r="E450" s="41">
        <v>16.8</v>
      </c>
      <c r="F450" s="41">
        <v>0.8</v>
      </c>
      <c r="G450" s="15">
        <v>4</v>
      </c>
      <c r="H450" s="49"/>
      <c r="I450" s="49"/>
    </row>
    <row r="451" spans="1:9">
      <c r="A451" s="48" t="s">
        <v>249</v>
      </c>
      <c r="B451" s="12">
        <v>38944</v>
      </c>
      <c r="C451" s="48" t="s">
        <v>6</v>
      </c>
      <c r="D451" s="15">
        <v>23</v>
      </c>
      <c r="E451" s="41">
        <v>16.8</v>
      </c>
      <c r="F451" s="41">
        <v>0.8</v>
      </c>
      <c r="G451" s="1" t="s">
        <v>853</v>
      </c>
      <c r="H451" s="49">
        <v>0</v>
      </c>
      <c r="I451" s="49">
        <v>1</v>
      </c>
    </row>
    <row r="452" spans="1:9">
      <c r="A452" s="48" t="s">
        <v>249</v>
      </c>
      <c r="B452" s="12">
        <v>38944</v>
      </c>
      <c r="C452" s="48" t="s">
        <v>6</v>
      </c>
      <c r="D452" s="15">
        <v>23</v>
      </c>
      <c r="E452" s="41">
        <v>16.8</v>
      </c>
      <c r="F452" s="41">
        <v>0.8</v>
      </c>
      <c r="G452" s="1" t="s">
        <v>854</v>
      </c>
      <c r="H452" s="50">
        <v>0</v>
      </c>
      <c r="I452" s="50">
        <v>0</v>
      </c>
    </row>
    <row r="453" spans="1:9">
      <c r="A453" s="48" t="s">
        <v>250</v>
      </c>
      <c r="B453" s="12">
        <v>38944</v>
      </c>
      <c r="C453" s="48" t="s">
        <v>6</v>
      </c>
      <c r="D453" s="15">
        <v>47</v>
      </c>
      <c r="E453" s="41">
        <v>23.5</v>
      </c>
      <c r="F453" s="41">
        <v>0.75</v>
      </c>
      <c r="G453" s="15">
        <v>1</v>
      </c>
      <c r="H453" s="51">
        <v>0</v>
      </c>
      <c r="I453" s="49">
        <v>0</v>
      </c>
    </row>
    <row r="454" spans="1:9">
      <c r="A454" s="48" t="s">
        <v>250</v>
      </c>
      <c r="B454" s="12">
        <v>38944</v>
      </c>
      <c r="C454" s="48" t="s">
        <v>6</v>
      </c>
      <c r="D454" s="15">
        <v>47</v>
      </c>
      <c r="E454" s="41">
        <v>23.5</v>
      </c>
      <c r="F454" s="41">
        <v>0.75</v>
      </c>
      <c r="G454" s="15">
        <v>2</v>
      </c>
      <c r="H454" s="49">
        <v>0</v>
      </c>
      <c r="I454" s="49">
        <v>0</v>
      </c>
    </row>
    <row r="455" spans="1:9">
      <c r="A455" s="48" t="s">
        <v>250</v>
      </c>
      <c r="B455" s="12">
        <v>38944</v>
      </c>
      <c r="C455" s="48" t="s">
        <v>6</v>
      </c>
      <c r="D455" s="15">
        <v>47</v>
      </c>
      <c r="E455" s="41">
        <v>23.5</v>
      </c>
      <c r="F455" s="41">
        <v>0.75</v>
      </c>
      <c r="G455" s="15">
        <v>3</v>
      </c>
      <c r="H455" s="49"/>
      <c r="I455" s="49"/>
    </row>
    <row r="456" spans="1:9">
      <c r="A456" s="48" t="s">
        <v>250</v>
      </c>
      <c r="B456" s="12">
        <v>38944</v>
      </c>
      <c r="C456" s="48" t="s">
        <v>6</v>
      </c>
      <c r="D456" s="15">
        <v>47</v>
      </c>
      <c r="E456" s="41">
        <v>23.5</v>
      </c>
      <c r="F456" s="41">
        <v>0.75</v>
      </c>
      <c r="G456" s="15">
        <v>4</v>
      </c>
      <c r="H456" s="49"/>
      <c r="I456" s="49"/>
    </row>
    <row r="457" spans="1:9">
      <c r="A457" s="48" t="s">
        <v>250</v>
      </c>
      <c r="B457" s="12">
        <v>38944</v>
      </c>
      <c r="C457" s="48" t="s">
        <v>6</v>
      </c>
      <c r="D457" s="15">
        <v>47</v>
      </c>
      <c r="E457" s="41">
        <v>23.5</v>
      </c>
      <c r="F457" s="41">
        <v>0.75</v>
      </c>
      <c r="G457" s="1" t="s">
        <v>853</v>
      </c>
      <c r="H457" s="49">
        <v>0</v>
      </c>
      <c r="I457" s="49">
        <v>0</v>
      </c>
    </row>
    <row r="458" spans="1:9">
      <c r="A458" s="48" t="s">
        <v>250</v>
      </c>
      <c r="B458" s="12">
        <v>38944</v>
      </c>
      <c r="C458" s="48" t="s">
        <v>6</v>
      </c>
      <c r="D458" s="15">
        <v>47</v>
      </c>
      <c r="E458" s="41">
        <v>23.5</v>
      </c>
      <c r="F458" s="41">
        <v>0.75</v>
      </c>
      <c r="G458" s="1" t="s">
        <v>854</v>
      </c>
      <c r="H458" s="50">
        <v>0</v>
      </c>
      <c r="I458" s="50">
        <v>0</v>
      </c>
    </row>
    <row r="459" spans="1:9">
      <c r="A459" s="48" t="s">
        <v>251</v>
      </c>
      <c r="B459" s="12">
        <v>38944</v>
      </c>
      <c r="C459" s="48" t="s">
        <v>6</v>
      </c>
      <c r="D459" s="15">
        <v>83</v>
      </c>
      <c r="E459" s="41">
        <v>50.5</v>
      </c>
      <c r="F459" s="41">
        <v>0.74</v>
      </c>
      <c r="G459" s="15">
        <v>1</v>
      </c>
      <c r="H459" s="51">
        <v>0</v>
      </c>
      <c r="I459" s="49">
        <v>0</v>
      </c>
    </row>
    <row r="460" spans="1:9">
      <c r="A460" s="48" t="s">
        <v>251</v>
      </c>
      <c r="B460" s="12">
        <v>38944</v>
      </c>
      <c r="C460" s="48" t="s">
        <v>6</v>
      </c>
      <c r="D460" s="15">
        <v>83</v>
      </c>
      <c r="E460" s="41">
        <v>50.5</v>
      </c>
      <c r="F460" s="41">
        <v>0.74</v>
      </c>
      <c r="G460" s="15">
        <v>2</v>
      </c>
      <c r="H460" s="49">
        <v>0</v>
      </c>
      <c r="I460" s="49">
        <v>0</v>
      </c>
    </row>
    <row r="461" spans="1:9">
      <c r="A461" s="48" t="s">
        <v>251</v>
      </c>
      <c r="B461" s="12">
        <v>38944</v>
      </c>
      <c r="C461" s="48" t="s">
        <v>6</v>
      </c>
      <c r="D461" s="15">
        <v>83</v>
      </c>
      <c r="E461" s="41">
        <v>50.5</v>
      </c>
      <c r="F461" s="41">
        <v>0.74</v>
      </c>
      <c r="G461" s="15">
        <v>3</v>
      </c>
      <c r="H461" s="49"/>
      <c r="I461" s="49"/>
    </row>
    <row r="462" spans="1:9">
      <c r="A462" s="48" t="s">
        <v>251</v>
      </c>
      <c r="B462" s="12">
        <v>38944</v>
      </c>
      <c r="C462" s="48" t="s">
        <v>6</v>
      </c>
      <c r="D462" s="15">
        <v>83</v>
      </c>
      <c r="E462" s="41">
        <v>50.5</v>
      </c>
      <c r="F462" s="41">
        <v>0.74</v>
      </c>
      <c r="G462" s="15">
        <v>4</v>
      </c>
      <c r="H462" s="49"/>
      <c r="I462" s="49"/>
    </row>
    <row r="463" spans="1:9">
      <c r="A463" s="48" t="s">
        <v>251</v>
      </c>
      <c r="B463" s="12">
        <v>38944</v>
      </c>
      <c r="C463" s="48" t="s">
        <v>6</v>
      </c>
      <c r="D463" s="15">
        <v>83</v>
      </c>
      <c r="E463" s="41">
        <v>50.5</v>
      </c>
      <c r="F463" s="41">
        <v>0.74</v>
      </c>
      <c r="G463" s="1" t="s">
        <v>853</v>
      </c>
      <c r="H463" s="49">
        <v>0</v>
      </c>
      <c r="I463" s="49">
        <v>0</v>
      </c>
    </row>
    <row r="464" spans="1:9">
      <c r="A464" s="48" t="s">
        <v>251</v>
      </c>
      <c r="B464" s="12">
        <v>38944</v>
      </c>
      <c r="C464" s="48" t="s">
        <v>6</v>
      </c>
      <c r="D464" s="15">
        <v>83</v>
      </c>
      <c r="E464" s="41">
        <v>50.5</v>
      </c>
      <c r="F464" s="41">
        <v>0.74</v>
      </c>
      <c r="G464" s="1" t="s">
        <v>854</v>
      </c>
      <c r="H464" s="50">
        <v>0</v>
      </c>
      <c r="I464" s="50">
        <v>0</v>
      </c>
    </row>
    <row r="465" spans="1:9">
      <c r="A465" s="48" t="s">
        <v>252</v>
      </c>
      <c r="B465" s="12">
        <v>38944</v>
      </c>
      <c r="C465" s="48" t="s">
        <v>6</v>
      </c>
      <c r="D465" s="15">
        <v>25</v>
      </c>
      <c r="E465" s="41">
        <v>27.5</v>
      </c>
      <c r="F465" s="41">
        <v>1.38</v>
      </c>
      <c r="G465" s="15">
        <v>1</v>
      </c>
      <c r="H465" s="49">
        <v>1</v>
      </c>
      <c r="I465" s="49">
        <v>3</v>
      </c>
    </row>
    <row r="466" spans="1:9">
      <c r="A466" s="48" t="s">
        <v>252</v>
      </c>
      <c r="B466" s="12">
        <v>38944</v>
      </c>
      <c r="C466" s="48" t="s">
        <v>6</v>
      </c>
      <c r="D466" s="15">
        <v>25</v>
      </c>
      <c r="E466" s="41">
        <v>27.5</v>
      </c>
      <c r="F466" s="41">
        <v>1.38</v>
      </c>
      <c r="G466" s="15">
        <v>2</v>
      </c>
      <c r="H466" s="49">
        <v>1</v>
      </c>
      <c r="I466" s="49">
        <v>1</v>
      </c>
    </row>
    <row r="467" spans="1:9">
      <c r="A467" s="48" t="s">
        <v>252</v>
      </c>
      <c r="B467" s="12">
        <v>38944</v>
      </c>
      <c r="C467" s="48" t="s">
        <v>6</v>
      </c>
      <c r="D467" s="15">
        <v>25</v>
      </c>
      <c r="E467" s="41">
        <v>27.5</v>
      </c>
      <c r="F467" s="41">
        <v>1.38</v>
      </c>
      <c r="G467" s="15">
        <v>3</v>
      </c>
      <c r="H467" s="49">
        <v>0</v>
      </c>
      <c r="I467" s="49">
        <v>0</v>
      </c>
    </row>
    <row r="468" spans="1:9">
      <c r="A468" s="48" t="s">
        <v>252</v>
      </c>
      <c r="B468" s="12">
        <v>38944</v>
      </c>
      <c r="C468" s="48" t="s">
        <v>6</v>
      </c>
      <c r="D468" s="15">
        <v>25</v>
      </c>
      <c r="E468" s="41">
        <v>27.5</v>
      </c>
      <c r="F468" s="41">
        <v>1.38</v>
      </c>
      <c r="G468" s="15">
        <v>4</v>
      </c>
      <c r="H468" s="49"/>
      <c r="I468" s="49"/>
    </row>
    <row r="469" spans="1:9">
      <c r="A469" s="48" t="s">
        <v>252</v>
      </c>
      <c r="B469" s="12">
        <v>38944</v>
      </c>
      <c r="C469" s="48" t="s">
        <v>6</v>
      </c>
      <c r="D469" s="15">
        <v>25</v>
      </c>
      <c r="E469" s="41">
        <v>27.5</v>
      </c>
      <c r="F469" s="41">
        <v>1.38</v>
      </c>
      <c r="G469" s="1" t="s">
        <v>853</v>
      </c>
      <c r="H469" s="49">
        <v>2</v>
      </c>
      <c r="I469" s="49">
        <v>4</v>
      </c>
    </row>
    <row r="470" spans="1:9">
      <c r="A470" s="48" t="s">
        <v>252</v>
      </c>
      <c r="B470" s="12">
        <v>38944</v>
      </c>
      <c r="C470" s="48" t="s">
        <v>6</v>
      </c>
      <c r="D470" s="15">
        <v>25</v>
      </c>
      <c r="E470" s="41">
        <v>27.5</v>
      </c>
      <c r="F470" s="41">
        <v>1.38</v>
      </c>
      <c r="G470" s="1" t="s">
        <v>854</v>
      </c>
      <c r="H470" s="50">
        <v>0</v>
      </c>
      <c r="I470" s="50">
        <v>0</v>
      </c>
    </row>
    <row r="471" spans="1:9">
      <c r="A471" s="48" t="s">
        <v>253</v>
      </c>
      <c r="B471" s="12">
        <v>38944</v>
      </c>
      <c r="C471" s="48" t="s">
        <v>6</v>
      </c>
      <c r="D471" s="48">
        <v>99</v>
      </c>
      <c r="E471" s="56"/>
      <c r="F471" s="56"/>
      <c r="G471" s="15">
        <v>1</v>
      </c>
      <c r="H471" s="49">
        <v>2</v>
      </c>
      <c r="I471" s="49">
        <v>0</v>
      </c>
    </row>
    <row r="472" spans="1:9">
      <c r="A472" s="48" t="s">
        <v>253</v>
      </c>
      <c r="B472" s="12">
        <v>38944</v>
      </c>
      <c r="C472" s="48" t="s">
        <v>6</v>
      </c>
      <c r="D472" s="48">
        <v>99</v>
      </c>
      <c r="E472" s="56"/>
      <c r="F472" s="56"/>
      <c r="G472" s="15">
        <v>2</v>
      </c>
      <c r="H472" s="49">
        <v>1</v>
      </c>
      <c r="I472" s="49">
        <v>0</v>
      </c>
    </row>
    <row r="473" spans="1:9">
      <c r="A473" s="48" t="s">
        <v>253</v>
      </c>
      <c r="B473" s="12">
        <v>38944</v>
      </c>
      <c r="C473" s="48" t="s">
        <v>6</v>
      </c>
      <c r="D473" s="48">
        <v>99</v>
      </c>
      <c r="E473" s="56"/>
      <c r="F473" s="56"/>
      <c r="G473" s="15">
        <v>3</v>
      </c>
      <c r="H473" s="49">
        <v>0</v>
      </c>
      <c r="I473" s="49">
        <v>0</v>
      </c>
    </row>
    <row r="474" spans="1:9">
      <c r="A474" s="48" t="s">
        <v>253</v>
      </c>
      <c r="B474" s="12">
        <v>38944</v>
      </c>
      <c r="C474" s="48" t="s">
        <v>6</v>
      </c>
      <c r="D474" s="48">
        <v>99</v>
      </c>
      <c r="E474" s="56"/>
      <c r="F474" s="56"/>
      <c r="G474" s="15">
        <v>4</v>
      </c>
      <c r="H474" s="49"/>
      <c r="I474" s="49"/>
    </row>
    <row r="475" spans="1:9">
      <c r="A475" s="48" t="s">
        <v>253</v>
      </c>
      <c r="B475" s="12">
        <v>38944</v>
      </c>
      <c r="C475" s="48" t="s">
        <v>6</v>
      </c>
      <c r="D475" s="48">
        <v>99</v>
      </c>
      <c r="E475" s="56"/>
      <c r="F475" s="56"/>
      <c r="G475" s="1" t="s">
        <v>853</v>
      </c>
      <c r="H475" s="49">
        <v>3</v>
      </c>
      <c r="I475" s="49">
        <v>0</v>
      </c>
    </row>
    <row r="476" spans="1:9">
      <c r="A476" s="48" t="s">
        <v>253</v>
      </c>
      <c r="B476" s="12">
        <v>38944</v>
      </c>
      <c r="C476" s="48" t="s">
        <v>6</v>
      </c>
      <c r="D476" s="48">
        <v>99</v>
      </c>
      <c r="E476" s="56"/>
      <c r="F476" s="56"/>
      <c r="G476" s="1" t="s">
        <v>854</v>
      </c>
      <c r="H476" s="50">
        <v>0</v>
      </c>
      <c r="I476" s="50">
        <v>0</v>
      </c>
    </row>
    <row r="477" spans="1:9">
      <c r="A477" s="48" t="s">
        <v>254</v>
      </c>
      <c r="B477" s="12">
        <v>38944</v>
      </c>
      <c r="C477" s="48" t="s">
        <v>6</v>
      </c>
      <c r="D477" s="15">
        <v>62</v>
      </c>
      <c r="E477" s="41">
        <v>38.4</v>
      </c>
      <c r="F477" s="41">
        <v>1.75</v>
      </c>
      <c r="G477" s="15">
        <v>1</v>
      </c>
      <c r="H477" s="49">
        <v>1</v>
      </c>
      <c r="I477" s="49">
        <v>6</v>
      </c>
    </row>
    <row r="478" spans="1:9">
      <c r="A478" s="48" t="s">
        <v>254</v>
      </c>
      <c r="B478" s="12">
        <v>38944</v>
      </c>
      <c r="C478" s="48" t="s">
        <v>6</v>
      </c>
      <c r="D478" s="15">
        <v>62</v>
      </c>
      <c r="E478" s="41">
        <v>38.4</v>
      </c>
      <c r="F478" s="41">
        <v>1.75</v>
      </c>
      <c r="G478" s="15">
        <v>2</v>
      </c>
      <c r="H478" s="49">
        <v>0</v>
      </c>
      <c r="I478" s="49">
        <v>0</v>
      </c>
    </row>
    <row r="479" spans="1:9">
      <c r="A479" s="48" t="s">
        <v>254</v>
      </c>
      <c r="B479" s="12">
        <v>38944</v>
      </c>
      <c r="C479" s="48" t="s">
        <v>6</v>
      </c>
      <c r="D479" s="15">
        <v>62</v>
      </c>
      <c r="E479" s="41">
        <v>38.4</v>
      </c>
      <c r="F479" s="41">
        <v>1.75</v>
      </c>
      <c r="G479" s="15">
        <v>3</v>
      </c>
      <c r="H479" s="49">
        <v>0</v>
      </c>
      <c r="I479" s="49">
        <v>0</v>
      </c>
    </row>
    <row r="480" spans="1:9">
      <c r="A480" s="48" t="s">
        <v>254</v>
      </c>
      <c r="B480" s="12">
        <v>38944</v>
      </c>
      <c r="C480" s="48" t="s">
        <v>6</v>
      </c>
      <c r="D480" s="15">
        <v>62</v>
      </c>
      <c r="E480" s="41">
        <v>38.4</v>
      </c>
      <c r="F480" s="41">
        <v>1.75</v>
      </c>
      <c r="G480" s="15">
        <v>4</v>
      </c>
      <c r="H480" s="49"/>
      <c r="I480" s="49"/>
    </row>
    <row r="481" spans="1:9">
      <c r="A481" s="48" t="s">
        <v>254</v>
      </c>
      <c r="B481" s="12">
        <v>38944</v>
      </c>
      <c r="C481" s="48" t="s">
        <v>6</v>
      </c>
      <c r="D481" s="15">
        <v>62</v>
      </c>
      <c r="E481" s="41">
        <v>38.4</v>
      </c>
      <c r="F481" s="41">
        <v>1.75</v>
      </c>
      <c r="G481" s="1" t="s">
        <v>853</v>
      </c>
      <c r="H481" s="49">
        <v>1</v>
      </c>
      <c r="I481" s="49">
        <v>6</v>
      </c>
    </row>
    <row r="482" spans="1:9">
      <c r="A482" s="48" t="s">
        <v>254</v>
      </c>
      <c r="B482" s="12">
        <v>38944</v>
      </c>
      <c r="C482" s="48" t="s">
        <v>6</v>
      </c>
      <c r="D482" s="15">
        <v>62</v>
      </c>
      <c r="E482" s="41">
        <v>38.4</v>
      </c>
      <c r="F482" s="41">
        <v>1.75</v>
      </c>
      <c r="G482" s="1" t="s">
        <v>854</v>
      </c>
      <c r="H482" s="50">
        <v>0</v>
      </c>
      <c r="I482" s="50">
        <v>0</v>
      </c>
    </row>
    <row r="483" spans="1:9">
      <c r="A483" s="48" t="s">
        <v>255</v>
      </c>
      <c r="B483" s="12">
        <v>38939</v>
      </c>
      <c r="C483" s="48" t="s">
        <v>1</v>
      </c>
      <c r="D483" s="15">
        <v>100</v>
      </c>
      <c r="E483" s="41">
        <v>35.299999999999997</v>
      </c>
      <c r="F483" s="41">
        <v>0.89</v>
      </c>
      <c r="G483" s="15">
        <v>1</v>
      </c>
      <c r="H483" s="49">
        <v>4</v>
      </c>
      <c r="I483" s="49">
        <v>3</v>
      </c>
    </row>
    <row r="484" spans="1:9">
      <c r="A484" s="48" t="s">
        <v>255</v>
      </c>
      <c r="B484" s="12">
        <v>38939</v>
      </c>
      <c r="C484" s="48" t="s">
        <v>1</v>
      </c>
      <c r="D484" s="15">
        <v>100</v>
      </c>
      <c r="E484" s="41">
        <v>35.299999999999997</v>
      </c>
      <c r="F484" s="41">
        <v>0.89</v>
      </c>
      <c r="G484" s="15">
        <v>2</v>
      </c>
      <c r="H484" s="49">
        <v>2</v>
      </c>
      <c r="I484" s="49">
        <v>1</v>
      </c>
    </row>
    <row r="485" spans="1:9">
      <c r="A485" s="48" t="s">
        <v>255</v>
      </c>
      <c r="B485" s="12">
        <v>38939</v>
      </c>
      <c r="C485" s="48" t="s">
        <v>1</v>
      </c>
      <c r="D485" s="15">
        <v>100</v>
      </c>
      <c r="E485" s="41">
        <v>35.299999999999997</v>
      </c>
      <c r="F485" s="41">
        <v>0.89</v>
      </c>
      <c r="G485" s="15">
        <v>3</v>
      </c>
      <c r="H485" s="49">
        <v>0</v>
      </c>
      <c r="I485" s="49">
        <v>1</v>
      </c>
    </row>
    <row r="486" spans="1:9">
      <c r="A486" s="48" t="s">
        <v>255</v>
      </c>
      <c r="B486" s="12">
        <v>38939</v>
      </c>
      <c r="C486" s="48" t="s">
        <v>1</v>
      </c>
      <c r="D486" s="15">
        <v>100</v>
      </c>
      <c r="E486" s="41">
        <v>35.299999999999997</v>
      </c>
      <c r="F486" s="41">
        <v>0.89</v>
      </c>
      <c r="G486" s="15">
        <v>4</v>
      </c>
      <c r="H486" s="49">
        <v>0</v>
      </c>
      <c r="I486" s="49">
        <v>0</v>
      </c>
    </row>
    <row r="487" spans="1:9">
      <c r="A487" s="48" t="s">
        <v>255</v>
      </c>
      <c r="B487" s="12">
        <v>38939</v>
      </c>
      <c r="C487" s="48" t="s">
        <v>1</v>
      </c>
      <c r="D487" s="15">
        <v>100</v>
      </c>
      <c r="E487" s="41">
        <v>35.299999999999997</v>
      </c>
      <c r="F487" s="41">
        <v>0.89</v>
      </c>
      <c r="G487" s="1" t="s">
        <v>853</v>
      </c>
      <c r="H487" s="49">
        <v>6</v>
      </c>
      <c r="I487" s="49">
        <v>5</v>
      </c>
    </row>
    <row r="488" spans="1:9">
      <c r="A488" s="48" t="s">
        <v>255</v>
      </c>
      <c r="B488" s="12">
        <v>38939</v>
      </c>
      <c r="C488" s="48" t="s">
        <v>1</v>
      </c>
      <c r="D488" s="15">
        <v>100</v>
      </c>
      <c r="E488" s="41">
        <v>35.299999999999997</v>
      </c>
      <c r="F488" s="41">
        <v>0.89</v>
      </c>
      <c r="G488" s="1" t="s">
        <v>854</v>
      </c>
      <c r="H488" s="50">
        <v>0</v>
      </c>
      <c r="I488" s="50">
        <v>0</v>
      </c>
    </row>
    <row r="489" spans="1:9">
      <c r="A489" s="48" t="s">
        <v>256</v>
      </c>
      <c r="B489" s="12">
        <v>38939</v>
      </c>
      <c r="C489" s="48" t="s">
        <v>1</v>
      </c>
      <c r="D489" s="15">
        <v>45</v>
      </c>
      <c r="E489" s="41">
        <v>30.5</v>
      </c>
      <c r="F489" s="41">
        <v>1.58</v>
      </c>
      <c r="G489" s="15">
        <v>1</v>
      </c>
      <c r="H489" s="51">
        <v>0</v>
      </c>
      <c r="I489" s="49">
        <v>0</v>
      </c>
    </row>
    <row r="490" spans="1:9">
      <c r="A490" s="48" t="s">
        <v>256</v>
      </c>
      <c r="B490" s="12">
        <v>38939</v>
      </c>
      <c r="C490" s="48" t="s">
        <v>1</v>
      </c>
      <c r="D490" s="15">
        <v>45</v>
      </c>
      <c r="E490" s="41">
        <v>30.5</v>
      </c>
      <c r="F490" s="41">
        <v>1.58</v>
      </c>
      <c r="G490" s="15">
        <v>2</v>
      </c>
      <c r="H490" s="49">
        <v>0</v>
      </c>
      <c r="I490" s="49">
        <v>0</v>
      </c>
    </row>
    <row r="491" spans="1:9">
      <c r="A491" s="48" t="s">
        <v>256</v>
      </c>
      <c r="B491" s="12">
        <v>38939</v>
      </c>
      <c r="C491" s="48" t="s">
        <v>1</v>
      </c>
      <c r="D491" s="15">
        <v>45</v>
      </c>
      <c r="E491" s="41">
        <v>30.5</v>
      </c>
      <c r="F491" s="41">
        <v>1.58</v>
      </c>
      <c r="G491" s="15">
        <v>3</v>
      </c>
      <c r="H491" s="49"/>
      <c r="I491" s="49"/>
    </row>
    <row r="492" spans="1:9">
      <c r="A492" s="48" t="s">
        <v>256</v>
      </c>
      <c r="B492" s="12">
        <v>38939</v>
      </c>
      <c r="C492" s="48" t="s">
        <v>1</v>
      </c>
      <c r="D492" s="15">
        <v>45</v>
      </c>
      <c r="E492" s="41">
        <v>30.5</v>
      </c>
      <c r="F492" s="41">
        <v>1.58</v>
      </c>
      <c r="G492" s="15">
        <v>4</v>
      </c>
      <c r="H492" s="49"/>
      <c r="I492" s="49"/>
    </row>
    <row r="493" spans="1:9">
      <c r="A493" s="48" t="s">
        <v>256</v>
      </c>
      <c r="B493" s="12">
        <v>38939</v>
      </c>
      <c r="C493" s="48" t="s">
        <v>1</v>
      </c>
      <c r="D493" s="15">
        <v>45</v>
      </c>
      <c r="E493" s="41">
        <v>30.5</v>
      </c>
      <c r="F493" s="41">
        <v>1.58</v>
      </c>
      <c r="G493" s="1" t="s">
        <v>853</v>
      </c>
      <c r="H493" s="49">
        <v>0</v>
      </c>
      <c r="I493" s="49">
        <v>0</v>
      </c>
    </row>
    <row r="494" spans="1:9">
      <c r="A494" s="48" t="s">
        <v>256</v>
      </c>
      <c r="B494" s="12">
        <v>38939</v>
      </c>
      <c r="C494" s="48" t="s">
        <v>1</v>
      </c>
      <c r="D494" s="15">
        <v>45</v>
      </c>
      <c r="E494" s="41">
        <v>30.5</v>
      </c>
      <c r="F494" s="41">
        <v>1.58</v>
      </c>
      <c r="G494" s="1" t="s">
        <v>854</v>
      </c>
      <c r="H494" s="50">
        <v>0</v>
      </c>
      <c r="I494" s="50">
        <v>0</v>
      </c>
    </row>
    <row r="495" spans="1:9">
      <c r="A495" s="48" t="s">
        <v>257</v>
      </c>
      <c r="B495" s="12">
        <v>38939</v>
      </c>
      <c r="C495" s="48" t="s">
        <v>1</v>
      </c>
      <c r="D495" s="15">
        <v>94</v>
      </c>
      <c r="E495" s="41">
        <v>22</v>
      </c>
      <c r="F495" s="41">
        <v>1.21</v>
      </c>
      <c r="G495" s="15">
        <v>1</v>
      </c>
      <c r="H495" s="49">
        <v>1</v>
      </c>
      <c r="I495" s="49">
        <v>2</v>
      </c>
    </row>
    <row r="496" spans="1:9">
      <c r="A496" s="48" t="s">
        <v>257</v>
      </c>
      <c r="B496" s="12">
        <v>38939</v>
      </c>
      <c r="C496" s="48" t="s">
        <v>1</v>
      </c>
      <c r="D496" s="15">
        <v>94</v>
      </c>
      <c r="E496" s="41">
        <v>22</v>
      </c>
      <c r="F496" s="41">
        <v>1.21</v>
      </c>
      <c r="G496" s="15">
        <v>2</v>
      </c>
      <c r="H496" s="49">
        <v>0</v>
      </c>
      <c r="I496" s="49">
        <v>0</v>
      </c>
    </row>
    <row r="497" spans="1:9">
      <c r="A497" s="48" t="s">
        <v>257</v>
      </c>
      <c r="B497" s="12">
        <v>38939</v>
      </c>
      <c r="C497" s="48" t="s">
        <v>1</v>
      </c>
      <c r="D497" s="15">
        <v>94</v>
      </c>
      <c r="E497" s="41">
        <v>22</v>
      </c>
      <c r="F497" s="41">
        <v>1.21</v>
      </c>
      <c r="G497" s="15">
        <v>3</v>
      </c>
      <c r="H497" s="49">
        <v>0</v>
      </c>
      <c r="I497" s="49">
        <v>0</v>
      </c>
    </row>
    <row r="498" spans="1:9">
      <c r="A498" s="48" t="s">
        <v>257</v>
      </c>
      <c r="B498" s="12">
        <v>38939</v>
      </c>
      <c r="C498" s="48" t="s">
        <v>1</v>
      </c>
      <c r="D498" s="15">
        <v>94</v>
      </c>
      <c r="E498" s="41">
        <v>22</v>
      </c>
      <c r="F498" s="41">
        <v>1.21</v>
      </c>
      <c r="G498" s="15">
        <v>4</v>
      </c>
      <c r="H498" s="49"/>
      <c r="I498" s="49"/>
    </row>
    <row r="499" spans="1:9">
      <c r="A499" s="48" t="s">
        <v>257</v>
      </c>
      <c r="B499" s="12">
        <v>38939</v>
      </c>
      <c r="C499" s="48" t="s">
        <v>1</v>
      </c>
      <c r="D499" s="15">
        <v>94</v>
      </c>
      <c r="E499" s="41">
        <v>22</v>
      </c>
      <c r="F499" s="41">
        <v>1.21</v>
      </c>
      <c r="G499" s="1" t="s">
        <v>853</v>
      </c>
      <c r="H499" s="49">
        <v>1</v>
      </c>
      <c r="I499" s="49">
        <v>2</v>
      </c>
    </row>
    <row r="500" spans="1:9">
      <c r="A500" s="48" t="s">
        <v>257</v>
      </c>
      <c r="B500" s="12">
        <v>38939</v>
      </c>
      <c r="C500" s="48" t="s">
        <v>1</v>
      </c>
      <c r="D500" s="15">
        <v>94</v>
      </c>
      <c r="E500" s="41">
        <v>22</v>
      </c>
      <c r="F500" s="41">
        <v>1.21</v>
      </c>
      <c r="G500" s="1" t="s">
        <v>854</v>
      </c>
      <c r="H500" s="50">
        <v>0</v>
      </c>
      <c r="I500" s="50">
        <v>0</v>
      </c>
    </row>
    <row r="501" spans="1:9">
      <c r="A501" s="48" t="s">
        <v>258</v>
      </c>
      <c r="B501" s="12">
        <v>38939</v>
      </c>
      <c r="C501" s="48" t="s">
        <v>1</v>
      </c>
      <c r="D501" s="15">
        <v>50</v>
      </c>
      <c r="E501" s="41">
        <v>30.5</v>
      </c>
      <c r="F501" s="41">
        <v>1.28</v>
      </c>
      <c r="G501" s="15">
        <v>1</v>
      </c>
      <c r="H501" s="49">
        <v>2</v>
      </c>
      <c r="I501" s="49">
        <v>8</v>
      </c>
    </row>
    <row r="502" spans="1:9">
      <c r="A502" s="48" t="s">
        <v>258</v>
      </c>
      <c r="B502" s="12">
        <v>38939</v>
      </c>
      <c r="C502" s="48" t="s">
        <v>1</v>
      </c>
      <c r="D502" s="15">
        <v>50</v>
      </c>
      <c r="E502" s="41">
        <v>30.5</v>
      </c>
      <c r="F502" s="41">
        <v>1.28</v>
      </c>
      <c r="G502" s="15">
        <v>2</v>
      </c>
      <c r="H502" s="49">
        <v>0</v>
      </c>
      <c r="I502" s="49">
        <v>2</v>
      </c>
    </row>
    <row r="503" spans="1:9">
      <c r="A503" s="48" t="s">
        <v>258</v>
      </c>
      <c r="B503" s="12">
        <v>38939</v>
      </c>
      <c r="C503" s="48" t="s">
        <v>1</v>
      </c>
      <c r="D503" s="15">
        <v>50</v>
      </c>
      <c r="E503" s="41">
        <v>30.5</v>
      </c>
      <c r="F503" s="41">
        <v>1.28</v>
      </c>
      <c r="G503" s="15">
        <v>3</v>
      </c>
      <c r="H503" s="49">
        <v>1</v>
      </c>
      <c r="I503" s="49">
        <v>0</v>
      </c>
    </row>
    <row r="504" spans="1:9">
      <c r="A504" s="48" t="s">
        <v>258</v>
      </c>
      <c r="B504" s="12">
        <v>38939</v>
      </c>
      <c r="C504" s="48" t="s">
        <v>1</v>
      </c>
      <c r="D504" s="15">
        <v>50</v>
      </c>
      <c r="E504" s="41">
        <v>30.5</v>
      </c>
      <c r="F504" s="41">
        <v>1.28</v>
      </c>
      <c r="G504" s="15">
        <v>4</v>
      </c>
      <c r="H504" s="49">
        <v>0</v>
      </c>
      <c r="I504" s="49">
        <v>0</v>
      </c>
    </row>
    <row r="505" spans="1:9">
      <c r="A505" s="48" t="s">
        <v>258</v>
      </c>
      <c r="B505" s="12">
        <v>38939</v>
      </c>
      <c r="C505" s="48" t="s">
        <v>1</v>
      </c>
      <c r="D505" s="15">
        <v>50</v>
      </c>
      <c r="E505" s="41">
        <v>30.5</v>
      </c>
      <c r="F505" s="41">
        <v>1.28</v>
      </c>
      <c r="G505" s="1" t="s">
        <v>853</v>
      </c>
      <c r="H505" s="49">
        <v>3</v>
      </c>
      <c r="I505" s="49">
        <v>10</v>
      </c>
    </row>
    <row r="506" spans="1:9">
      <c r="A506" s="48" t="s">
        <v>258</v>
      </c>
      <c r="B506" s="12">
        <v>38939</v>
      </c>
      <c r="C506" s="48" t="s">
        <v>1</v>
      </c>
      <c r="D506" s="15">
        <v>50</v>
      </c>
      <c r="E506" s="41">
        <v>30.5</v>
      </c>
      <c r="F506" s="41">
        <v>1.28</v>
      </c>
      <c r="G506" s="1" t="s">
        <v>854</v>
      </c>
      <c r="H506" s="50">
        <v>0</v>
      </c>
      <c r="I506" s="50">
        <v>0</v>
      </c>
    </row>
    <row r="507" spans="1:9">
      <c r="A507" s="48" t="s">
        <v>259</v>
      </c>
      <c r="B507" s="12">
        <v>38939</v>
      </c>
      <c r="C507" s="48" t="s">
        <v>1</v>
      </c>
      <c r="D507" s="15">
        <v>42</v>
      </c>
      <c r="E507" s="41">
        <v>23</v>
      </c>
      <c r="F507" s="41">
        <v>1.35</v>
      </c>
      <c r="G507" s="15">
        <v>1</v>
      </c>
      <c r="H507" s="49">
        <v>5</v>
      </c>
      <c r="I507" s="49">
        <v>5</v>
      </c>
    </row>
    <row r="508" spans="1:9">
      <c r="A508" s="48" t="s">
        <v>259</v>
      </c>
      <c r="B508" s="12">
        <v>38939</v>
      </c>
      <c r="C508" s="48" t="s">
        <v>1</v>
      </c>
      <c r="D508" s="15">
        <v>42</v>
      </c>
      <c r="E508" s="41">
        <v>23</v>
      </c>
      <c r="F508" s="41">
        <v>1.35</v>
      </c>
      <c r="G508" s="15">
        <v>2</v>
      </c>
      <c r="H508" s="49">
        <v>0</v>
      </c>
      <c r="I508" s="49">
        <v>0</v>
      </c>
    </row>
    <row r="509" spans="1:9">
      <c r="A509" s="48" t="s">
        <v>259</v>
      </c>
      <c r="B509" s="12">
        <v>38939</v>
      </c>
      <c r="C509" s="48" t="s">
        <v>1</v>
      </c>
      <c r="D509" s="15">
        <v>42</v>
      </c>
      <c r="E509" s="41">
        <v>23</v>
      </c>
      <c r="F509" s="41">
        <v>1.35</v>
      </c>
      <c r="G509" s="15">
        <v>3</v>
      </c>
      <c r="H509" s="49">
        <v>1</v>
      </c>
      <c r="I509" s="49">
        <v>0</v>
      </c>
    </row>
    <row r="510" spans="1:9">
      <c r="A510" s="48" t="s">
        <v>259</v>
      </c>
      <c r="B510" s="12">
        <v>38939</v>
      </c>
      <c r="C510" s="48" t="s">
        <v>1</v>
      </c>
      <c r="D510" s="15">
        <v>42</v>
      </c>
      <c r="E510" s="41">
        <v>23</v>
      </c>
      <c r="F510" s="41">
        <v>1.35</v>
      </c>
      <c r="G510" s="15">
        <v>4</v>
      </c>
      <c r="H510" s="49">
        <v>0</v>
      </c>
      <c r="I510" s="49">
        <v>0</v>
      </c>
    </row>
    <row r="511" spans="1:9">
      <c r="A511" s="48" t="s">
        <v>259</v>
      </c>
      <c r="B511" s="12">
        <v>38939</v>
      </c>
      <c r="C511" s="48" t="s">
        <v>1</v>
      </c>
      <c r="D511" s="15">
        <v>42</v>
      </c>
      <c r="E511" s="41">
        <v>23</v>
      </c>
      <c r="F511" s="41">
        <v>1.35</v>
      </c>
      <c r="G511" s="1" t="s">
        <v>853</v>
      </c>
      <c r="H511" s="49">
        <v>6</v>
      </c>
      <c r="I511" s="49">
        <v>5</v>
      </c>
    </row>
    <row r="512" spans="1:9">
      <c r="A512" s="48" t="s">
        <v>259</v>
      </c>
      <c r="B512" s="12">
        <v>38939</v>
      </c>
      <c r="C512" s="48" t="s">
        <v>1</v>
      </c>
      <c r="D512" s="15">
        <v>42</v>
      </c>
      <c r="E512" s="41">
        <v>23</v>
      </c>
      <c r="F512" s="41">
        <v>1.35</v>
      </c>
      <c r="G512" s="1" t="s">
        <v>854</v>
      </c>
      <c r="H512" s="50">
        <v>0</v>
      </c>
      <c r="I512" s="50">
        <v>0</v>
      </c>
    </row>
    <row r="513" spans="1:9">
      <c r="A513" s="48" t="s">
        <v>260</v>
      </c>
      <c r="B513" s="12">
        <v>38939</v>
      </c>
      <c r="C513" s="48" t="s">
        <v>1</v>
      </c>
      <c r="D513" s="15">
        <v>42</v>
      </c>
      <c r="E513" s="41">
        <v>18.3</v>
      </c>
      <c r="F513" s="41">
        <v>1.71</v>
      </c>
      <c r="G513" s="15">
        <v>1</v>
      </c>
      <c r="H513" s="49">
        <v>1</v>
      </c>
      <c r="I513" s="49">
        <v>8</v>
      </c>
    </row>
    <row r="514" spans="1:9">
      <c r="A514" s="48" t="s">
        <v>260</v>
      </c>
      <c r="B514" s="12">
        <v>38939</v>
      </c>
      <c r="C514" s="48" t="s">
        <v>1</v>
      </c>
      <c r="D514" s="15">
        <v>42</v>
      </c>
      <c r="E514" s="41">
        <v>18.3</v>
      </c>
      <c r="F514" s="41">
        <v>1.71</v>
      </c>
      <c r="G514" s="15">
        <v>2</v>
      </c>
      <c r="H514" s="49">
        <v>1</v>
      </c>
      <c r="I514" s="49">
        <v>2</v>
      </c>
    </row>
    <row r="515" spans="1:9">
      <c r="A515" s="48" t="s">
        <v>260</v>
      </c>
      <c r="B515" s="12">
        <v>38939</v>
      </c>
      <c r="C515" s="48" t="s">
        <v>1</v>
      </c>
      <c r="D515" s="15">
        <v>42</v>
      </c>
      <c r="E515" s="41">
        <v>18.3</v>
      </c>
      <c r="F515" s="41">
        <v>1.71</v>
      </c>
      <c r="G515" s="15">
        <v>3</v>
      </c>
      <c r="H515" s="49">
        <v>0</v>
      </c>
      <c r="I515" s="49">
        <v>2</v>
      </c>
    </row>
    <row r="516" spans="1:9">
      <c r="A516" s="48" t="s">
        <v>260</v>
      </c>
      <c r="B516" s="12">
        <v>38939</v>
      </c>
      <c r="C516" s="48" t="s">
        <v>1</v>
      </c>
      <c r="D516" s="15">
        <v>42</v>
      </c>
      <c r="E516" s="41">
        <v>18.3</v>
      </c>
      <c r="F516" s="41">
        <v>1.71</v>
      </c>
      <c r="G516" s="15">
        <v>4</v>
      </c>
      <c r="H516" s="49">
        <v>0</v>
      </c>
      <c r="I516" s="49">
        <v>0</v>
      </c>
    </row>
    <row r="517" spans="1:9">
      <c r="A517" s="48" t="s">
        <v>260</v>
      </c>
      <c r="B517" s="12">
        <v>38939</v>
      </c>
      <c r="C517" s="48" t="s">
        <v>1</v>
      </c>
      <c r="D517" s="15">
        <v>42</v>
      </c>
      <c r="E517" s="41">
        <v>18.3</v>
      </c>
      <c r="F517" s="41">
        <v>1.71</v>
      </c>
      <c r="G517" s="1" t="s">
        <v>853</v>
      </c>
      <c r="H517" s="49">
        <v>2</v>
      </c>
      <c r="I517" s="49">
        <v>12</v>
      </c>
    </row>
    <row r="518" spans="1:9">
      <c r="A518" s="48" t="s">
        <v>260</v>
      </c>
      <c r="B518" s="12">
        <v>38939</v>
      </c>
      <c r="C518" s="48" t="s">
        <v>1</v>
      </c>
      <c r="D518" s="15">
        <v>42</v>
      </c>
      <c r="E518" s="41">
        <v>18.3</v>
      </c>
      <c r="F518" s="41">
        <v>1.71</v>
      </c>
      <c r="G518" s="1" t="s">
        <v>854</v>
      </c>
      <c r="H518" s="50">
        <v>0</v>
      </c>
      <c r="I518" s="50">
        <v>0</v>
      </c>
    </row>
    <row r="519" spans="1:9">
      <c r="A519" s="48" t="s">
        <v>261</v>
      </c>
      <c r="B519" s="12">
        <v>38939</v>
      </c>
      <c r="C519" s="48" t="s">
        <v>1</v>
      </c>
      <c r="D519" s="15">
        <v>29</v>
      </c>
      <c r="E519" s="41">
        <v>18.399999999999999</v>
      </c>
      <c r="F519" s="41">
        <v>1.1000000000000001</v>
      </c>
      <c r="G519" s="15">
        <v>1</v>
      </c>
      <c r="H519" s="49">
        <v>3</v>
      </c>
      <c r="I519" s="49">
        <v>1</v>
      </c>
    </row>
    <row r="520" spans="1:9">
      <c r="A520" s="48" t="s">
        <v>261</v>
      </c>
      <c r="B520" s="12">
        <v>38939</v>
      </c>
      <c r="C520" s="48" t="s">
        <v>1</v>
      </c>
      <c r="D520" s="15">
        <v>29</v>
      </c>
      <c r="E520" s="41">
        <v>18.399999999999999</v>
      </c>
      <c r="F520" s="41">
        <v>1.1000000000000001</v>
      </c>
      <c r="G520" s="15">
        <v>2</v>
      </c>
      <c r="H520" s="49">
        <v>0</v>
      </c>
      <c r="I520" s="49">
        <v>0</v>
      </c>
    </row>
    <row r="521" spans="1:9">
      <c r="A521" s="48" t="s">
        <v>261</v>
      </c>
      <c r="B521" s="12">
        <v>38939</v>
      </c>
      <c r="C521" s="48" t="s">
        <v>1</v>
      </c>
      <c r="D521" s="15">
        <v>29</v>
      </c>
      <c r="E521" s="41">
        <v>18.399999999999999</v>
      </c>
      <c r="F521" s="41">
        <v>1.1000000000000001</v>
      </c>
      <c r="G521" s="15">
        <v>3</v>
      </c>
      <c r="H521" s="49">
        <v>0</v>
      </c>
      <c r="I521" s="49">
        <v>0</v>
      </c>
    </row>
    <row r="522" spans="1:9">
      <c r="A522" s="48" t="s">
        <v>261</v>
      </c>
      <c r="B522" s="12">
        <v>38939</v>
      </c>
      <c r="C522" s="48" t="s">
        <v>1</v>
      </c>
      <c r="D522" s="15">
        <v>29</v>
      </c>
      <c r="E522" s="41">
        <v>18.399999999999999</v>
      </c>
      <c r="F522" s="41">
        <v>1.1000000000000001</v>
      </c>
      <c r="G522" s="15">
        <v>4</v>
      </c>
      <c r="H522" s="49"/>
      <c r="I522" s="49"/>
    </row>
    <row r="523" spans="1:9">
      <c r="A523" s="48" t="s">
        <v>261</v>
      </c>
      <c r="B523" s="12">
        <v>38939</v>
      </c>
      <c r="C523" s="48" t="s">
        <v>1</v>
      </c>
      <c r="D523" s="15">
        <v>29</v>
      </c>
      <c r="E523" s="41">
        <v>18.399999999999999</v>
      </c>
      <c r="F523" s="41">
        <v>1.1000000000000001</v>
      </c>
      <c r="G523" s="1" t="s">
        <v>853</v>
      </c>
      <c r="H523" s="49">
        <v>3</v>
      </c>
      <c r="I523" s="49">
        <v>1</v>
      </c>
    </row>
    <row r="524" spans="1:9">
      <c r="A524" s="48" t="s">
        <v>261</v>
      </c>
      <c r="B524" s="12">
        <v>38939</v>
      </c>
      <c r="C524" s="48" t="s">
        <v>1</v>
      </c>
      <c r="D524" s="15">
        <v>29</v>
      </c>
      <c r="E524" s="41">
        <v>18.399999999999999</v>
      </c>
      <c r="F524" s="41">
        <v>1.1000000000000001</v>
      </c>
      <c r="G524" s="1" t="s">
        <v>854</v>
      </c>
      <c r="H524" s="50">
        <v>0</v>
      </c>
      <c r="I524" s="50">
        <v>0</v>
      </c>
    </row>
    <row r="525" spans="1:9">
      <c r="A525" s="48" t="s">
        <v>262</v>
      </c>
      <c r="B525" s="12">
        <v>38939</v>
      </c>
      <c r="C525" s="48" t="s">
        <v>1</v>
      </c>
      <c r="D525" s="15">
        <v>69</v>
      </c>
      <c r="E525" s="41">
        <v>20.9</v>
      </c>
      <c r="F525" s="41">
        <v>1.25</v>
      </c>
      <c r="G525" s="15">
        <v>1</v>
      </c>
      <c r="H525" s="49">
        <v>4</v>
      </c>
      <c r="I525" s="49">
        <v>18</v>
      </c>
    </row>
    <row r="526" spans="1:9">
      <c r="A526" s="48" t="s">
        <v>262</v>
      </c>
      <c r="B526" s="12">
        <v>38939</v>
      </c>
      <c r="C526" s="48" t="s">
        <v>1</v>
      </c>
      <c r="D526" s="15">
        <v>69</v>
      </c>
      <c r="E526" s="41">
        <v>20.9</v>
      </c>
      <c r="F526" s="41">
        <v>1.25</v>
      </c>
      <c r="G526" s="15">
        <v>2</v>
      </c>
      <c r="H526" s="49">
        <v>1</v>
      </c>
      <c r="I526" s="49">
        <v>1</v>
      </c>
    </row>
    <row r="527" spans="1:9">
      <c r="A527" s="48" t="s">
        <v>262</v>
      </c>
      <c r="B527" s="12">
        <v>38939</v>
      </c>
      <c r="C527" s="48" t="s">
        <v>1</v>
      </c>
      <c r="D527" s="15">
        <v>69</v>
      </c>
      <c r="E527" s="41">
        <v>20.9</v>
      </c>
      <c r="F527" s="41">
        <v>1.25</v>
      </c>
      <c r="G527" s="15">
        <v>3</v>
      </c>
      <c r="H527" s="49">
        <v>0</v>
      </c>
      <c r="I527" s="49">
        <v>1</v>
      </c>
    </row>
    <row r="528" spans="1:9">
      <c r="A528" s="48" t="s">
        <v>262</v>
      </c>
      <c r="B528" s="12">
        <v>38939</v>
      </c>
      <c r="C528" s="48" t="s">
        <v>1</v>
      </c>
      <c r="D528" s="15">
        <v>69</v>
      </c>
      <c r="E528" s="41">
        <v>20.9</v>
      </c>
      <c r="F528" s="41">
        <v>1.25</v>
      </c>
      <c r="G528" s="15">
        <v>4</v>
      </c>
      <c r="H528" s="49">
        <v>0</v>
      </c>
      <c r="I528" s="49">
        <v>0</v>
      </c>
    </row>
    <row r="529" spans="1:9">
      <c r="A529" s="48" t="s">
        <v>262</v>
      </c>
      <c r="B529" s="12">
        <v>38939</v>
      </c>
      <c r="C529" s="48" t="s">
        <v>1</v>
      </c>
      <c r="D529" s="15">
        <v>69</v>
      </c>
      <c r="E529" s="41">
        <v>20.9</v>
      </c>
      <c r="F529" s="41">
        <v>1.25</v>
      </c>
      <c r="G529" s="1" t="s">
        <v>853</v>
      </c>
      <c r="H529" s="49">
        <v>5</v>
      </c>
      <c r="I529" s="49">
        <v>20</v>
      </c>
    </row>
    <row r="530" spans="1:9">
      <c r="A530" s="48" t="s">
        <v>262</v>
      </c>
      <c r="B530" s="12">
        <v>38939</v>
      </c>
      <c r="C530" s="48" t="s">
        <v>1</v>
      </c>
      <c r="D530" s="15">
        <v>69</v>
      </c>
      <c r="E530" s="41">
        <v>20.9</v>
      </c>
      <c r="F530" s="41">
        <v>1.25</v>
      </c>
      <c r="G530" s="1" t="s">
        <v>854</v>
      </c>
      <c r="H530" s="50">
        <v>0</v>
      </c>
      <c r="I530" s="50">
        <v>0</v>
      </c>
    </row>
    <row r="531" spans="1:9">
      <c r="A531" s="48" t="s">
        <v>263</v>
      </c>
      <c r="B531" s="12">
        <v>38939</v>
      </c>
      <c r="C531" s="48" t="s">
        <v>6</v>
      </c>
      <c r="D531" s="15">
        <v>20</v>
      </c>
      <c r="E531" s="41">
        <v>29.3</v>
      </c>
      <c r="F531" s="41">
        <v>0.93</v>
      </c>
      <c r="G531" s="15">
        <v>1</v>
      </c>
      <c r="H531" s="49">
        <v>3</v>
      </c>
      <c r="I531" s="49">
        <v>2</v>
      </c>
    </row>
    <row r="532" spans="1:9">
      <c r="A532" s="48" t="s">
        <v>263</v>
      </c>
      <c r="B532" s="12">
        <v>38939</v>
      </c>
      <c r="C532" s="48" t="s">
        <v>6</v>
      </c>
      <c r="D532" s="15">
        <v>20</v>
      </c>
      <c r="E532" s="41">
        <v>29.3</v>
      </c>
      <c r="F532" s="41">
        <v>0.93</v>
      </c>
      <c r="G532" s="15">
        <v>2</v>
      </c>
      <c r="H532" s="49">
        <v>0</v>
      </c>
      <c r="I532" s="49">
        <v>0</v>
      </c>
    </row>
    <row r="533" spans="1:9">
      <c r="A533" s="48" t="s">
        <v>263</v>
      </c>
      <c r="B533" s="12">
        <v>38939</v>
      </c>
      <c r="C533" s="48" t="s">
        <v>6</v>
      </c>
      <c r="D533" s="15">
        <v>20</v>
      </c>
      <c r="E533" s="41">
        <v>29.3</v>
      </c>
      <c r="F533" s="41">
        <v>0.93</v>
      </c>
      <c r="G533" s="15">
        <v>3</v>
      </c>
      <c r="H533" s="49">
        <v>0</v>
      </c>
      <c r="I533" s="49">
        <v>0</v>
      </c>
    </row>
    <row r="534" spans="1:9">
      <c r="A534" s="48" t="s">
        <v>263</v>
      </c>
      <c r="B534" s="12">
        <v>38939</v>
      </c>
      <c r="C534" s="48" t="s">
        <v>6</v>
      </c>
      <c r="D534" s="15">
        <v>20</v>
      </c>
      <c r="E534" s="41">
        <v>29.3</v>
      </c>
      <c r="F534" s="41">
        <v>0.93</v>
      </c>
      <c r="G534" s="15">
        <v>4</v>
      </c>
      <c r="H534" s="49"/>
      <c r="I534" s="49"/>
    </row>
    <row r="535" spans="1:9">
      <c r="A535" s="48" t="s">
        <v>263</v>
      </c>
      <c r="B535" s="12">
        <v>38939</v>
      </c>
      <c r="C535" s="48" t="s">
        <v>6</v>
      </c>
      <c r="D535" s="15">
        <v>20</v>
      </c>
      <c r="E535" s="41">
        <v>29.3</v>
      </c>
      <c r="F535" s="41">
        <v>0.93</v>
      </c>
      <c r="G535" s="1" t="s">
        <v>853</v>
      </c>
      <c r="H535" s="49">
        <v>3</v>
      </c>
      <c r="I535" s="49">
        <v>2</v>
      </c>
    </row>
    <row r="536" spans="1:9">
      <c r="A536" s="48" t="s">
        <v>263</v>
      </c>
      <c r="B536" s="12">
        <v>38939</v>
      </c>
      <c r="C536" s="48" t="s">
        <v>6</v>
      </c>
      <c r="D536" s="15">
        <v>20</v>
      </c>
      <c r="E536" s="41">
        <v>29.3</v>
      </c>
      <c r="F536" s="41">
        <v>0.93</v>
      </c>
      <c r="G536" s="1" t="s">
        <v>854</v>
      </c>
      <c r="H536" s="50">
        <v>0</v>
      </c>
      <c r="I536" s="50">
        <v>0</v>
      </c>
    </row>
    <row r="537" spans="1:9">
      <c r="A537" s="48" t="s">
        <v>264</v>
      </c>
      <c r="B537" s="12">
        <v>38939</v>
      </c>
      <c r="C537" s="48" t="s">
        <v>6</v>
      </c>
      <c r="D537" s="15">
        <v>55</v>
      </c>
      <c r="E537" s="41">
        <v>35.4</v>
      </c>
      <c r="F537" s="41">
        <v>0.61</v>
      </c>
      <c r="G537" s="15">
        <v>1</v>
      </c>
      <c r="H537" s="49">
        <v>5</v>
      </c>
      <c r="I537" s="49">
        <v>7</v>
      </c>
    </row>
    <row r="538" spans="1:9">
      <c r="A538" s="48" t="s">
        <v>264</v>
      </c>
      <c r="B538" s="12">
        <v>38939</v>
      </c>
      <c r="C538" s="48" t="s">
        <v>6</v>
      </c>
      <c r="D538" s="15">
        <v>55</v>
      </c>
      <c r="E538" s="41">
        <v>35.4</v>
      </c>
      <c r="F538" s="41">
        <v>0.61</v>
      </c>
      <c r="G538" s="15">
        <v>2</v>
      </c>
      <c r="H538" s="49">
        <v>2</v>
      </c>
      <c r="I538" s="49">
        <v>5</v>
      </c>
    </row>
    <row r="539" spans="1:9">
      <c r="A539" s="48" t="s">
        <v>264</v>
      </c>
      <c r="B539" s="12">
        <v>38939</v>
      </c>
      <c r="C539" s="48" t="s">
        <v>6</v>
      </c>
      <c r="D539" s="15">
        <v>55</v>
      </c>
      <c r="E539" s="41">
        <v>35.4</v>
      </c>
      <c r="F539" s="41">
        <v>0.61</v>
      </c>
      <c r="G539" s="15">
        <v>3</v>
      </c>
      <c r="H539" s="49">
        <v>1</v>
      </c>
      <c r="I539" s="49">
        <v>0</v>
      </c>
    </row>
    <row r="540" spans="1:9">
      <c r="A540" s="48" t="s">
        <v>264</v>
      </c>
      <c r="B540" s="12">
        <v>38939</v>
      </c>
      <c r="C540" s="48" t="s">
        <v>6</v>
      </c>
      <c r="D540" s="15">
        <v>55</v>
      </c>
      <c r="E540" s="41">
        <v>35.4</v>
      </c>
      <c r="F540" s="41">
        <v>0.61</v>
      </c>
      <c r="G540" s="15">
        <v>4</v>
      </c>
      <c r="H540" s="49"/>
      <c r="I540" s="49"/>
    </row>
    <row r="541" spans="1:9">
      <c r="A541" s="48" t="s">
        <v>264</v>
      </c>
      <c r="B541" s="12">
        <v>38939</v>
      </c>
      <c r="C541" s="48" t="s">
        <v>6</v>
      </c>
      <c r="D541" s="15">
        <v>55</v>
      </c>
      <c r="E541" s="41">
        <v>35.4</v>
      </c>
      <c r="F541" s="41">
        <v>0.61</v>
      </c>
      <c r="G541" s="1" t="s">
        <v>853</v>
      </c>
      <c r="H541" s="49">
        <v>8.375</v>
      </c>
      <c r="I541" s="49">
        <v>12</v>
      </c>
    </row>
    <row r="542" spans="1:9">
      <c r="A542" s="48" t="s">
        <v>264</v>
      </c>
      <c r="B542" s="12">
        <v>38939</v>
      </c>
      <c r="C542" s="48" t="s">
        <v>6</v>
      </c>
      <c r="D542" s="15">
        <v>55</v>
      </c>
      <c r="E542" s="41">
        <v>35.4</v>
      </c>
      <c r="F542" s="41">
        <v>0.61</v>
      </c>
      <c r="G542" s="1" t="s">
        <v>854</v>
      </c>
      <c r="H542" s="50">
        <v>6</v>
      </c>
      <c r="I542" s="50">
        <v>0</v>
      </c>
    </row>
    <row r="543" spans="1:9">
      <c r="A543" s="48" t="s">
        <v>265</v>
      </c>
      <c r="B543" s="12">
        <v>38939</v>
      </c>
      <c r="C543" s="48" t="s">
        <v>6</v>
      </c>
      <c r="D543" s="15">
        <v>37</v>
      </c>
      <c r="E543" s="41">
        <v>59.8</v>
      </c>
      <c r="F543" s="41">
        <v>0.68</v>
      </c>
      <c r="G543" s="15">
        <v>1</v>
      </c>
      <c r="H543" s="49">
        <v>1</v>
      </c>
      <c r="I543" s="49">
        <v>3</v>
      </c>
    </row>
    <row r="544" spans="1:9">
      <c r="A544" s="48" t="s">
        <v>265</v>
      </c>
      <c r="B544" s="12">
        <v>38939</v>
      </c>
      <c r="C544" s="48" t="s">
        <v>6</v>
      </c>
      <c r="D544" s="15">
        <v>37</v>
      </c>
      <c r="E544" s="41">
        <v>59.8</v>
      </c>
      <c r="F544" s="41">
        <v>0.68</v>
      </c>
      <c r="G544" s="15">
        <v>2</v>
      </c>
      <c r="H544" s="49">
        <v>0</v>
      </c>
      <c r="I544" s="49">
        <v>0</v>
      </c>
    </row>
    <row r="545" spans="1:9">
      <c r="A545" s="48" t="s">
        <v>265</v>
      </c>
      <c r="B545" s="12">
        <v>38939</v>
      </c>
      <c r="C545" s="48" t="s">
        <v>6</v>
      </c>
      <c r="D545" s="15">
        <v>37</v>
      </c>
      <c r="E545" s="41">
        <v>59.8</v>
      </c>
      <c r="F545" s="41">
        <v>0.68</v>
      </c>
      <c r="G545" s="15">
        <v>3</v>
      </c>
      <c r="H545" s="49">
        <v>0</v>
      </c>
      <c r="I545" s="49">
        <v>0</v>
      </c>
    </row>
    <row r="546" spans="1:9">
      <c r="A546" s="48" t="s">
        <v>265</v>
      </c>
      <c r="B546" s="12">
        <v>38939</v>
      </c>
      <c r="C546" s="48" t="s">
        <v>6</v>
      </c>
      <c r="D546" s="15">
        <v>37</v>
      </c>
      <c r="E546" s="41">
        <v>59.8</v>
      </c>
      <c r="F546" s="41">
        <v>0.68</v>
      </c>
      <c r="G546" s="15">
        <v>4</v>
      </c>
      <c r="H546" s="49"/>
      <c r="I546" s="49"/>
    </row>
    <row r="547" spans="1:9">
      <c r="A547" s="48" t="s">
        <v>265</v>
      </c>
      <c r="B547" s="12">
        <v>38939</v>
      </c>
      <c r="C547" s="48" t="s">
        <v>6</v>
      </c>
      <c r="D547" s="15">
        <v>37</v>
      </c>
      <c r="E547" s="41">
        <v>59.8</v>
      </c>
      <c r="F547" s="41">
        <v>0.68</v>
      </c>
      <c r="G547" s="1" t="s">
        <v>853</v>
      </c>
      <c r="H547" s="49">
        <v>1</v>
      </c>
      <c r="I547" s="49">
        <v>3</v>
      </c>
    </row>
    <row r="548" spans="1:9">
      <c r="A548" s="48" t="s">
        <v>265</v>
      </c>
      <c r="B548" s="12">
        <v>38939</v>
      </c>
      <c r="C548" s="48" t="s">
        <v>6</v>
      </c>
      <c r="D548" s="15">
        <v>37</v>
      </c>
      <c r="E548" s="41">
        <v>59.8</v>
      </c>
      <c r="F548" s="41">
        <v>0.68</v>
      </c>
      <c r="G548" s="1" t="s">
        <v>854</v>
      </c>
      <c r="H548" s="50">
        <v>0</v>
      </c>
      <c r="I548" s="50">
        <v>0</v>
      </c>
    </row>
    <row r="549" spans="1:9">
      <c r="A549" s="48" t="s">
        <v>266</v>
      </c>
      <c r="B549" s="12">
        <v>38939</v>
      </c>
      <c r="C549" s="48" t="s">
        <v>6</v>
      </c>
      <c r="D549" s="15">
        <v>22</v>
      </c>
      <c r="E549" s="41">
        <v>33.799999999999997</v>
      </c>
      <c r="F549" s="41">
        <v>0.78</v>
      </c>
      <c r="G549" s="15">
        <v>1</v>
      </c>
      <c r="H549" s="49">
        <v>2</v>
      </c>
      <c r="I549" s="49">
        <v>0</v>
      </c>
    </row>
    <row r="550" spans="1:9">
      <c r="A550" s="48" t="s">
        <v>266</v>
      </c>
      <c r="B550" s="12">
        <v>38939</v>
      </c>
      <c r="C550" s="48" t="s">
        <v>6</v>
      </c>
      <c r="D550" s="15">
        <v>22</v>
      </c>
      <c r="E550" s="41">
        <v>33.799999999999997</v>
      </c>
      <c r="F550" s="41">
        <v>0.78</v>
      </c>
      <c r="G550" s="15">
        <v>2</v>
      </c>
      <c r="H550" s="49">
        <v>1</v>
      </c>
      <c r="I550" s="49">
        <v>1</v>
      </c>
    </row>
    <row r="551" spans="1:9">
      <c r="A551" s="48" t="s">
        <v>266</v>
      </c>
      <c r="B551" s="12">
        <v>38939</v>
      </c>
      <c r="C551" s="48" t="s">
        <v>6</v>
      </c>
      <c r="D551" s="15">
        <v>22</v>
      </c>
      <c r="E551" s="41">
        <v>33.799999999999997</v>
      </c>
      <c r="F551" s="41">
        <v>0.78</v>
      </c>
      <c r="G551" s="15">
        <v>3</v>
      </c>
      <c r="H551" s="49">
        <v>0</v>
      </c>
      <c r="I551" s="49">
        <v>0</v>
      </c>
    </row>
    <row r="552" spans="1:9">
      <c r="A552" s="48" t="s">
        <v>266</v>
      </c>
      <c r="B552" s="12">
        <v>38939</v>
      </c>
      <c r="C552" s="48" t="s">
        <v>6</v>
      </c>
      <c r="D552" s="15">
        <v>22</v>
      </c>
      <c r="E552" s="41">
        <v>33.799999999999997</v>
      </c>
      <c r="F552" s="41">
        <v>0.78</v>
      </c>
      <c r="G552" s="15">
        <v>4</v>
      </c>
      <c r="H552" s="49">
        <v>0</v>
      </c>
      <c r="I552" s="49">
        <v>0</v>
      </c>
    </row>
    <row r="553" spans="1:9">
      <c r="A553" s="48" t="s">
        <v>266</v>
      </c>
      <c r="B553" s="12">
        <v>38939</v>
      </c>
      <c r="C553" s="48" t="s">
        <v>6</v>
      </c>
      <c r="D553" s="15">
        <v>22</v>
      </c>
      <c r="E553" s="41">
        <v>33.799999999999997</v>
      </c>
      <c r="F553" s="41">
        <v>0.78</v>
      </c>
      <c r="G553" s="1" t="s">
        <v>853</v>
      </c>
      <c r="H553" s="49">
        <v>3</v>
      </c>
      <c r="I553" s="49">
        <v>1</v>
      </c>
    </row>
    <row r="554" spans="1:9">
      <c r="A554" s="48" t="s">
        <v>266</v>
      </c>
      <c r="B554" s="12">
        <v>38939</v>
      </c>
      <c r="C554" s="48" t="s">
        <v>6</v>
      </c>
      <c r="D554" s="15">
        <v>22</v>
      </c>
      <c r="E554" s="41">
        <v>33.799999999999997</v>
      </c>
      <c r="F554" s="41">
        <v>0.78</v>
      </c>
      <c r="G554" s="1" t="s">
        <v>854</v>
      </c>
      <c r="H554" s="50">
        <v>0</v>
      </c>
      <c r="I554" s="50">
        <v>0</v>
      </c>
    </row>
    <row r="555" spans="1:9">
      <c r="A555" s="48" t="s">
        <v>267</v>
      </c>
      <c r="B555" s="12">
        <v>38939</v>
      </c>
      <c r="C555" s="48" t="s">
        <v>6</v>
      </c>
      <c r="D555" s="15">
        <v>80</v>
      </c>
      <c r="E555" s="41">
        <v>49.6</v>
      </c>
      <c r="F555" s="41">
        <v>0.96</v>
      </c>
      <c r="G555" s="15">
        <v>1</v>
      </c>
      <c r="H555" s="49">
        <v>5</v>
      </c>
      <c r="I555" s="49">
        <v>3</v>
      </c>
    </row>
    <row r="556" spans="1:9">
      <c r="A556" s="48" t="s">
        <v>267</v>
      </c>
      <c r="B556" s="12">
        <v>38939</v>
      </c>
      <c r="C556" s="48" t="s">
        <v>6</v>
      </c>
      <c r="D556" s="15">
        <v>80</v>
      </c>
      <c r="E556" s="41">
        <v>49.6</v>
      </c>
      <c r="F556" s="41">
        <v>0.96</v>
      </c>
      <c r="G556" s="15">
        <v>2</v>
      </c>
      <c r="H556" s="49">
        <v>1</v>
      </c>
      <c r="I556" s="49">
        <v>0</v>
      </c>
    </row>
    <row r="557" spans="1:9">
      <c r="A557" s="48" t="s">
        <v>267</v>
      </c>
      <c r="B557" s="12">
        <v>38939</v>
      </c>
      <c r="C557" s="48" t="s">
        <v>6</v>
      </c>
      <c r="D557" s="15">
        <v>80</v>
      </c>
      <c r="E557" s="41">
        <v>49.6</v>
      </c>
      <c r="F557" s="41">
        <v>0.96</v>
      </c>
      <c r="G557" s="15">
        <v>3</v>
      </c>
      <c r="H557" s="49">
        <v>0</v>
      </c>
      <c r="I557" s="49">
        <v>0</v>
      </c>
    </row>
    <row r="558" spans="1:9">
      <c r="A558" s="48" t="s">
        <v>267</v>
      </c>
      <c r="B558" s="12">
        <v>38939</v>
      </c>
      <c r="C558" s="48" t="s">
        <v>6</v>
      </c>
      <c r="D558" s="15">
        <v>80</v>
      </c>
      <c r="E558" s="41">
        <v>49.6</v>
      </c>
      <c r="F558" s="41">
        <v>0.96</v>
      </c>
      <c r="G558" s="15">
        <v>4</v>
      </c>
      <c r="H558" s="49"/>
      <c r="I558" s="49"/>
    </row>
    <row r="559" spans="1:9">
      <c r="A559" s="48" t="s">
        <v>267</v>
      </c>
      <c r="B559" s="12">
        <v>38939</v>
      </c>
      <c r="C559" s="48" t="s">
        <v>6</v>
      </c>
      <c r="D559" s="15">
        <v>80</v>
      </c>
      <c r="E559" s="41">
        <v>49.6</v>
      </c>
      <c r="F559" s="41">
        <v>0.96</v>
      </c>
      <c r="G559" s="1" t="s">
        <v>853</v>
      </c>
      <c r="H559" s="49">
        <v>6</v>
      </c>
      <c r="I559" s="49">
        <v>3</v>
      </c>
    </row>
    <row r="560" spans="1:9">
      <c r="A560" s="48" t="s">
        <v>267</v>
      </c>
      <c r="B560" s="12">
        <v>38939</v>
      </c>
      <c r="C560" s="48" t="s">
        <v>6</v>
      </c>
      <c r="D560" s="15">
        <v>80</v>
      </c>
      <c r="E560" s="41">
        <v>49.6</v>
      </c>
      <c r="F560" s="41">
        <v>0.96</v>
      </c>
      <c r="G560" s="1" t="s">
        <v>854</v>
      </c>
      <c r="H560" s="50">
        <v>0</v>
      </c>
      <c r="I560" s="50">
        <v>0</v>
      </c>
    </row>
    <row r="561" spans="1:9">
      <c r="A561" s="48" t="s">
        <v>268</v>
      </c>
      <c r="B561" s="12">
        <v>38939</v>
      </c>
      <c r="C561" s="48" t="s">
        <v>6</v>
      </c>
      <c r="D561" s="15">
        <v>30</v>
      </c>
      <c r="E561" s="41">
        <v>26.8</v>
      </c>
      <c r="F561" s="41">
        <v>1.05</v>
      </c>
      <c r="G561" s="15">
        <v>1</v>
      </c>
      <c r="H561" s="49">
        <v>5</v>
      </c>
      <c r="I561" s="49">
        <v>7</v>
      </c>
    </row>
    <row r="562" spans="1:9">
      <c r="A562" s="48" t="s">
        <v>268</v>
      </c>
      <c r="B562" s="12">
        <v>38939</v>
      </c>
      <c r="C562" s="48" t="s">
        <v>6</v>
      </c>
      <c r="D562" s="15">
        <v>30</v>
      </c>
      <c r="E562" s="41">
        <v>26.8</v>
      </c>
      <c r="F562" s="41">
        <v>1.05</v>
      </c>
      <c r="G562" s="15">
        <v>2</v>
      </c>
      <c r="H562" s="49">
        <v>1</v>
      </c>
      <c r="I562" s="49">
        <v>0</v>
      </c>
    </row>
    <row r="563" spans="1:9">
      <c r="A563" s="48" t="s">
        <v>268</v>
      </c>
      <c r="B563" s="12">
        <v>38939</v>
      </c>
      <c r="C563" s="48" t="s">
        <v>6</v>
      </c>
      <c r="D563" s="15">
        <v>30</v>
      </c>
      <c r="E563" s="41">
        <v>26.8</v>
      </c>
      <c r="F563" s="41">
        <v>1.05</v>
      </c>
      <c r="G563" s="15">
        <v>3</v>
      </c>
      <c r="H563" s="49">
        <v>0</v>
      </c>
      <c r="I563" s="49">
        <v>0</v>
      </c>
    </row>
    <row r="564" spans="1:9">
      <c r="A564" s="48" t="s">
        <v>268</v>
      </c>
      <c r="B564" s="12">
        <v>38939</v>
      </c>
      <c r="C564" s="48" t="s">
        <v>6</v>
      </c>
      <c r="D564" s="15">
        <v>30</v>
      </c>
      <c r="E564" s="41">
        <v>26.8</v>
      </c>
      <c r="F564" s="41">
        <v>1.05</v>
      </c>
      <c r="G564" s="15">
        <v>4</v>
      </c>
      <c r="H564" s="49"/>
      <c r="I564" s="49"/>
    </row>
    <row r="565" spans="1:9">
      <c r="A565" s="48" t="s">
        <v>268</v>
      </c>
      <c r="B565" s="12">
        <v>38939</v>
      </c>
      <c r="C565" s="48" t="s">
        <v>6</v>
      </c>
      <c r="D565" s="15">
        <v>30</v>
      </c>
      <c r="E565" s="41">
        <v>26.8</v>
      </c>
      <c r="F565" s="41">
        <v>1.05</v>
      </c>
      <c r="G565" s="1" t="s">
        <v>853</v>
      </c>
      <c r="H565" s="49">
        <v>6</v>
      </c>
      <c r="I565" s="49">
        <v>7</v>
      </c>
    </row>
    <row r="566" spans="1:9">
      <c r="A566" s="48" t="s">
        <v>268</v>
      </c>
      <c r="B566" s="12">
        <v>38939</v>
      </c>
      <c r="C566" s="48" t="s">
        <v>6</v>
      </c>
      <c r="D566" s="15">
        <v>30</v>
      </c>
      <c r="E566" s="41">
        <v>26.8</v>
      </c>
      <c r="F566" s="41">
        <v>1.05</v>
      </c>
      <c r="G566" s="1" t="s">
        <v>854</v>
      </c>
      <c r="H566" s="50">
        <v>0</v>
      </c>
      <c r="I566" s="50">
        <v>0</v>
      </c>
    </row>
    <row r="567" spans="1:9">
      <c r="A567" s="48" t="s">
        <v>269</v>
      </c>
      <c r="B567" s="12">
        <v>38939</v>
      </c>
      <c r="C567" s="48" t="s">
        <v>6</v>
      </c>
      <c r="D567" s="15">
        <v>41</v>
      </c>
      <c r="E567" s="41">
        <v>26.6</v>
      </c>
      <c r="F567" s="41">
        <v>1.1499999999999999</v>
      </c>
      <c r="G567" s="15">
        <v>1</v>
      </c>
      <c r="H567" s="49">
        <v>14</v>
      </c>
      <c r="I567" s="49">
        <v>11</v>
      </c>
    </row>
    <row r="568" spans="1:9">
      <c r="A568" s="48" t="s">
        <v>269</v>
      </c>
      <c r="B568" s="12">
        <v>38939</v>
      </c>
      <c r="C568" s="48" t="s">
        <v>6</v>
      </c>
      <c r="D568" s="15">
        <v>41</v>
      </c>
      <c r="E568" s="41">
        <v>26.6</v>
      </c>
      <c r="F568" s="41">
        <v>1.1499999999999999</v>
      </c>
      <c r="G568" s="15">
        <v>2</v>
      </c>
      <c r="H568" s="49">
        <v>7</v>
      </c>
      <c r="I568" s="49">
        <v>3</v>
      </c>
    </row>
    <row r="569" spans="1:9">
      <c r="A569" s="48" t="s">
        <v>269</v>
      </c>
      <c r="B569" s="12">
        <v>38939</v>
      </c>
      <c r="C569" s="48" t="s">
        <v>6</v>
      </c>
      <c r="D569" s="15">
        <v>41</v>
      </c>
      <c r="E569" s="41">
        <v>26.6</v>
      </c>
      <c r="F569" s="41">
        <v>1.1499999999999999</v>
      </c>
      <c r="G569" s="15">
        <v>3</v>
      </c>
      <c r="H569" s="49">
        <v>1</v>
      </c>
      <c r="I569" s="49">
        <v>0</v>
      </c>
    </row>
    <row r="570" spans="1:9">
      <c r="A570" s="48" t="s">
        <v>269</v>
      </c>
      <c r="B570" s="12">
        <v>38939</v>
      </c>
      <c r="C570" s="48" t="s">
        <v>6</v>
      </c>
      <c r="D570" s="15">
        <v>41</v>
      </c>
      <c r="E570" s="41">
        <v>26.6</v>
      </c>
      <c r="F570" s="41">
        <v>1.1499999999999999</v>
      </c>
      <c r="G570" s="15">
        <v>4</v>
      </c>
      <c r="H570" s="49"/>
      <c r="I570" s="49"/>
    </row>
    <row r="571" spans="1:9">
      <c r="A571" s="48" t="s">
        <v>269</v>
      </c>
      <c r="B571" s="12">
        <v>38939</v>
      </c>
      <c r="C571" s="48" t="s">
        <v>6</v>
      </c>
      <c r="D571" s="15">
        <v>41</v>
      </c>
      <c r="E571" s="41">
        <v>26.6</v>
      </c>
      <c r="F571" s="41">
        <v>1.1499999999999999</v>
      </c>
      <c r="G571" s="1" t="s">
        <v>853</v>
      </c>
      <c r="H571" s="49">
        <v>22.375</v>
      </c>
      <c r="I571" s="49">
        <v>14</v>
      </c>
    </row>
    <row r="572" spans="1:9">
      <c r="A572" s="48" t="s">
        <v>269</v>
      </c>
      <c r="B572" s="12">
        <v>38939</v>
      </c>
      <c r="C572" s="48" t="s">
        <v>6</v>
      </c>
      <c r="D572" s="15">
        <v>41</v>
      </c>
      <c r="E572" s="41">
        <v>26.6</v>
      </c>
      <c r="F572" s="41">
        <v>1.1499999999999999</v>
      </c>
      <c r="G572" s="1" t="s">
        <v>854</v>
      </c>
      <c r="H572" s="50">
        <v>6</v>
      </c>
      <c r="I572" s="50">
        <v>0</v>
      </c>
    </row>
    <row r="573" spans="1:9">
      <c r="A573" s="48" t="s">
        <v>270</v>
      </c>
      <c r="B573" s="12">
        <v>38939</v>
      </c>
      <c r="C573" s="48" t="s">
        <v>6</v>
      </c>
      <c r="D573" s="15">
        <v>25</v>
      </c>
      <c r="E573" s="41">
        <v>46.2</v>
      </c>
      <c r="F573" s="41">
        <v>0.78</v>
      </c>
      <c r="G573" s="15">
        <v>1</v>
      </c>
      <c r="H573" s="49">
        <v>7</v>
      </c>
      <c r="I573" s="49">
        <v>1</v>
      </c>
    </row>
    <row r="574" spans="1:9">
      <c r="A574" s="48" t="s">
        <v>270</v>
      </c>
      <c r="B574" s="12">
        <v>38939</v>
      </c>
      <c r="C574" s="48" t="s">
        <v>6</v>
      </c>
      <c r="D574" s="15">
        <v>25</v>
      </c>
      <c r="E574" s="41">
        <v>46.2</v>
      </c>
      <c r="F574" s="41">
        <v>0.78</v>
      </c>
      <c r="G574" s="15">
        <v>2</v>
      </c>
      <c r="H574" s="49">
        <v>0</v>
      </c>
      <c r="I574" s="49">
        <v>0</v>
      </c>
    </row>
    <row r="575" spans="1:9">
      <c r="A575" s="48" t="s">
        <v>270</v>
      </c>
      <c r="B575" s="12">
        <v>38939</v>
      </c>
      <c r="C575" s="48" t="s">
        <v>6</v>
      </c>
      <c r="D575" s="15">
        <v>25</v>
      </c>
      <c r="E575" s="41">
        <v>46.2</v>
      </c>
      <c r="F575" s="41">
        <v>0.78</v>
      </c>
      <c r="G575" s="15">
        <v>3</v>
      </c>
      <c r="H575" s="49">
        <v>1</v>
      </c>
      <c r="I575" s="49">
        <v>0</v>
      </c>
    </row>
    <row r="576" spans="1:9">
      <c r="A576" s="48" t="s">
        <v>270</v>
      </c>
      <c r="B576" s="12">
        <v>38939</v>
      </c>
      <c r="C576" s="48" t="s">
        <v>6</v>
      </c>
      <c r="D576" s="15">
        <v>25</v>
      </c>
      <c r="E576" s="41">
        <v>46.2</v>
      </c>
      <c r="F576" s="41">
        <v>0.78</v>
      </c>
      <c r="G576" s="15">
        <v>4</v>
      </c>
      <c r="H576" s="49">
        <v>0</v>
      </c>
      <c r="I576" s="49">
        <v>0</v>
      </c>
    </row>
    <row r="577" spans="1:9">
      <c r="A577" s="48" t="s">
        <v>270</v>
      </c>
      <c r="B577" s="12">
        <v>38939</v>
      </c>
      <c r="C577" s="48" t="s">
        <v>6</v>
      </c>
      <c r="D577" s="15">
        <v>25</v>
      </c>
      <c r="E577" s="41">
        <v>46.2</v>
      </c>
      <c r="F577" s="41">
        <v>0.78</v>
      </c>
      <c r="G577" s="1" t="s">
        <v>853</v>
      </c>
      <c r="H577" s="49">
        <v>8</v>
      </c>
      <c r="I577" s="49">
        <v>1</v>
      </c>
    </row>
    <row r="578" spans="1:9">
      <c r="A578" s="48" t="s">
        <v>270</v>
      </c>
      <c r="B578" s="12">
        <v>38939</v>
      </c>
      <c r="C578" s="48" t="s">
        <v>6</v>
      </c>
      <c r="D578" s="15">
        <v>25</v>
      </c>
      <c r="E578" s="41">
        <v>46.2</v>
      </c>
      <c r="F578" s="41">
        <v>0.78</v>
      </c>
      <c r="G578" s="1" t="s">
        <v>854</v>
      </c>
      <c r="H578" s="50">
        <v>0</v>
      </c>
      <c r="I578" s="50">
        <v>0</v>
      </c>
    </row>
    <row r="579" spans="1:9">
      <c r="A579" s="48" t="s">
        <v>271</v>
      </c>
      <c r="B579" s="12">
        <v>38946</v>
      </c>
      <c r="C579" s="48" t="s">
        <v>1</v>
      </c>
      <c r="D579" s="15">
        <v>41</v>
      </c>
      <c r="E579" s="41">
        <v>30.6</v>
      </c>
      <c r="F579" s="41">
        <v>0.86</v>
      </c>
      <c r="G579" s="15">
        <v>1</v>
      </c>
      <c r="H579" s="49">
        <v>3</v>
      </c>
      <c r="I579" s="49">
        <v>0</v>
      </c>
    </row>
    <row r="580" spans="1:9">
      <c r="A580" s="48" t="s">
        <v>271</v>
      </c>
      <c r="B580" s="12">
        <v>38946</v>
      </c>
      <c r="C580" s="48" t="s">
        <v>1</v>
      </c>
      <c r="D580" s="15">
        <v>41</v>
      </c>
      <c r="E580" s="41">
        <v>30.6</v>
      </c>
      <c r="F580" s="41">
        <v>0.86</v>
      </c>
      <c r="G580" s="15">
        <v>2</v>
      </c>
      <c r="H580" s="49">
        <v>1</v>
      </c>
      <c r="I580" s="49">
        <v>0</v>
      </c>
    </row>
    <row r="581" spans="1:9">
      <c r="A581" s="48" t="s">
        <v>271</v>
      </c>
      <c r="B581" s="12">
        <v>38946</v>
      </c>
      <c r="C581" s="48" t="s">
        <v>1</v>
      </c>
      <c r="D581" s="15">
        <v>41</v>
      </c>
      <c r="E581" s="41">
        <v>30.6</v>
      </c>
      <c r="F581" s="41">
        <v>0.86</v>
      </c>
      <c r="G581" s="15">
        <v>3</v>
      </c>
      <c r="H581" s="49">
        <v>0</v>
      </c>
      <c r="I581" s="49">
        <v>0</v>
      </c>
    </row>
    <row r="582" spans="1:9">
      <c r="A582" s="48" t="s">
        <v>271</v>
      </c>
      <c r="B582" s="12">
        <v>38946</v>
      </c>
      <c r="C582" s="48" t="s">
        <v>1</v>
      </c>
      <c r="D582" s="15">
        <v>41</v>
      </c>
      <c r="E582" s="41">
        <v>30.6</v>
      </c>
      <c r="F582" s="41">
        <v>0.86</v>
      </c>
      <c r="G582" s="15">
        <v>4</v>
      </c>
      <c r="H582" s="49"/>
      <c r="I582" s="49"/>
    </row>
    <row r="583" spans="1:9">
      <c r="A583" s="48" t="s">
        <v>271</v>
      </c>
      <c r="B583" s="12">
        <v>38946</v>
      </c>
      <c r="C583" s="48" t="s">
        <v>1</v>
      </c>
      <c r="D583" s="15">
        <v>41</v>
      </c>
      <c r="E583" s="41">
        <v>30.6</v>
      </c>
      <c r="F583" s="41">
        <v>0.86</v>
      </c>
      <c r="G583" s="1" t="s">
        <v>853</v>
      </c>
      <c r="H583" s="49">
        <v>4</v>
      </c>
      <c r="I583" s="49">
        <v>0</v>
      </c>
    </row>
    <row r="584" spans="1:9">
      <c r="A584" s="48" t="s">
        <v>271</v>
      </c>
      <c r="B584" s="12">
        <v>38946</v>
      </c>
      <c r="C584" s="48" t="s">
        <v>1</v>
      </c>
      <c r="D584" s="15">
        <v>41</v>
      </c>
      <c r="E584" s="41">
        <v>30.6</v>
      </c>
      <c r="F584" s="41">
        <v>0.86</v>
      </c>
      <c r="G584" s="1" t="s">
        <v>854</v>
      </c>
      <c r="H584" s="50">
        <v>0</v>
      </c>
      <c r="I584" s="50">
        <v>0</v>
      </c>
    </row>
    <row r="585" spans="1:9">
      <c r="A585" s="48" t="s">
        <v>272</v>
      </c>
      <c r="B585" s="12">
        <v>38946</v>
      </c>
      <c r="C585" s="48" t="s">
        <v>1</v>
      </c>
      <c r="D585" s="15">
        <v>42</v>
      </c>
      <c r="E585" s="41">
        <v>19</v>
      </c>
      <c r="F585" s="41">
        <v>1.31</v>
      </c>
      <c r="G585" s="15">
        <v>1</v>
      </c>
      <c r="H585" s="49">
        <v>1</v>
      </c>
      <c r="I585" s="49">
        <v>2</v>
      </c>
    </row>
    <row r="586" spans="1:9">
      <c r="A586" s="48" t="s">
        <v>272</v>
      </c>
      <c r="B586" s="12">
        <v>38946</v>
      </c>
      <c r="C586" s="48" t="s">
        <v>1</v>
      </c>
      <c r="D586" s="15">
        <v>42</v>
      </c>
      <c r="E586" s="41">
        <v>19</v>
      </c>
      <c r="F586" s="41">
        <v>1.31</v>
      </c>
      <c r="G586" s="15">
        <v>2</v>
      </c>
      <c r="H586" s="49">
        <v>0</v>
      </c>
      <c r="I586" s="49">
        <v>0</v>
      </c>
    </row>
    <row r="587" spans="1:9">
      <c r="A587" s="48" t="s">
        <v>272</v>
      </c>
      <c r="B587" s="12">
        <v>38946</v>
      </c>
      <c r="C587" s="48" t="s">
        <v>1</v>
      </c>
      <c r="D587" s="15">
        <v>42</v>
      </c>
      <c r="E587" s="41">
        <v>19</v>
      </c>
      <c r="F587" s="41">
        <v>1.31</v>
      </c>
      <c r="G587" s="15">
        <v>3</v>
      </c>
      <c r="H587" s="49">
        <v>0</v>
      </c>
      <c r="I587" s="49">
        <v>0</v>
      </c>
    </row>
    <row r="588" spans="1:9">
      <c r="A588" s="48" t="s">
        <v>272</v>
      </c>
      <c r="B588" s="12">
        <v>38946</v>
      </c>
      <c r="C588" s="48" t="s">
        <v>1</v>
      </c>
      <c r="D588" s="15">
        <v>42</v>
      </c>
      <c r="E588" s="41">
        <v>19</v>
      </c>
      <c r="F588" s="41">
        <v>1.31</v>
      </c>
      <c r="G588" s="15">
        <v>4</v>
      </c>
      <c r="H588" s="49"/>
      <c r="I588" s="49"/>
    </row>
    <row r="589" spans="1:9">
      <c r="A589" s="48" t="s">
        <v>272</v>
      </c>
      <c r="B589" s="12">
        <v>38946</v>
      </c>
      <c r="C589" s="48" t="s">
        <v>1</v>
      </c>
      <c r="D589" s="15">
        <v>42</v>
      </c>
      <c r="E589" s="41">
        <v>19</v>
      </c>
      <c r="F589" s="41">
        <v>1.31</v>
      </c>
      <c r="G589" s="1" t="s">
        <v>853</v>
      </c>
      <c r="H589" s="49">
        <v>1</v>
      </c>
      <c r="I589" s="49">
        <v>2</v>
      </c>
    </row>
    <row r="590" spans="1:9">
      <c r="A590" s="48" t="s">
        <v>272</v>
      </c>
      <c r="B590" s="12">
        <v>38946</v>
      </c>
      <c r="C590" s="48" t="s">
        <v>1</v>
      </c>
      <c r="D590" s="15">
        <v>42</v>
      </c>
      <c r="E590" s="41">
        <v>19</v>
      </c>
      <c r="F590" s="41">
        <v>1.31</v>
      </c>
      <c r="G590" s="1" t="s">
        <v>854</v>
      </c>
      <c r="H590" s="50">
        <v>0</v>
      </c>
      <c r="I590" s="50">
        <v>0</v>
      </c>
    </row>
    <row r="591" spans="1:9">
      <c r="A591" s="48" t="s">
        <v>273</v>
      </c>
      <c r="B591" s="12">
        <v>38946</v>
      </c>
      <c r="C591" s="48" t="s">
        <v>1</v>
      </c>
      <c r="D591" s="15">
        <v>62</v>
      </c>
      <c r="E591" s="41">
        <v>14.8</v>
      </c>
      <c r="F591" s="41">
        <v>1.1100000000000001</v>
      </c>
      <c r="G591" s="15">
        <v>1</v>
      </c>
      <c r="H591" s="49">
        <v>6</v>
      </c>
      <c r="I591" s="49">
        <v>2</v>
      </c>
    </row>
    <row r="592" spans="1:9">
      <c r="A592" s="48" t="s">
        <v>273</v>
      </c>
      <c r="B592" s="12">
        <v>38946</v>
      </c>
      <c r="C592" s="48" t="s">
        <v>1</v>
      </c>
      <c r="D592" s="15">
        <v>62</v>
      </c>
      <c r="E592" s="41">
        <v>14.8</v>
      </c>
      <c r="F592" s="41">
        <v>1.1100000000000001</v>
      </c>
      <c r="G592" s="15">
        <v>2</v>
      </c>
      <c r="H592" s="49">
        <v>1</v>
      </c>
      <c r="I592" s="49">
        <v>0</v>
      </c>
    </row>
    <row r="593" spans="1:9">
      <c r="A593" s="48" t="s">
        <v>273</v>
      </c>
      <c r="B593" s="12">
        <v>38946</v>
      </c>
      <c r="C593" s="48" t="s">
        <v>1</v>
      </c>
      <c r="D593" s="15">
        <v>62</v>
      </c>
      <c r="E593" s="41">
        <v>14.8</v>
      </c>
      <c r="F593" s="41">
        <v>1.1100000000000001</v>
      </c>
      <c r="G593" s="15">
        <v>3</v>
      </c>
      <c r="H593" s="49">
        <v>0</v>
      </c>
      <c r="I593" s="49">
        <v>1</v>
      </c>
    </row>
    <row r="594" spans="1:9">
      <c r="A594" s="48" t="s">
        <v>273</v>
      </c>
      <c r="B594" s="12">
        <v>38946</v>
      </c>
      <c r="C594" s="48" t="s">
        <v>1</v>
      </c>
      <c r="D594" s="15">
        <v>62</v>
      </c>
      <c r="E594" s="41">
        <v>14.8</v>
      </c>
      <c r="F594" s="41">
        <v>1.1100000000000001</v>
      </c>
      <c r="G594" s="15">
        <v>4</v>
      </c>
      <c r="H594" s="49">
        <v>1</v>
      </c>
      <c r="I594" s="49">
        <v>0</v>
      </c>
    </row>
    <row r="595" spans="1:9">
      <c r="A595" s="48" t="s">
        <v>273</v>
      </c>
      <c r="B595" s="12">
        <v>38946</v>
      </c>
      <c r="C595" s="48" t="s">
        <v>1</v>
      </c>
      <c r="D595" s="15">
        <v>62</v>
      </c>
      <c r="E595" s="41">
        <v>14.8</v>
      </c>
      <c r="F595" s="41">
        <v>1.1100000000000001</v>
      </c>
      <c r="G595" s="1" t="s">
        <v>853</v>
      </c>
      <c r="H595" s="49">
        <v>8.235294117647058</v>
      </c>
      <c r="I595" s="49">
        <v>3</v>
      </c>
    </row>
    <row r="596" spans="1:9">
      <c r="A596" s="48" t="s">
        <v>273</v>
      </c>
      <c r="B596" s="12">
        <v>38946</v>
      </c>
      <c r="C596" s="48" t="s">
        <v>1</v>
      </c>
      <c r="D596" s="15">
        <v>62</v>
      </c>
      <c r="E596" s="41">
        <v>14.8</v>
      </c>
      <c r="F596" s="41">
        <v>1.1100000000000001</v>
      </c>
      <c r="G596" s="1" t="s">
        <v>854</v>
      </c>
      <c r="H596" s="50">
        <v>12</v>
      </c>
      <c r="I596" s="50">
        <v>0</v>
      </c>
    </row>
    <row r="597" spans="1:9">
      <c r="A597" s="48" t="s">
        <v>274</v>
      </c>
      <c r="B597" s="12">
        <v>38946</v>
      </c>
      <c r="C597" s="48" t="s">
        <v>1</v>
      </c>
      <c r="D597" s="15">
        <v>26</v>
      </c>
      <c r="E597" s="41">
        <v>13.3</v>
      </c>
      <c r="F597" s="41">
        <v>0.65</v>
      </c>
      <c r="G597" s="15">
        <v>1</v>
      </c>
      <c r="H597" s="49">
        <v>4</v>
      </c>
      <c r="I597" s="49">
        <v>0</v>
      </c>
    </row>
    <row r="598" spans="1:9">
      <c r="A598" s="48" t="s">
        <v>274</v>
      </c>
      <c r="B598" s="12">
        <v>38946</v>
      </c>
      <c r="C598" s="48" t="s">
        <v>1</v>
      </c>
      <c r="D598" s="15">
        <v>26</v>
      </c>
      <c r="E598" s="41">
        <v>13.3</v>
      </c>
      <c r="F598" s="41">
        <v>0.65</v>
      </c>
      <c r="G598" s="15">
        <v>2</v>
      </c>
      <c r="H598" s="49">
        <v>0</v>
      </c>
      <c r="I598" s="49">
        <v>0</v>
      </c>
    </row>
    <row r="599" spans="1:9">
      <c r="A599" s="48" t="s">
        <v>274</v>
      </c>
      <c r="B599" s="12">
        <v>38946</v>
      </c>
      <c r="C599" s="48" t="s">
        <v>1</v>
      </c>
      <c r="D599" s="15">
        <v>26</v>
      </c>
      <c r="E599" s="41">
        <v>13.3</v>
      </c>
      <c r="F599" s="41">
        <v>0.65</v>
      </c>
      <c r="G599" s="15">
        <v>3</v>
      </c>
      <c r="H599" s="49">
        <v>0</v>
      </c>
      <c r="I599" s="49">
        <v>0</v>
      </c>
    </row>
    <row r="600" spans="1:9">
      <c r="A600" s="48" t="s">
        <v>274</v>
      </c>
      <c r="B600" s="12">
        <v>38946</v>
      </c>
      <c r="C600" s="48" t="s">
        <v>1</v>
      </c>
      <c r="D600" s="15">
        <v>26</v>
      </c>
      <c r="E600" s="41">
        <v>13.3</v>
      </c>
      <c r="F600" s="41">
        <v>0.65</v>
      </c>
      <c r="G600" s="15">
        <v>4</v>
      </c>
      <c r="H600" s="49"/>
      <c r="I600" s="49"/>
    </row>
    <row r="601" spans="1:9">
      <c r="A601" s="48" t="s">
        <v>274</v>
      </c>
      <c r="B601" s="12">
        <v>38946</v>
      </c>
      <c r="C601" s="48" t="s">
        <v>1</v>
      </c>
      <c r="D601" s="15">
        <v>26</v>
      </c>
      <c r="E601" s="41">
        <v>13.3</v>
      </c>
      <c r="F601" s="41">
        <v>0.65</v>
      </c>
      <c r="G601" s="1" t="s">
        <v>853</v>
      </c>
      <c r="H601" s="49">
        <v>4</v>
      </c>
      <c r="I601" s="49">
        <v>0</v>
      </c>
    </row>
    <row r="602" spans="1:9">
      <c r="A602" s="48" t="s">
        <v>274</v>
      </c>
      <c r="B602" s="12">
        <v>38946</v>
      </c>
      <c r="C602" s="48" t="s">
        <v>1</v>
      </c>
      <c r="D602" s="15">
        <v>26</v>
      </c>
      <c r="E602" s="41">
        <v>13.3</v>
      </c>
      <c r="F602" s="41">
        <v>0.65</v>
      </c>
      <c r="G602" s="1" t="s">
        <v>854</v>
      </c>
      <c r="H602" s="50">
        <v>0</v>
      </c>
      <c r="I602" s="50">
        <v>0</v>
      </c>
    </row>
    <row r="603" spans="1:9">
      <c r="A603" s="48" t="s">
        <v>275</v>
      </c>
      <c r="B603" s="12">
        <v>38946</v>
      </c>
      <c r="C603" s="48" t="s">
        <v>1</v>
      </c>
      <c r="D603" s="15">
        <v>24</v>
      </c>
      <c r="E603" s="41">
        <v>14.7</v>
      </c>
      <c r="F603" s="41">
        <v>1.42</v>
      </c>
      <c r="G603" s="15">
        <v>1</v>
      </c>
      <c r="H603" s="49">
        <v>0</v>
      </c>
      <c r="I603" s="49">
        <v>1</v>
      </c>
    </row>
    <row r="604" spans="1:9">
      <c r="A604" s="48" t="s">
        <v>275</v>
      </c>
      <c r="B604" s="12">
        <v>38946</v>
      </c>
      <c r="C604" s="48" t="s">
        <v>1</v>
      </c>
      <c r="D604" s="15">
        <v>24</v>
      </c>
      <c r="E604" s="41">
        <v>14.7</v>
      </c>
      <c r="F604" s="41">
        <v>1.42</v>
      </c>
      <c r="G604" s="15">
        <v>2</v>
      </c>
      <c r="H604" s="49">
        <v>0</v>
      </c>
      <c r="I604" s="49">
        <v>0</v>
      </c>
    </row>
    <row r="605" spans="1:9">
      <c r="A605" s="48" t="s">
        <v>275</v>
      </c>
      <c r="B605" s="12">
        <v>38946</v>
      </c>
      <c r="C605" s="48" t="s">
        <v>1</v>
      </c>
      <c r="D605" s="15">
        <v>24</v>
      </c>
      <c r="E605" s="41">
        <v>14.7</v>
      </c>
      <c r="F605" s="41">
        <v>1.42</v>
      </c>
      <c r="G605" s="15">
        <v>3</v>
      </c>
      <c r="H605" s="49">
        <v>0</v>
      </c>
      <c r="I605" s="49">
        <v>0</v>
      </c>
    </row>
    <row r="606" spans="1:9">
      <c r="A606" s="48" t="s">
        <v>275</v>
      </c>
      <c r="B606" s="12">
        <v>38946</v>
      </c>
      <c r="C606" s="48" t="s">
        <v>1</v>
      </c>
      <c r="D606" s="15">
        <v>24</v>
      </c>
      <c r="E606" s="41">
        <v>14.7</v>
      </c>
      <c r="F606" s="41">
        <v>1.42</v>
      </c>
      <c r="G606" s="15">
        <v>4</v>
      </c>
      <c r="H606" s="49"/>
      <c r="I606" s="49"/>
    </row>
    <row r="607" spans="1:9">
      <c r="A607" s="48" t="s">
        <v>275</v>
      </c>
      <c r="B607" s="12">
        <v>38946</v>
      </c>
      <c r="C607" s="48" t="s">
        <v>1</v>
      </c>
      <c r="D607" s="15">
        <v>24</v>
      </c>
      <c r="E607" s="41">
        <v>14.7</v>
      </c>
      <c r="F607" s="41">
        <v>1.42</v>
      </c>
      <c r="G607" s="1" t="s">
        <v>853</v>
      </c>
      <c r="H607" s="49">
        <v>0</v>
      </c>
      <c r="I607" s="49">
        <v>1</v>
      </c>
    </row>
    <row r="608" spans="1:9">
      <c r="A608" s="48" t="s">
        <v>275</v>
      </c>
      <c r="B608" s="12">
        <v>38946</v>
      </c>
      <c r="C608" s="48" t="s">
        <v>1</v>
      </c>
      <c r="D608" s="15">
        <v>24</v>
      </c>
      <c r="E608" s="41">
        <v>14.7</v>
      </c>
      <c r="F608" s="41">
        <v>1.42</v>
      </c>
      <c r="G608" s="1" t="s">
        <v>854</v>
      </c>
      <c r="H608" s="50">
        <v>0</v>
      </c>
      <c r="I608" s="50">
        <v>0</v>
      </c>
    </row>
    <row r="609" spans="1:9">
      <c r="A609" s="48" t="s">
        <v>276</v>
      </c>
      <c r="B609" s="12">
        <v>38946</v>
      </c>
      <c r="C609" s="48" t="s">
        <v>1</v>
      </c>
      <c r="D609" s="15">
        <v>50</v>
      </c>
      <c r="E609" s="41">
        <v>14.25</v>
      </c>
      <c r="F609" s="41">
        <v>1.1299999999999999</v>
      </c>
      <c r="G609" s="15">
        <v>1</v>
      </c>
      <c r="H609" s="49">
        <v>1</v>
      </c>
      <c r="I609" s="49">
        <v>3</v>
      </c>
    </row>
    <row r="610" spans="1:9">
      <c r="A610" s="48" t="s">
        <v>276</v>
      </c>
      <c r="B610" s="12">
        <v>38946</v>
      </c>
      <c r="C610" s="48" t="s">
        <v>1</v>
      </c>
      <c r="D610" s="15">
        <v>50</v>
      </c>
      <c r="E610" s="41">
        <v>14.25</v>
      </c>
      <c r="F610" s="41">
        <v>1.1299999999999999</v>
      </c>
      <c r="G610" s="15">
        <v>2</v>
      </c>
      <c r="H610" s="49">
        <v>0</v>
      </c>
      <c r="I610" s="49">
        <v>0</v>
      </c>
    </row>
    <row r="611" spans="1:9">
      <c r="A611" s="48" t="s">
        <v>276</v>
      </c>
      <c r="B611" s="12">
        <v>38946</v>
      </c>
      <c r="C611" s="48" t="s">
        <v>1</v>
      </c>
      <c r="D611" s="15">
        <v>50</v>
      </c>
      <c r="E611" s="41">
        <v>14.25</v>
      </c>
      <c r="F611" s="41">
        <v>1.1299999999999999</v>
      </c>
      <c r="G611" s="15">
        <v>3</v>
      </c>
      <c r="H611" s="49">
        <v>1</v>
      </c>
      <c r="I611" s="49">
        <v>0</v>
      </c>
    </row>
    <row r="612" spans="1:9">
      <c r="A612" s="48" t="s">
        <v>276</v>
      </c>
      <c r="B612" s="12">
        <v>38946</v>
      </c>
      <c r="C612" s="48" t="s">
        <v>1</v>
      </c>
      <c r="D612" s="15">
        <v>50</v>
      </c>
      <c r="E612" s="41">
        <v>14.25</v>
      </c>
      <c r="F612" s="41">
        <v>1.1299999999999999</v>
      </c>
      <c r="G612" s="15">
        <v>4</v>
      </c>
      <c r="H612" s="49">
        <v>0</v>
      </c>
      <c r="I612" s="49">
        <v>0</v>
      </c>
    </row>
    <row r="613" spans="1:9">
      <c r="A613" s="48" t="s">
        <v>276</v>
      </c>
      <c r="B613" s="12">
        <v>38946</v>
      </c>
      <c r="C613" s="48" t="s">
        <v>1</v>
      </c>
      <c r="D613" s="15">
        <v>50</v>
      </c>
      <c r="E613" s="41">
        <v>14.25</v>
      </c>
      <c r="F613" s="41">
        <v>1.1299999999999999</v>
      </c>
      <c r="G613" s="1" t="s">
        <v>853</v>
      </c>
      <c r="H613" s="49">
        <v>2</v>
      </c>
      <c r="I613" s="49">
        <v>3</v>
      </c>
    </row>
    <row r="614" spans="1:9">
      <c r="A614" s="48" t="s">
        <v>276</v>
      </c>
      <c r="B614" s="12">
        <v>38946</v>
      </c>
      <c r="C614" s="48" t="s">
        <v>1</v>
      </c>
      <c r="D614" s="15">
        <v>50</v>
      </c>
      <c r="E614" s="41">
        <v>14.25</v>
      </c>
      <c r="F614" s="41">
        <v>1.1299999999999999</v>
      </c>
      <c r="G614" s="1" t="s">
        <v>854</v>
      </c>
      <c r="H614" s="50">
        <v>0</v>
      </c>
      <c r="I614" s="50">
        <v>0</v>
      </c>
    </row>
    <row r="615" spans="1:9">
      <c r="A615" s="48" t="s">
        <v>277</v>
      </c>
      <c r="B615" s="12">
        <v>38946</v>
      </c>
      <c r="C615" s="48" t="s">
        <v>1</v>
      </c>
      <c r="D615" s="15">
        <v>78</v>
      </c>
      <c r="E615" s="41">
        <v>11</v>
      </c>
      <c r="F615" s="41">
        <v>1.35</v>
      </c>
      <c r="G615" s="15">
        <v>1</v>
      </c>
      <c r="H615" s="49">
        <v>3</v>
      </c>
      <c r="I615" s="49">
        <v>4</v>
      </c>
    </row>
    <row r="616" spans="1:9">
      <c r="A616" s="48" t="s">
        <v>277</v>
      </c>
      <c r="B616" s="12">
        <v>38946</v>
      </c>
      <c r="C616" s="48" t="s">
        <v>1</v>
      </c>
      <c r="D616" s="15">
        <v>78</v>
      </c>
      <c r="E616" s="41">
        <v>11</v>
      </c>
      <c r="F616" s="41">
        <v>1.35</v>
      </c>
      <c r="G616" s="15">
        <v>2</v>
      </c>
      <c r="H616" s="49">
        <v>0</v>
      </c>
      <c r="I616" s="49">
        <v>1</v>
      </c>
    </row>
    <row r="617" spans="1:9">
      <c r="A617" s="48" t="s">
        <v>277</v>
      </c>
      <c r="B617" s="12">
        <v>38946</v>
      </c>
      <c r="C617" s="48" t="s">
        <v>1</v>
      </c>
      <c r="D617" s="15">
        <v>78</v>
      </c>
      <c r="E617" s="41">
        <v>11</v>
      </c>
      <c r="F617" s="41">
        <v>1.35</v>
      </c>
      <c r="G617" s="15">
        <v>3</v>
      </c>
      <c r="H617" s="49">
        <v>0</v>
      </c>
      <c r="I617" s="49">
        <v>0</v>
      </c>
    </row>
    <row r="618" spans="1:9">
      <c r="A618" s="48" t="s">
        <v>277</v>
      </c>
      <c r="B618" s="12">
        <v>38946</v>
      </c>
      <c r="C618" s="48" t="s">
        <v>1</v>
      </c>
      <c r="D618" s="15">
        <v>78</v>
      </c>
      <c r="E618" s="41">
        <v>11</v>
      </c>
      <c r="F618" s="41">
        <v>1.35</v>
      </c>
      <c r="G618" s="15">
        <v>4</v>
      </c>
      <c r="H618" s="49"/>
      <c r="I618" s="49"/>
    </row>
    <row r="619" spans="1:9">
      <c r="A619" s="48" t="s">
        <v>277</v>
      </c>
      <c r="B619" s="12">
        <v>38946</v>
      </c>
      <c r="C619" s="48" t="s">
        <v>1</v>
      </c>
      <c r="D619" s="15">
        <v>78</v>
      </c>
      <c r="E619" s="41">
        <v>11</v>
      </c>
      <c r="F619" s="41">
        <v>1.35</v>
      </c>
      <c r="G619" s="1" t="s">
        <v>853</v>
      </c>
      <c r="H619" s="49">
        <v>3</v>
      </c>
      <c r="I619" s="49">
        <v>5</v>
      </c>
    </row>
    <row r="620" spans="1:9">
      <c r="A620" s="48" t="s">
        <v>277</v>
      </c>
      <c r="B620" s="12">
        <v>38946</v>
      </c>
      <c r="C620" s="48" t="s">
        <v>1</v>
      </c>
      <c r="D620" s="15">
        <v>78</v>
      </c>
      <c r="E620" s="41">
        <v>11</v>
      </c>
      <c r="F620" s="41">
        <v>1.35</v>
      </c>
      <c r="G620" s="1" t="s">
        <v>854</v>
      </c>
      <c r="H620" s="50">
        <v>0</v>
      </c>
      <c r="I620" s="50">
        <v>0</v>
      </c>
    </row>
    <row r="621" spans="1:9">
      <c r="A621" s="48" t="s">
        <v>278</v>
      </c>
      <c r="B621" s="12">
        <v>38946</v>
      </c>
      <c r="C621" s="48" t="s">
        <v>1</v>
      </c>
      <c r="D621" s="15">
        <v>34</v>
      </c>
      <c r="E621" s="41">
        <v>8.8000000000000007</v>
      </c>
      <c r="F621" s="41">
        <v>0.81</v>
      </c>
      <c r="G621" s="15">
        <v>1</v>
      </c>
      <c r="H621" s="49">
        <v>0</v>
      </c>
      <c r="I621" s="49">
        <v>1</v>
      </c>
    </row>
    <row r="622" spans="1:9">
      <c r="A622" s="48" t="s">
        <v>278</v>
      </c>
      <c r="B622" s="12">
        <v>38946</v>
      </c>
      <c r="C622" s="48" t="s">
        <v>1</v>
      </c>
      <c r="D622" s="15">
        <v>34</v>
      </c>
      <c r="E622" s="41">
        <v>8.8000000000000007</v>
      </c>
      <c r="F622" s="41">
        <v>0.81</v>
      </c>
      <c r="G622" s="15">
        <v>2</v>
      </c>
      <c r="H622" s="49">
        <v>0</v>
      </c>
      <c r="I622" s="49">
        <v>0</v>
      </c>
    </row>
    <row r="623" spans="1:9">
      <c r="A623" s="48" t="s">
        <v>278</v>
      </c>
      <c r="B623" s="12">
        <v>38946</v>
      </c>
      <c r="C623" s="48" t="s">
        <v>1</v>
      </c>
      <c r="D623" s="15">
        <v>34</v>
      </c>
      <c r="E623" s="41">
        <v>8.8000000000000007</v>
      </c>
      <c r="F623" s="41">
        <v>0.81</v>
      </c>
      <c r="G623" s="15">
        <v>3</v>
      </c>
      <c r="H623" s="49">
        <v>0</v>
      </c>
      <c r="I623" s="49">
        <v>0</v>
      </c>
    </row>
    <row r="624" spans="1:9">
      <c r="A624" s="48" t="s">
        <v>278</v>
      </c>
      <c r="B624" s="12">
        <v>38946</v>
      </c>
      <c r="C624" s="48" t="s">
        <v>1</v>
      </c>
      <c r="D624" s="15">
        <v>34</v>
      </c>
      <c r="E624" s="41">
        <v>8.8000000000000007</v>
      </c>
      <c r="F624" s="41">
        <v>0.81</v>
      </c>
      <c r="G624" s="15">
        <v>4</v>
      </c>
      <c r="H624" s="49"/>
      <c r="I624" s="49"/>
    </row>
    <row r="625" spans="1:9">
      <c r="A625" s="48" t="s">
        <v>278</v>
      </c>
      <c r="B625" s="12">
        <v>38946</v>
      </c>
      <c r="C625" s="48" t="s">
        <v>1</v>
      </c>
      <c r="D625" s="15">
        <v>34</v>
      </c>
      <c r="E625" s="41">
        <v>8.8000000000000007</v>
      </c>
      <c r="F625" s="41">
        <v>0.81</v>
      </c>
      <c r="G625" s="1" t="s">
        <v>853</v>
      </c>
      <c r="H625" s="49">
        <v>0</v>
      </c>
      <c r="I625" s="49">
        <v>1</v>
      </c>
    </row>
    <row r="626" spans="1:9">
      <c r="A626" s="48" t="s">
        <v>278</v>
      </c>
      <c r="B626" s="12">
        <v>38946</v>
      </c>
      <c r="C626" s="48" t="s">
        <v>1</v>
      </c>
      <c r="D626" s="15">
        <v>34</v>
      </c>
      <c r="E626" s="41">
        <v>8.8000000000000007</v>
      </c>
      <c r="F626" s="41">
        <v>0.81</v>
      </c>
      <c r="G626" s="1" t="s">
        <v>854</v>
      </c>
      <c r="H626" s="50">
        <v>0</v>
      </c>
      <c r="I626" s="50">
        <v>0</v>
      </c>
    </row>
    <row r="627" spans="1:9">
      <c r="A627" s="48" t="s">
        <v>279</v>
      </c>
      <c r="B627" s="12">
        <v>38946</v>
      </c>
      <c r="C627" s="48" t="s">
        <v>6</v>
      </c>
      <c r="D627" s="15">
        <v>59</v>
      </c>
      <c r="E627" s="41">
        <v>34</v>
      </c>
      <c r="F627" s="41">
        <v>0.69</v>
      </c>
      <c r="G627" s="15">
        <v>1</v>
      </c>
      <c r="H627" s="49">
        <v>5</v>
      </c>
      <c r="I627" s="51">
        <v>1</v>
      </c>
    </row>
    <row r="628" spans="1:9">
      <c r="A628" s="48" t="s">
        <v>279</v>
      </c>
      <c r="B628" s="12">
        <v>38946</v>
      </c>
      <c r="C628" s="48" t="s">
        <v>6</v>
      </c>
      <c r="D628" s="15">
        <v>59</v>
      </c>
      <c r="E628" s="41">
        <v>34</v>
      </c>
      <c r="F628" s="41">
        <v>0.69</v>
      </c>
      <c r="G628" s="15">
        <v>2</v>
      </c>
      <c r="H628" s="51">
        <v>0</v>
      </c>
      <c r="I628" s="51">
        <v>0</v>
      </c>
    </row>
    <row r="629" spans="1:9">
      <c r="A629" s="48" t="s">
        <v>279</v>
      </c>
      <c r="B629" s="12">
        <v>38946</v>
      </c>
      <c r="C629" s="48" t="s">
        <v>6</v>
      </c>
      <c r="D629" s="15">
        <v>59</v>
      </c>
      <c r="E629" s="41">
        <v>34</v>
      </c>
      <c r="F629" s="41">
        <v>0.69</v>
      </c>
      <c r="G629" s="15">
        <v>3</v>
      </c>
      <c r="H629" s="49">
        <v>0</v>
      </c>
      <c r="I629" s="49">
        <v>0</v>
      </c>
    </row>
    <row r="630" spans="1:9">
      <c r="A630" s="48" t="s">
        <v>279</v>
      </c>
      <c r="B630" s="12">
        <v>38946</v>
      </c>
      <c r="C630" s="48" t="s">
        <v>6</v>
      </c>
      <c r="D630" s="15">
        <v>59</v>
      </c>
      <c r="E630" s="41">
        <v>34</v>
      </c>
      <c r="F630" s="41">
        <v>0.69</v>
      </c>
      <c r="G630" s="15">
        <v>4</v>
      </c>
      <c r="H630" s="51"/>
      <c r="I630" s="51"/>
    </row>
    <row r="631" spans="1:9">
      <c r="A631" s="48" t="s">
        <v>279</v>
      </c>
      <c r="B631" s="12">
        <v>38946</v>
      </c>
      <c r="C631" s="48" t="s">
        <v>6</v>
      </c>
      <c r="D631" s="15">
        <v>59</v>
      </c>
      <c r="E631" s="41">
        <v>34</v>
      </c>
      <c r="F631" s="41">
        <v>0.69</v>
      </c>
      <c r="G631" s="1" t="s">
        <v>853</v>
      </c>
      <c r="H631" s="51">
        <v>5</v>
      </c>
      <c r="I631" s="51">
        <v>1</v>
      </c>
    </row>
    <row r="632" spans="1:9">
      <c r="A632" s="48" t="s">
        <v>279</v>
      </c>
      <c r="B632" s="12">
        <v>38946</v>
      </c>
      <c r="C632" s="48" t="s">
        <v>6</v>
      </c>
      <c r="D632" s="15">
        <v>59</v>
      </c>
      <c r="E632" s="41">
        <v>34</v>
      </c>
      <c r="F632" s="41">
        <v>0.69</v>
      </c>
      <c r="G632" s="1" t="s">
        <v>854</v>
      </c>
      <c r="H632" s="52">
        <v>0</v>
      </c>
      <c r="I632" s="52">
        <v>0</v>
      </c>
    </row>
    <row r="633" spans="1:9">
      <c r="A633" s="48" t="s">
        <v>280</v>
      </c>
      <c r="B633" s="12">
        <v>38946</v>
      </c>
      <c r="C633" s="48" t="s">
        <v>6</v>
      </c>
      <c r="D633" s="15">
        <v>29</v>
      </c>
      <c r="E633" s="41">
        <v>21.6</v>
      </c>
      <c r="F633" s="41">
        <v>1.01</v>
      </c>
      <c r="G633" s="15">
        <v>1</v>
      </c>
      <c r="H633" s="49">
        <v>1</v>
      </c>
      <c r="I633" s="51">
        <v>3</v>
      </c>
    </row>
    <row r="634" spans="1:9">
      <c r="A634" s="48" t="s">
        <v>280</v>
      </c>
      <c r="B634" s="12">
        <v>38946</v>
      </c>
      <c r="C634" s="48" t="s">
        <v>6</v>
      </c>
      <c r="D634" s="15">
        <v>29</v>
      </c>
      <c r="E634" s="41">
        <v>21.6</v>
      </c>
      <c r="F634" s="41">
        <v>1.01</v>
      </c>
      <c r="G634" s="15">
        <v>2</v>
      </c>
      <c r="H634" s="51">
        <v>1</v>
      </c>
      <c r="I634" s="51">
        <v>0</v>
      </c>
    </row>
    <row r="635" spans="1:9">
      <c r="A635" s="48" t="s">
        <v>280</v>
      </c>
      <c r="B635" s="12">
        <v>38946</v>
      </c>
      <c r="C635" s="48" t="s">
        <v>6</v>
      </c>
      <c r="D635" s="15">
        <v>29</v>
      </c>
      <c r="E635" s="41">
        <v>21.6</v>
      </c>
      <c r="F635" s="41">
        <v>1.01</v>
      </c>
      <c r="G635" s="15">
        <v>3</v>
      </c>
      <c r="H635" s="49">
        <v>0</v>
      </c>
      <c r="I635" s="49">
        <v>0</v>
      </c>
    </row>
    <row r="636" spans="1:9">
      <c r="A636" s="48" t="s">
        <v>280</v>
      </c>
      <c r="B636" s="12">
        <v>38946</v>
      </c>
      <c r="C636" s="48" t="s">
        <v>6</v>
      </c>
      <c r="D636" s="15">
        <v>29</v>
      </c>
      <c r="E636" s="41">
        <v>21.6</v>
      </c>
      <c r="F636" s="41">
        <v>1.01</v>
      </c>
      <c r="G636" s="15">
        <v>4</v>
      </c>
      <c r="H636" s="51"/>
      <c r="I636" s="51"/>
    </row>
    <row r="637" spans="1:9">
      <c r="A637" s="48" t="s">
        <v>280</v>
      </c>
      <c r="B637" s="12">
        <v>38946</v>
      </c>
      <c r="C637" s="48" t="s">
        <v>6</v>
      </c>
      <c r="D637" s="15">
        <v>29</v>
      </c>
      <c r="E637" s="41">
        <v>21.6</v>
      </c>
      <c r="F637" s="41">
        <v>1.01</v>
      </c>
      <c r="G637" s="1" t="s">
        <v>853</v>
      </c>
      <c r="H637" s="51">
        <v>2</v>
      </c>
      <c r="I637" s="51">
        <v>3</v>
      </c>
    </row>
    <row r="638" spans="1:9">
      <c r="A638" s="48" t="s">
        <v>280</v>
      </c>
      <c r="B638" s="12">
        <v>38946</v>
      </c>
      <c r="C638" s="48" t="s">
        <v>6</v>
      </c>
      <c r="D638" s="15">
        <v>29</v>
      </c>
      <c r="E638" s="41">
        <v>21.6</v>
      </c>
      <c r="F638" s="41">
        <v>1.01</v>
      </c>
      <c r="G638" s="1" t="s">
        <v>854</v>
      </c>
      <c r="H638" s="52">
        <v>0</v>
      </c>
      <c r="I638" s="52">
        <v>0</v>
      </c>
    </row>
    <row r="639" spans="1:9">
      <c r="A639" s="48" t="s">
        <v>281</v>
      </c>
      <c r="B639" s="12">
        <v>38946</v>
      </c>
      <c r="C639" s="48" t="s">
        <v>6</v>
      </c>
      <c r="D639" s="15">
        <v>24</v>
      </c>
      <c r="E639" s="41">
        <v>11.8</v>
      </c>
      <c r="F639" s="41">
        <v>1.45</v>
      </c>
      <c r="G639" s="15">
        <v>1</v>
      </c>
      <c r="H639" s="49">
        <v>1</v>
      </c>
      <c r="I639" s="51">
        <v>2</v>
      </c>
    </row>
    <row r="640" spans="1:9">
      <c r="A640" s="48" t="s">
        <v>281</v>
      </c>
      <c r="B640" s="12">
        <v>38946</v>
      </c>
      <c r="C640" s="48" t="s">
        <v>6</v>
      </c>
      <c r="D640" s="15">
        <v>24</v>
      </c>
      <c r="E640" s="41">
        <v>11.8</v>
      </c>
      <c r="F640" s="41">
        <v>1.45</v>
      </c>
      <c r="G640" s="15">
        <v>2</v>
      </c>
      <c r="H640" s="51">
        <v>0</v>
      </c>
      <c r="I640" s="51">
        <v>0</v>
      </c>
    </row>
    <row r="641" spans="1:9">
      <c r="A641" s="48" t="s">
        <v>281</v>
      </c>
      <c r="B641" s="12">
        <v>38946</v>
      </c>
      <c r="C641" s="48" t="s">
        <v>6</v>
      </c>
      <c r="D641" s="15">
        <v>24</v>
      </c>
      <c r="E641" s="41">
        <v>11.8</v>
      </c>
      <c r="F641" s="41">
        <v>1.45</v>
      </c>
      <c r="G641" s="15">
        <v>3</v>
      </c>
      <c r="H641" s="49">
        <v>0</v>
      </c>
      <c r="I641" s="49">
        <v>0</v>
      </c>
    </row>
    <row r="642" spans="1:9">
      <c r="A642" s="48" t="s">
        <v>281</v>
      </c>
      <c r="B642" s="12">
        <v>38946</v>
      </c>
      <c r="C642" s="48" t="s">
        <v>6</v>
      </c>
      <c r="D642" s="15">
        <v>24</v>
      </c>
      <c r="E642" s="41">
        <v>11.8</v>
      </c>
      <c r="F642" s="41">
        <v>1.45</v>
      </c>
      <c r="G642" s="15">
        <v>4</v>
      </c>
      <c r="H642" s="51"/>
      <c r="I642" s="51"/>
    </row>
    <row r="643" spans="1:9">
      <c r="A643" s="48" t="s">
        <v>281</v>
      </c>
      <c r="B643" s="12">
        <v>38946</v>
      </c>
      <c r="C643" s="48" t="s">
        <v>6</v>
      </c>
      <c r="D643" s="15">
        <v>24</v>
      </c>
      <c r="E643" s="41">
        <v>11.8</v>
      </c>
      <c r="F643" s="41">
        <v>1.45</v>
      </c>
      <c r="G643" s="1" t="s">
        <v>853</v>
      </c>
      <c r="H643" s="51">
        <v>1</v>
      </c>
      <c r="I643" s="51">
        <v>2</v>
      </c>
    </row>
    <row r="644" spans="1:9">
      <c r="A644" s="48" t="s">
        <v>281</v>
      </c>
      <c r="B644" s="12">
        <v>38946</v>
      </c>
      <c r="C644" s="48" t="s">
        <v>6</v>
      </c>
      <c r="D644" s="15">
        <v>24</v>
      </c>
      <c r="E644" s="41">
        <v>11.8</v>
      </c>
      <c r="F644" s="41">
        <v>1.45</v>
      </c>
      <c r="G644" s="1" t="s">
        <v>854</v>
      </c>
      <c r="H644" s="52">
        <v>0</v>
      </c>
      <c r="I644" s="52">
        <v>0</v>
      </c>
    </row>
    <row r="645" spans="1:9">
      <c r="A645" s="48" t="s">
        <v>282</v>
      </c>
      <c r="B645" s="12">
        <v>38946</v>
      </c>
      <c r="C645" s="48" t="s">
        <v>6</v>
      </c>
      <c r="D645" s="15">
        <v>21</v>
      </c>
      <c r="E645" s="41">
        <v>16.8</v>
      </c>
      <c r="F645" s="41">
        <v>1</v>
      </c>
      <c r="G645" s="15">
        <v>1</v>
      </c>
      <c r="H645" s="49">
        <v>0</v>
      </c>
      <c r="I645" s="51">
        <v>1</v>
      </c>
    </row>
    <row r="646" spans="1:9">
      <c r="A646" s="48" t="s">
        <v>282</v>
      </c>
      <c r="B646" s="12">
        <v>38946</v>
      </c>
      <c r="C646" s="48" t="s">
        <v>6</v>
      </c>
      <c r="D646" s="15">
        <v>21</v>
      </c>
      <c r="E646" s="41">
        <v>16.8</v>
      </c>
      <c r="F646" s="41">
        <v>1</v>
      </c>
      <c r="G646" s="15">
        <v>2</v>
      </c>
      <c r="H646" s="51">
        <v>0</v>
      </c>
      <c r="I646" s="51">
        <v>0</v>
      </c>
    </row>
    <row r="647" spans="1:9">
      <c r="A647" s="48" t="s">
        <v>282</v>
      </c>
      <c r="B647" s="12">
        <v>38946</v>
      </c>
      <c r="C647" s="48" t="s">
        <v>6</v>
      </c>
      <c r="D647" s="15">
        <v>21</v>
      </c>
      <c r="E647" s="41">
        <v>16.8</v>
      </c>
      <c r="F647" s="41">
        <v>1</v>
      </c>
      <c r="G647" s="15">
        <v>3</v>
      </c>
      <c r="H647" s="49">
        <v>0</v>
      </c>
      <c r="I647" s="49">
        <v>0</v>
      </c>
    </row>
    <row r="648" spans="1:9">
      <c r="A648" s="48" t="s">
        <v>282</v>
      </c>
      <c r="B648" s="12">
        <v>38946</v>
      </c>
      <c r="C648" s="48" t="s">
        <v>6</v>
      </c>
      <c r="D648" s="15">
        <v>21</v>
      </c>
      <c r="E648" s="41">
        <v>16.8</v>
      </c>
      <c r="F648" s="41">
        <v>1</v>
      </c>
      <c r="G648" s="15">
        <v>4</v>
      </c>
      <c r="H648" s="51"/>
      <c r="I648" s="51"/>
    </row>
    <row r="649" spans="1:9">
      <c r="A649" s="48" t="s">
        <v>282</v>
      </c>
      <c r="B649" s="12">
        <v>38946</v>
      </c>
      <c r="C649" s="48" t="s">
        <v>6</v>
      </c>
      <c r="D649" s="15">
        <v>21</v>
      </c>
      <c r="E649" s="41">
        <v>16.8</v>
      </c>
      <c r="F649" s="41">
        <v>1</v>
      </c>
      <c r="G649" s="1" t="s">
        <v>853</v>
      </c>
      <c r="H649" s="51">
        <v>0</v>
      </c>
      <c r="I649" s="51">
        <v>1</v>
      </c>
    </row>
    <row r="650" spans="1:9">
      <c r="A650" s="48" t="s">
        <v>282</v>
      </c>
      <c r="B650" s="12">
        <v>38946</v>
      </c>
      <c r="C650" s="48" t="s">
        <v>6</v>
      </c>
      <c r="D650" s="15">
        <v>21</v>
      </c>
      <c r="E650" s="41">
        <v>16.8</v>
      </c>
      <c r="F650" s="41">
        <v>1</v>
      </c>
      <c r="G650" s="1" t="s">
        <v>854</v>
      </c>
      <c r="H650" s="52">
        <v>0</v>
      </c>
      <c r="I650" s="52">
        <v>0</v>
      </c>
    </row>
    <row r="651" spans="1:9">
      <c r="A651" s="48" t="s">
        <v>283</v>
      </c>
      <c r="B651" s="12">
        <v>38946</v>
      </c>
      <c r="C651" s="48" t="s">
        <v>6</v>
      </c>
      <c r="D651" s="15">
        <v>44</v>
      </c>
      <c r="E651" s="41">
        <v>14.1</v>
      </c>
      <c r="F651" s="41">
        <v>0.74</v>
      </c>
      <c r="G651" s="15">
        <v>1</v>
      </c>
      <c r="H651" s="51">
        <v>0</v>
      </c>
      <c r="I651" s="51">
        <v>0</v>
      </c>
    </row>
    <row r="652" spans="1:9">
      <c r="A652" s="48" t="s">
        <v>283</v>
      </c>
      <c r="B652" s="12">
        <v>38946</v>
      </c>
      <c r="C652" s="48" t="s">
        <v>6</v>
      </c>
      <c r="D652" s="15">
        <v>44</v>
      </c>
      <c r="E652" s="41">
        <v>14.1</v>
      </c>
      <c r="F652" s="41">
        <v>0.74</v>
      </c>
      <c r="G652" s="15">
        <v>2</v>
      </c>
      <c r="H652" s="51">
        <v>0</v>
      </c>
      <c r="I652" s="51">
        <v>0</v>
      </c>
    </row>
    <row r="653" spans="1:9">
      <c r="A653" s="48" t="s">
        <v>283</v>
      </c>
      <c r="B653" s="12">
        <v>38946</v>
      </c>
      <c r="C653" s="48" t="s">
        <v>6</v>
      </c>
      <c r="D653" s="15">
        <v>44</v>
      </c>
      <c r="E653" s="41">
        <v>14.1</v>
      </c>
      <c r="F653" s="41">
        <v>0.74</v>
      </c>
      <c r="G653" s="15">
        <v>3</v>
      </c>
      <c r="H653" s="51"/>
      <c r="I653" s="51"/>
    </row>
    <row r="654" spans="1:9">
      <c r="A654" s="48" t="s">
        <v>283</v>
      </c>
      <c r="B654" s="12">
        <v>38946</v>
      </c>
      <c r="C654" s="48" t="s">
        <v>6</v>
      </c>
      <c r="D654" s="15">
        <v>44</v>
      </c>
      <c r="E654" s="41">
        <v>14.1</v>
      </c>
      <c r="F654" s="41">
        <v>0.74</v>
      </c>
      <c r="G654" s="15">
        <v>4</v>
      </c>
      <c r="H654" s="51"/>
      <c r="I654" s="51"/>
    </row>
    <row r="655" spans="1:9">
      <c r="A655" s="48" t="s">
        <v>283</v>
      </c>
      <c r="B655" s="12">
        <v>38946</v>
      </c>
      <c r="C655" s="48" t="s">
        <v>6</v>
      </c>
      <c r="D655" s="15">
        <v>44</v>
      </c>
      <c r="E655" s="41">
        <v>14.1</v>
      </c>
      <c r="F655" s="41">
        <v>0.74</v>
      </c>
      <c r="G655" s="1" t="s">
        <v>853</v>
      </c>
      <c r="H655" s="51">
        <v>0</v>
      </c>
      <c r="I655" s="51">
        <v>0</v>
      </c>
    </row>
    <row r="656" spans="1:9">
      <c r="A656" s="48" t="s">
        <v>283</v>
      </c>
      <c r="B656" s="12">
        <v>38946</v>
      </c>
      <c r="C656" s="48" t="s">
        <v>6</v>
      </c>
      <c r="D656" s="15">
        <v>44</v>
      </c>
      <c r="E656" s="41">
        <v>14.1</v>
      </c>
      <c r="F656" s="41">
        <v>0.74</v>
      </c>
      <c r="G656" s="1" t="s">
        <v>854</v>
      </c>
      <c r="H656" s="52">
        <v>0</v>
      </c>
      <c r="I656" s="52">
        <v>0</v>
      </c>
    </row>
    <row r="657" spans="1:9">
      <c r="A657" s="48" t="s">
        <v>284</v>
      </c>
      <c r="B657" s="12">
        <v>38946</v>
      </c>
      <c r="C657" s="48" t="s">
        <v>6</v>
      </c>
      <c r="D657" s="15">
        <v>35</v>
      </c>
      <c r="E657" s="41">
        <v>10.8</v>
      </c>
      <c r="F657" s="41">
        <v>0.91</v>
      </c>
      <c r="G657" s="15">
        <v>1</v>
      </c>
      <c r="H657" s="49">
        <v>0</v>
      </c>
      <c r="I657" s="51">
        <v>3</v>
      </c>
    </row>
    <row r="658" spans="1:9">
      <c r="A658" s="48" t="s">
        <v>284</v>
      </c>
      <c r="B658" s="12">
        <v>38946</v>
      </c>
      <c r="C658" s="48" t="s">
        <v>6</v>
      </c>
      <c r="D658" s="15">
        <v>35</v>
      </c>
      <c r="E658" s="41">
        <v>10.8</v>
      </c>
      <c r="F658" s="41">
        <v>0.91</v>
      </c>
      <c r="G658" s="15">
        <v>2</v>
      </c>
      <c r="H658" s="51">
        <v>2</v>
      </c>
      <c r="I658" s="51">
        <v>0</v>
      </c>
    </row>
    <row r="659" spans="1:9">
      <c r="A659" s="48" t="s">
        <v>284</v>
      </c>
      <c r="B659" s="12">
        <v>38946</v>
      </c>
      <c r="C659" s="48" t="s">
        <v>6</v>
      </c>
      <c r="D659" s="15">
        <v>35</v>
      </c>
      <c r="E659" s="41">
        <v>10.8</v>
      </c>
      <c r="F659" s="41">
        <v>0.91</v>
      </c>
      <c r="G659" s="15">
        <v>3</v>
      </c>
      <c r="H659" s="49">
        <v>0</v>
      </c>
      <c r="I659" s="49">
        <v>0</v>
      </c>
    </row>
    <row r="660" spans="1:9">
      <c r="A660" s="48" t="s">
        <v>284</v>
      </c>
      <c r="B660" s="12">
        <v>38946</v>
      </c>
      <c r="C660" s="48" t="s">
        <v>6</v>
      </c>
      <c r="D660" s="15">
        <v>35</v>
      </c>
      <c r="E660" s="41">
        <v>10.8</v>
      </c>
      <c r="F660" s="41">
        <v>0.91</v>
      </c>
      <c r="G660" s="15">
        <v>4</v>
      </c>
      <c r="H660" s="51"/>
      <c r="I660" s="51"/>
    </row>
    <row r="661" spans="1:9">
      <c r="A661" s="48" t="s">
        <v>284</v>
      </c>
      <c r="B661" s="12">
        <v>38946</v>
      </c>
      <c r="C661" s="48" t="s">
        <v>6</v>
      </c>
      <c r="D661" s="15">
        <v>35</v>
      </c>
      <c r="E661" s="41">
        <v>10.8</v>
      </c>
      <c r="F661" s="41">
        <v>0.91</v>
      </c>
      <c r="G661" s="1" t="s">
        <v>853</v>
      </c>
      <c r="H661" s="51">
        <v>2</v>
      </c>
      <c r="I661" s="51">
        <v>3</v>
      </c>
    </row>
    <row r="662" spans="1:9">
      <c r="A662" s="48" t="s">
        <v>284</v>
      </c>
      <c r="B662" s="12">
        <v>38946</v>
      </c>
      <c r="C662" s="48" t="s">
        <v>6</v>
      </c>
      <c r="D662" s="15">
        <v>35</v>
      </c>
      <c r="E662" s="41">
        <v>10.8</v>
      </c>
      <c r="F662" s="41">
        <v>0.91</v>
      </c>
      <c r="G662" s="1" t="s">
        <v>854</v>
      </c>
      <c r="H662" s="52">
        <v>0</v>
      </c>
      <c r="I662" s="52">
        <v>0</v>
      </c>
    </row>
    <row r="663" spans="1:9">
      <c r="A663" s="48" t="s">
        <v>285</v>
      </c>
      <c r="B663" s="12">
        <v>38946</v>
      </c>
      <c r="C663" s="48" t="s">
        <v>6</v>
      </c>
      <c r="D663" s="15">
        <v>35</v>
      </c>
      <c r="E663" s="41">
        <v>22.9</v>
      </c>
      <c r="F663" s="41">
        <v>0.6</v>
      </c>
      <c r="G663" s="15">
        <v>1</v>
      </c>
      <c r="H663" s="49">
        <v>6</v>
      </c>
      <c r="I663" s="51">
        <v>0</v>
      </c>
    </row>
    <row r="664" spans="1:9">
      <c r="A664" s="48" t="s">
        <v>285</v>
      </c>
      <c r="B664" s="12">
        <v>38946</v>
      </c>
      <c r="C664" s="48" t="s">
        <v>6</v>
      </c>
      <c r="D664" s="15">
        <v>35</v>
      </c>
      <c r="E664" s="41">
        <v>22.9</v>
      </c>
      <c r="F664" s="41">
        <v>0.6</v>
      </c>
      <c r="G664" s="15">
        <v>2</v>
      </c>
      <c r="H664" s="51">
        <v>0</v>
      </c>
      <c r="I664" s="51">
        <v>0</v>
      </c>
    </row>
    <row r="665" spans="1:9">
      <c r="A665" s="48" t="s">
        <v>285</v>
      </c>
      <c r="B665" s="12">
        <v>38946</v>
      </c>
      <c r="C665" s="48" t="s">
        <v>6</v>
      </c>
      <c r="D665" s="15">
        <v>35</v>
      </c>
      <c r="E665" s="41">
        <v>22.9</v>
      </c>
      <c r="F665" s="41">
        <v>0.6</v>
      </c>
      <c r="G665" s="15">
        <v>3</v>
      </c>
      <c r="H665" s="49">
        <v>0</v>
      </c>
      <c r="I665" s="49">
        <v>0</v>
      </c>
    </row>
    <row r="666" spans="1:9">
      <c r="A666" s="48" t="s">
        <v>285</v>
      </c>
      <c r="B666" s="12">
        <v>38946</v>
      </c>
      <c r="C666" s="48" t="s">
        <v>6</v>
      </c>
      <c r="D666" s="15">
        <v>35</v>
      </c>
      <c r="E666" s="41">
        <v>22.9</v>
      </c>
      <c r="F666" s="41">
        <v>0.6</v>
      </c>
      <c r="G666" s="15">
        <v>4</v>
      </c>
      <c r="H666" s="51"/>
      <c r="I666" s="51"/>
    </row>
    <row r="667" spans="1:9">
      <c r="A667" s="48" t="s">
        <v>285</v>
      </c>
      <c r="B667" s="12">
        <v>38946</v>
      </c>
      <c r="C667" s="48" t="s">
        <v>6</v>
      </c>
      <c r="D667" s="15">
        <v>35</v>
      </c>
      <c r="E667" s="41">
        <v>22.9</v>
      </c>
      <c r="F667" s="41">
        <v>0.6</v>
      </c>
      <c r="G667" s="1" t="s">
        <v>853</v>
      </c>
      <c r="H667" s="51">
        <v>6</v>
      </c>
      <c r="I667" s="51">
        <v>0</v>
      </c>
    </row>
    <row r="668" spans="1:9">
      <c r="A668" s="48" t="s">
        <v>285</v>
      </c>
      <c r="B668" s="12">
        <v>38946</v>
      </c>
      <c r="C668" s="48" t="s">
        <v>6</v>
      </c>
      <c r="D668" s="15">
        <v>35</v>
      </c>
      <c r="E668" s="41">
        <v>22.9</v>
      </c>
      <c r="F668" s="41">
        <v>0.6</v>
      </c>
      <c r="G668" s="1" t="s">
        <v>854</v>
      </c>
      <c r="H668" s="52">
        <v>0</v>
      </c>
      <c r="I668" s="52">
        <v>0</v>
      </c>
    </row>
    <row r="669" spans="1:9">
      <c r="A669" s="48" t="s">
        <v>286</v>
      </c>
      <c r="B669" s="12">
        <v>38946</v>
      </c>
      <c r="C669" s="48" t="s">
        <v>6</v>
      </c>
      <c r="D669" s="15">
        <v>80</v>
      </c>
      <c r="E669" s="41">
        <v>18</v>
      </c>
      <c r="F669" s="41">
        <v>0.64</v>
      </c>
      <c r="G669" s="15">
        <v>1</v>
      </c>
      <c r="H669" s="51">
        <v>7</v>
      </c>
      <c r="I669" s="51">
        <v>1</v>
      </c>
    </row>
    <row r="670" spans="1:9">
      <c r="A670" s="48" t="s">
        <v>286</v>
      </c>
      <c r="B670" s="12">
        <v>38946</v>
      </c>
      <c r="C670" s="48" t="s">
        <v>6</v>
      </c>
      <c r="D670" s="15">
        <v>80</v>
      </c>
      <c r="E670" s="41">
        <v>18</v>
      </c>
      <c r="F670" s="41">
        <v>0.64</v>
      </c>
      <c r="G670" s="15">
        <v>2</v>
      </c>
      <c r="H670" s="51">
        <v>1</v>
      </c>
      <c r="I670" s="51">
        <v>0</v>
      </c>
    </row>
    <row r="671" spans="1:9">
      <c r="A671" s="48" t="s">
        <v>286</v>
      </c>
      <c r="B671" s="12">
        <v>38946</v>
      </c>
      <c r="C671" s="48" t="s">
        <v>6</v>
      </c>
      <c r="D671" s="15">
        <v>80</v>
      </c>
      <c r="E671" s="41">
        <v>18</v>
      </c>
      <c r="F671" s="41">
        <v>0.64</v>
      </c>
      <c r="G671" s="15">
        <v>3</v>
      </c>
      <c r="H671" s="51">
        <v>1</v>
      </c>
      <c r="I671" s="51">
        <v>0</v>
      </c>
    </row>
    <row r="672" spans="1:9">
      <c r="A672" s="48" t="s">
        <v>286</v>
      </c>
      <c r="B672" s="12">
        <v>38946</v>
      </c>
      <c r="C672" s="48" t="s">
        <v>6</v>
      </c>
      <c r="D672" s="15">
        <v>80</v>
      </c>
      <c r="E672" s="41">
        <v>18</v>
      </c>
      <c r="F672" s="41">
        <v>0.64</v>
      </c>
      <c r="G672" s="15">
        <v>4</v>
      </c>
      <c r="H672" s="51">
        <v>0</v>
      </c>
      <c r="I672" s="51">
        <v>0</v>
      </c>
    </row>
    <row r="673" spans="1:9">
      <c r="A673" s="48" t="s">
        <v>286</v>
      </c>
      <c r="B673" s="12">
        <v>38946</v>
      </c>
      <c r="C673" s="48" t="s">
        <v>6</v>
      </c>
      <c r="D673" s="15">
        <v>80</v>
      </c>
      <c r="E673" s="41">
        <v>18</v>
      </c>
      <c r="F673" s="41">
        <v>0.64</v>
      </c>
      <c r="G673" s="1" t="s">
        <v>853</v>
      </c>
      <c r="H673" s="51">
        <v>9</v>
      </c>
      <c r="I673" s="51">
        <v>1</v>
      </c>
    </row>
    <row r="674" spans="1:9">
      <c r="A674" s="48" t="s">
        <v>286</v>
      </c>
      <c r="B674" s="12">
        <v>38946</v>
      </c>
      <c r="C674" s="48" t="s">
        <v>6</v>
      </c>
      <c r="D674" s="15">
        <v>80</v>
      </c>
      <c r="E674" s="41">
        <v>18</v>
      </c>
      <c r="F674" s="41">
        <v>0.64</v>
      </c>
      <c r="G674" s="1" t="s">
        <v>854</v>
      </c>
      <c r="H674" s="52">
        <v>0</v>
      </c>
      <c r="I674" s="52">
        <v>0</v>
      </c>
    </row>
    <row r="675" spans="1:9">
      <c r="A675" s="48" t="s">
        <v>287</v>
      </c>
      <c r="B675" s="37">
        <v>38948</v>
      </c>
      <c r="C675" s="48" t="s">
        <v>1</v>
      </c>
      <c r="D675" s="15">
        <v>33</v>
      </c>
      <c r="E675" s="41">
        <v>8.9</v>
      </c>
      <c r="F675" s="41">
        <v>0.74</v>
      </c>
      <c r="G675" s="15">
        <v>1</v>
      </c>
      <c r="H675" s="51">
        <v>6</v>
      </c>
      <c r="I675" s="51">
        <v>2</v>
      </c>
    </row>
    <row r="676" spans="1:9">
      <c r="A676" s="48" t="s">
        <v>287</v>
      </c>
      <c r="B676" s="37">
        <v>38948</v>
      </c>
      <c r="C676" s="48" t="s">
        <v>1</v>
      </c>
      <c r="D676" s="15">
        <v>33</v>
      </c>
      <c r="E676" s="41">
        <v>8.9</v>
      </c>
      <c r="F676" s="41">
        <v>0.74</v>
      </c>
      <c r="G676" s="15">
        <v>2</v>
      </c>
      <c r="H676" s="51">
        <v>2</v>
      </c>
      <c r="I676" s="51">
        <v>0</v>
      </c>
    </row>
    <row r="677" spans="1:9">
      <c r="A677" s="48" t="s">
        <v>287</v>
      </c>
      <c r="B677" s="37">
        <v>38948</v>
      </c>
      <c r="C677" s="48" t="s">
        <v>1</v>
      </c>
      <c r="D677" s="15">
        <v>33</v>
      </c>
      <c r="E677" s="41">
        <v>8.9</v>
      </c>
      <c r="F677" s="41">
        <v>0.74</v>
      </c>
      <c r="G677" s="15">
        <v>3</v>
      </c>
      <c r="H677" s="51">
        <v>1</v>
      </c>
      <c r="I677" s="51">
        <v>1</v>
      </c>
    </row>
    <row r="678" spans="1:9">
      <c r="A678" s="48" t="s">
        <v>287</v>
      </c>
      <c r="B678" s="37">
        <v>38948</v>
      </c>
      <c r="C678" s="48" t="s">
        <v>1</v>
      </c>
      <c r="D678" s="15">
        <v>33</v>
      </c>
      <c r="E678" s="41">
        <v>8.9</v>
      </c>
      <c r="F678" s="41">
        <v>0.74</v>
      </c>
      <c r="G678" s="15">
        <v>4</v>
      </c>
      <c r="H678" s="51">
        <v>0</v>
      </c>
      <c r="I678" s="51">
        <v>0</v>
      </c>
    </row>
    <row r="679" spans="1:9">
      <c r="A679" s="48" t="s">
        <v>287</v>
      </c>
      <c r="B679" s="37">
        <v>38948</v>
      </c>
      <c r="C679" s="48" t="s">
        <v>1</v>
      </c>
      <c r="D679" s="15">
        <v>33</v>
      </c>
      <c r="E679" s="41">
        <v>8.9</v>
      </c>
      <c r="F679" s="41">
        <v>0.74</v>
      </c>
      <c r="G679" s="1" t="s">
        <v>853</v>
      </c>
      <c r="H679" s="51">
        <v>9</v>
      </c>
      <c r="I679" s="51">
        <v>3</v>
      </c>
    </row>
    <row r="680" spans="1:9">
      <c r="A680" s="48" t="s">
        <v>287</v>
      </c>
      <c r="B680" s="37">
        <v>38948</v>
      </c>
      <c r="C680" s="48" t="s">
        <v>1</v>
      </c>
      <c r="D680" s="15">
        <v>33</v>
      </c>
      <c r="E680" s="41">
        <v>8.9</v>
      </c>
      <c r="F680" s="41">
        <v>0.74</v>
      </c>
      <c r="G680" s="1" t="s">
        <v>854</v>
      </c>
      <c r="H680" s="52">
        <v>0</v>
      </c>
      <c r="I680" s="52">
        <v>0</v>
      </c>
    </row>
    <row r="681" spans="1:9">
      <c r="A681" s="48" t="s">
        <v>288</v>
      </c>
      <c r="B681" s="37">
        <v>38948</v>
      </c>
      <c r="C681" s="48" t="s">
        <v>1</v>
      </c>
      <c r="D681" s="15">
        <v>21</v>
      </c>
      <c r="E681" s="41">
        <v>10</v>
      </c>
      <c r="F681" s="41">
        <v>0.98</v>
      </c>
      <c r="G681" s="15">
        <v>1</v>
      </c>
      <c r="H681" s="51">
        <v>2</v>
      </c>
      <c r="I681" s="51">
        <v>4</v>
      </c>
    </row>
    <row r="682" spans="1:9">
      <c r="A682" s="48" t="s">
        <v>288</v>
      </c>
      <c r="B682" s="37">
        <v>38948</v>
      </c>
      <c r="C682" s="48" t="s">
        <v>1</v>
      </c>
      <c r="D682" s="15">
        <v>21</v>
      </c>
      <c r="E682" s="41">
        <v>10</v>
      </c>
      <c r="F682" s="41">
        <v>0.98</v>
      </c>
      <c r="G682" s="15">
        <v>2</v>
      </c>
      <c r="H682" s="51">
        <v>0</v>
      </c>
      <c r="I682" s="51">
        <v>0</v>
      </c>
    </row>
    <row r="683" spans="1:9">
      <c r="A683" s="48" t="s">
        <v>288</v>
      </c>
      <c r="B683" s="37">
        <v>38948</v>
      </c>
      <c r="C683" s="48" t="s">
        <v>1</v>
      </c>
      <c r="D683" s="15">
        <v>21</v>
      </c>
      <c r="E683" s="41">
        <v>10</v>
      </c>
      <c r="F683" s="41">
        <v>0.98</v>
      </c>
      <c r="G683" s="15">
        <v>3</v>
      </c>
      <c r="H683" s="51">
        <v>0</v>
      </c>
      <c r="I683" s="51">
        <v>0</v>
      </c>
    </row>
    <row r="684" spans="1:9">
      <c r="A684" s="48" t="s">
        <v>288</v>
      </c>
      <c r="B684" s="37">
        <v>38948</v>
      </c>
      <c r="C684" s="48" t="s">
        <v>1</v>
      </c>
      <c r="D684" s="15">
        <v>21</v>
      </c>
      <c r="E684" s="41">
        <v>10</v>
      </c>
      <c r="F684" s="41">
        <v>0.98</v>
      </c>
      <c r="G684" s="15">
        <v>4</v>
      </c>
      <c r="H684" s="51"/>
      <c r="I684" s="51"/>
    </row>
    <row r="685" spans="1:9">
      <c r="A685" s="48" t="s">
        <v>288</v>
      </c>
      <c r="B685" s="37">
        <v>38948</v>
      </c>
      <c r="C685" s="48" t="s">
        <v>1</v>
      </c>
      <c r="D685" s="15">
        <v>21</v>
      </c>
      <c r="E685" s="41">
        <v>10</v>
      </c>
      <c r="F685" s="41">
        <v>0.98</v>
      </c>
      <c r="G685" s="1" t="s">
        <v>853</v>
      </c>
      <c r="H685" s="51">
        <v>2</v>
      </c>
      <c r="I685" s="51">
        <v>4</v>
      </c>
    </row>
    <row r="686" spans="1:9">
      <c r="A686" s="48" t="s">
        <v>288</v>
      </c>
      <c r="B686" s="37">
        <v>38948</v>
      </c>
      <c r="C686" s="48" t="s">
        <v>1</v>
      </c>
      <c r="D686" s="15">
        <v>21</v>
      </c>
      <c r="E686" s="41">
        <v>10</v>
      </c>
      <c r="F686" s="41">
        <v>0.98</v>
      </c>
      <c r="G686" s="1" t="s">
        <v>854</v>
      </c>
      <c r="H686" s="52">
        <v>0</v>
      </c>
      <c r="I686" s="52">
        <v>0</v>
      </c>
    </row>
    <row r="687" spans="1:9">
      <c r="A687" s="48" t="s">
        <v>289</v>
      </c>
      <c r="B687" s="37">
        <v>38948</v>
      </c>
      <c r="C687" s="48" t="s">
        <v>1</v>
      </c>
      <c r="D687" s="15">
        <v>35</v>
      </c>
      <c r="E687" s="41">
        <v>14.9</v>
      </c>
      <c r="F687" s="41">
        <v>0.6</v>
      </c>
      <c r="G687" s="15">
        <v>1</v>
      </c>
      <c r="H687" s="51">
        <v>4</v>
      </c>
      <c r="I687" s="51">
        <v>0</v>
      </c>
    </row>
    <row r="688" spans="1:9">
      <c r="A688" s="48" t="s">
        <v>289</v>
      </c>
      <c r="B688" s="37">
        <v>38948</v>
      </c>
      <c r="C688" s="48" t="s">
        <v>1</v>
      </c>
      <c r="D688" s="15">
        <v>35</v>
      </c>
      <c r="E688" s="41">
        <v>14.9</v>
      </c>
      <c r="F688" s="41">
        <v>0.6</v>
      </c>
      <c r="G688" s="15">
        <v>2</v>
      </c>
      <c r="H688" s="51">
        <v>0</v>
      </c>
      <c r="I688" s="51">
        <v>0</v>
      </c>
    </row>
    <row r="689" spans="1:9">
      <c r="A689" s="48" t="s">
        <v>289</v>
      </c>
      <c r="B689" s="37">
        <v>38948</v>
      </c>
      <c r="C689" s="48" t="s">
        <v>1</v>
      </c>
      <c r="D689" s="15">
        <v>35</v>
      </c>
      <c r="E689" s="41">
        <v>14.9</v>
      </c>
      <c r="F689" s="41">
        <v>0.6</v>
      </c>
      <c r="G689" s="15">
        <v>3</v>
      </c>
      <c r="H689" s="51">
        <v>0</v>
      </c>
      <c r="I689" s="51">
        <v>0</v>
      </c>
    </row>
    <row r="690" spans="1:9">
      <c r="A690" s="48" t="s">
        <v>289</v>
      </c>
      <c r="B690" s="37">
        <v>38948</v>
      </c>
      <c r="C690" s="48" t="s">
        <v>1</v>
      </c>
      <c r="D690" s="15">
        <v>35</v>
      </c>
      <c r="E690" s="41">
        <v>14.9</v>
      </c>
      <c r="F690" s="41">
        <v>0.6</v>
      </c>
      <c r="G690" s="15">
        <v>4</v>
      </c>
      <c r="H690" s="51"/>
      <c r="I690" s="51"/>
    </row>
    <row r="691" spans="1:9">
      <c r="A691" s="48" t="s">
        <v>289</v>
      </c>
      <c r="B691" s="37">
        <v>38948</v>
      </c>
      <c r="C691" s="48" t="s">
        <v>1</v>
      </c>
      <c r="D691" s="15">
        <v>35</v>
      </c>
      <c r="E691" s="41">
        <v>14.9</v>
      </c>
      <c r="F691" s="41">
        <v>0.6</v>
      </c>
      <c r="G691" s="1" t="s">
        <v>853</v>
      </c>
      <c r="H691" s="51">
        <v>4</v>
      </c>
      <c r="I691" s="51">
        <v>0</v>
      </c>
    </row>
    <row r="692" spans="1:9">
      <c r="A692" s="48" t="s">
        <v>289</v>
      </c>
      <c r="B692" s="37">
        <v>38948</v>
      </c>
      <c r="C692" s="48" t="s">
        <v>1</v>
      </c>
      <c r="D692" s="15">
        <v>35</v>
      </c>
      <c r="E692" s="41">
        <v>14.9</v>
      </c>
      <c r="F692" s="41">
        <v>0.6</v>
      </c>
      <c r="G692" s="1" t="s">
        <v>854</v>
      </c>
      <c r="H692" s="52">
        <v>0</v>
      </c>
      <c r="I692" s="52">
        <v>0</v>
      </c>
    </row>
    <row r="693" spans="1:9">
      <c r="A693" s="48" t="s">
        <v>290</v>
      </c>
      <c r="B693" s="37">
        <v>38948</v>
      </c>
      <c r="C693" s="48" t="s">
        <v>1</v>
      </c>
      <c r="D693" s="15">
        <v>31</v>
      </c>
      <c r="E693" s="41">
        <v>7.6</v>
      </c>
      <c r="F693" s="41">
        <v>0.57999999999999996</v>
      </c>
      <c r="G693" s="15">
        <v>1</v>
      </c>
      <c r="H693" s="51">
        <v>4</v>
      </c>
      <c r="I693" s="51">
        <v>1</v>
      </c>
    </row>
    <row r="694" spans="1:9">
      <c r="A694" s="48" t="s">
        <v>290</v>
      </c>
      <c r="B694" s="37">
        <v>38948</v>
      </c>
      <c r="C694" s="48" t="s">
        <v>1</v>
      </c>
      <c r="D694" s="15">
        <v>31</v>
      </c>
      <c r="E694" s="41">
        <v>7.6</v>
      </c>
      <c r="F694" s="41">
        <v>0.57999999999999996</v>
      </c>
      <c r="G694" s="15">
        <v>2</v>
      </c>
      <c r="H694" s="51">
        <v>0</v>
      </c>
      <c r="I694" s="51">
        <v>0</v>
      </c>
    </row>
    <row r="695" spans="1:9">
      <c r="A695" s="48" t="s">
        <v>290</v>
      </c>
      <c r="B695" s="37">
        <v>38948</v>
      </c>
      <c r="C695" s="48" t="s">
        <v>1</v>
      </c>
      <c r="D695" s="15">
        <v>31</v>
      </c>
      <c r="E695" s="41">
        <v>7.6</v>
      </c>
      <c r="F695" s="41">
        <v>0.57999999999999996</v>
      </c>
      <c r="G695" s="15">
        <v>3</v>
      </c>
      <c r="H695" s="51">
        <v>0</v>
      </c>
      <c r="I695" s="51">
        <v>0</v>
      </c>
    </row>
    <row r="696" spans="1:9">
      <c r="A696" s="48" t="s">
        <v>290</v>
      </c>
      <c r="B696" s="37">
        <v>38948</v>
      </c>
      <c r="C696" s="48" t="s">
        <v>1</v>
      </c>
      <c r="D696" s="15">
        <v>31</v>
      </c>
      <c r="E696" s="41">
        <v>7.6</v>
      </c>
      <c r="F696" s="41">
        <v>0.57999999999999996</v>
      </c>
      <c r="G696" s="15">
        <v>4</v>
      </c>
      <c r="H696" s="51"/>
      <c r="I696" s="51"/>
    </row>
    <row r="697" spans="1:9">
      <c r="A697" s="48" t="s">
        <v>290</v>
      </c>
      <c r="B697" s="37">
        <v>38948</v>
      </c>
      <c r="C697" s="48" t="s">
        <v>1</v>
      </c>
      <c r="D697" s="15">
        <v>31</v>
      </c>
      <c r="E697" s="41">
        <v>7.6</v>
      </c>
      <c r="F697" s="41">
        <v>0.57999999999999996</v>
      </c>
      <c r="G697" s="1" t="s">
        <v>853</v>
      </c>
      <c r="H697" s="51">
        <v>4</v>
      </c>
      <c r="I697" s="51">
        <v>1</v>
      </c>
    </row>
    <row r="698" spans="1:9">
      <c r="A698" s="48" t="s">
        <v>290</v>
      </c>
      <c r="B698" s="37">
        <v>38948</v>
      </c>
      <c r="C698" s="48" t="s">
        <v>1</v>
      </c>
      <c r="D698" s="15">
        <v>31</v>
      </c>
      <c r="E698" s="41">
        <v>7.6</v>
      </c>
      <c r="F698" s="41">
        <v>0.57999999999999996</v>
      </c>
      <c r="G698" s="1" t="s">
        <v>854</v>
      </c>
      <c r="H698" s="52">
        <v>0</v>
      </c>
      <c r="I698" s="52">
        <v>0</v>
      </c>
    </row>
    <row r="699" spans="1:9">
      <c r="A699" s="48" t="s">
        <v>291</v>
      </c>
      <c r="B699" s="37">
        <v>38948</v>
      </c>
      <c r="C699" s="48" t="s">
        <v>1</v>
      </c>
      <c r="D699" s="15">
        <v>26</v>
      </c>
      <c r="E699" s="41">
        <v>8.9</v>
      </c>
      <c r="F699" s="41">
        <v>0.69</v>
      </c>
      <c r="G699" s="15">
        <v>1</v>
      </c>
      <c r="H699" s="51">
        <v>1</v>
      </c>
      <c r="I699" s="51">
        <v>1</v>
      </c>
    </row>
    <row r="700" spans="1:9">
      <c r="A700" s="48" t="s">
        <v>291</v>
      </c>
      <c r="B700" s="37">
        <v>38948</v>
      </c>
      <c r="C700" s="48" t="s">
        <v>1</v>
      </c>
      <c r="D700" s="15">
        <v>26</v>
      </c>
      <c r="E700" s="41">
        <v>8.9</v>
      </c>
      <c r="F700" s="41">
        <v>0.69</v>
      </c>
      <c r="G700" s="15">
        <v>2</v>
      </c>
      <c r="H700" s="51">
        <v>0</v>
      </c>
      <c r="I700" s="51">
        <v>0</v>
      </c>
    </row>
    <row r="701" spans="1:9">
      <c r="A701" s="48" t="s">
        <v>291</v>
      </c>
      <c r="B701" s="37">
        <v>38948</v>
      </c>
      <c r="C701" s="48" t="s">
        <v>1</v>
      </c>
      <c r="D701" s="15">
        <v>26</v>
      </c>
      <c r="E701" s="41">
        <v>8.9</v>
      </c>
      <c r="F701" s="41">
        <v>0.69</v>
      </c>
      <c r="G701" s="15">
        <v>3</v>
      </c>
      <c r="H701" s="51">
        <v>0</v>
      </c>
      <c r="I701" s="51">
        <v>0</v>
      </c>
    </row>
    <row r="702" spans="1:9">
      <c r="A702" s="48" t="s">
        <v>291</v>
      </c>
      <c r="B702" s="37">
        <v>38948</v>
      </c>
      <c r="C702" s="48" t="s">
        <v>1</v>
      </c>
      <c r="D702" s="15">
        <v>26</v>
      </c>
      <c r="E702" s="41">
        <v>8.9</v>
      </c>
      <c r="F702" s="41">
        <v>0.69</v>
      </c>
      <c r="G702" s="15">
        <v>4</v>
      </c>
      <c r="H702" s="51"/>
      <c r="I702" s="51"/>
    </row>
    <row r="703" spans="1:9">
      <c r="A703" s="48" t="s">
        <v>291</v>
      </c>
      <c r="B703" s="37">
        <v>38948</v>
      </c>
      <c r="C703" s="48" t="s">
        <v>1</v>
      </c>
      <c r="D703" s="15">
        <v>26</v>
      </c>
      <c r="E703" s="41">
        <v>8.9</v>
      </c>
      <c r="F703" s="41">
        <v>0.69</v>
      </c>
      <c r="G703" s="1" t="s">
        <v>853</v>
      </c>
      <c r="H703" s="51">
        <v>1</v>
      </c>
      <c r="I703" s="51">
        <v>1</v>
      </c>
    </row>
    <row r="704" spans="1:9">
      <c r="A704" s="48" t="s">
        <v>291</v>
      </c>
      <c r="B704" s="37">
        <v>38948</v>
      </c>
      <c r="C704" s="48" t="s">
        <v>1</v>
      </c>
      <c r="D704" s="15">
        <v>26</v>
      </c>
      <c r="E704" s="41">
        <v>8.9</v>
      </c>
      <c r="F704" s="41">
        <v>0.69</v>
      </c>
      <c r="G704" s="1" t="s">
        <v>854</v>
      </c>
      <c r="H704" s="52">
        <v>0</v>
      </c>
      <c r="I704" s="52">
        <v>0</v>
      </c>
    </row>
    <row r="705" spans="1:9">
      <c r="A705" s="48" t="s">
        <v>292</v>
      </c>
      <c r="B705" s="37">
        <v>38948</v>
      </c>
      <c r="C705" s="48" t="s">
        <v>1</v>
      </c>
      <c r="D705" s="15">
        <v>22</v>
      </c>
      <c r="E705" s="41">
        <v>8.6999999999999993</v>
      </c>
      <c r="F705" s="41">
        <v>0.69</v>
      </c>
      <c r="G705" s="15">
        <v>1</v>
      </c>
      <c r="H705" s="51">
        <v>1</v>
      </c>
      <c r="I705" s="51">
        <v>0</v>
      </c>
    </row>
    <row r="706" spans="1:9">
      <c r="A706" s="48" t="s">
        <v>292</v>
      </c>
      <c r="B706" s="37">
        <v>38948</v>
      </c>
      <c r="C706" s="48" t="s">
        <v>1</v>
      </c>
      <c r="D706" s="15">
        <v>22</v>
      </c>
      <c r="E706" s="41">
        <v>8.6999999999999993</v>
      </c>
      <c r="F706" s="41">
        <v>0.69</v>
      </c>
      <c r="G706" s="15">
        <v>2</v>
      </c>
      <c r="H706" s="51">
        <v>0</v>
      </c>
      <c r="I706" s="51">
        <v>0</v>
      </c>
    </row>
    <row r="707" spans="1:9">
      <c r="A707" s="48" t="s">
        <v>292</v>
      </c>
      <c r="B707" s="37">
        <v>38948</v>
      </c>
      <c r="C707" s="48" t="s">
        <v>1</v>
      </c>
      <c r="D707" s="15">
        <v>22</v>
      </c>
      <c r="E707" s="41">
        <v>8.6999999999999993</v>
      </c>
      <c r="F707" s="41">
        <v>0.69</v>
      </c>
      <c r="G707" s="15">
        <v>3</v>
      </c>
      <c r="H707" s="51">
        <v>0</v>
      </c>
      <c r="I707" s="51">
        <v>0</v>
      </c>
    </row>
    <row r="708" spans="1:9">
      <c r="A708" s="48" t="s">
        <v>292</v>
      </c>
      <c r="B708" s="37">
        <v>38948</v>
      </c>
      <c r="C708" s="48" t="s">
        <v>1</v>
      </c>
      <c r="D708" s="15">
        <v>22</v>
      </c>
      <c r="E708" s="41">
        <v>8.6999999999999993</v>
      </c>
      <c r="F708" s="41">
        <v>0.69</v>
      </c>
      <c r="G708" s="15">
        <v>4</v>
      </c>
      <c r="H708" s="51"/>
      <c r="I708" s="51"/>
    </row>
    <row r="709" spans="1:9">
      <c r="A709" s="48" t="s">
        <v>292</v>
      </c>
      <c r="B709" s="37">
        <v>38948</v>
      </c>
      <c r="C709" s="48" t="s">
        <v>1</v>
      </c>
      <c r="D709" s="15">
        <v>22</v>
      </c>
      <c r="E709" s="41">
        <v>8.6999999999999993</v>
      </c>
      <c r="F709" s="41">
        <v>0.69</v>
      </c>
      <c r="G709" s="1" t="s">
        <v>853</v>
      </c>
      <c r="H709" s="51">
        <v>1</v>
      </c>
      <c r="I709" s="51">
        <v>0</v>
      </c>
    </row>
    <row r="710" spans="1:9">
      <c r="A710" s="48" t="s">
        <v>292</v>
      </c>
      <c r="B710" s="37">
        <v>38948</v>
      </c>
      <c r="C710" s="48" t="s">
        <v>1</v>
      </c>
      <c r="D710" s="15">
        <v>22</v>
      </c>
      <c r="E710" s="41">
        <v>8.6999999999999993</v>
      </c>
      <c r="F710" s="41">
        <v>0.69</v>
      </c>
      <c r="G710" s="1" t="s">
        <v>854</v>
      </c>
      <c r="H710" s="52">
        <v>0</v>
      </c>
      <c r="I710" s="52">
        <v>0</v>
      </c>
    </row>
    <row r="711" spans="1:9">
      <c r="A711" s="48" t="s">
        <v>293</v>
      </c>
      <c r="B711" s="37">
        <v>38948</v>
      </c>
      <c r="C711" s="48" t="s">
        <v>1</v>
      </c>
      <c r="D711" s="15">
        <v>26</v>
      </c>
      <c r="E711" s="41">
        <v>9.6999999999999993</v>
      </c>
      <c r="F711" s="41">
        <v>0.59</v>
      </c>
      <c r="G711" s="15">
        <v>1</v>
      </c>
      <c r="H711" s="51">
        <v>2</v>
      </c>
      <c r="I711" s="51">
        <v>0</v>
      </c>
    </row>
    <row r="712" spans="1:9">
      <c r="A712" s="48" t="s">
        <v>293</v>
      </c>
      <c r="B712" s="37">
        <v>38948</v>
      </c>
      <c r="C712" s="48" t="s">
        <v>1</v>
      </c>
      <c r="D712" s="15">
        <v>26</v>
      </c>
      <c r="E712" s="41">
        <v>9.6999999999999993</v>
      </c>
      <c r="F712" s="41">
        <v>0.59</v>
      </c>
      <c r="G712" s="15">
        <v>2</v>
      </c>
      <c r="H712" s="51">
        <v>0</v>
      </c>
      <c r="I712" s="51">
        <v>0</v>
      </c>
    </row>
    <row r="713" spans="1:9">
      <c r="A713" s="48" t="s">
        <v>293</v>
      </c>
      <c r="B713" s="37">
        <v>38948</v>
      </c>
      <c r="C713" s="48" t="s">
        <v>1</v>
      </c>
      <c r="D713" s="15">
        <v>26</v>
      </c>
      <c r="E713" s="41">
        <v>9.6999999999999993</v>
      </c>
      <c r="F713" s="41">
        <v>0.59</v>
      </c>
      <c r="G713" s="15">
        <v>3</v>
      </c>
      <c r="H713" s="51">
        <v>0</v>
      </c>
      <c r="I713" s="51">
        <v>0</v>
      </c>
    </row>
    <row r="714" spans="1:9">
      <c r="A714" s="48" t="s">
        <v>293</v>
      </c>
      <c r="B714" s="37">
        <v>38948</v>
      </c>
      <c r="C714" s="48" t="s">
        <v>1</v>
      </c>
      <c r="D714" s="15">
        <v>26</v>
      </c>
      <c r="E714" s="41">
        <v>9.6999999999999993</v>
      </c>
      <c r="F714" s="41">
        <v>0.59</v>
      </c>
      <c r="G714" s="15">
        <v>4</v>
      </c>
      <c r="H714" s="51"/>
      <c r="I714" s="51"/>
    </row>
    <row r="715" spans="1:9">
      <c r="A715" s="48" t="s">
        <v>293</v>
      </c>
      <c r="B715" s="37">
        <v>38948</v>
      </c>
      <c r="C715" s="48" t="s">
        <v>1</v>
      </c>
      <c r="D715" s="15">
        <v>26</v>
      </c>
      <c r="E715" s="41">
        <v>9.6999999999999993</v>
      </c>
      <c r="F715" s="41">
        <v>0.59</v>
      </c>
      <c r="G715" s="1" t="s">
        <v>853</v>
      </c>
      <c r="H715" s="51">
        <v>2</v>
      </c>
      <c r="I715" s="51">
        <v>0</v>
      </c>
    </row>
    <row r="716" spans="1:9">
      <c r="A716" s="48" t="s">
        <v>293</v>
      </c>
      <c r="B716" s="37">
        <v>38948</v>
      </c>
      <c r="C716" s="48" t="s">
        <v>1</v>
      </c>
      <c r="D716" s="15">
        <v>26</v>
      </c>
      <c r="E716" s="41">
        <v>9.6999999999999993</v>
      </c>
      <c r="F716" s="41">
        <v>0.59</v>
      </c>
      <c r="G716" s="1" t="s">
        <v>854</v>
      </c>
      <c r="H716" s="52">
        <v>0</v>
      </c>
      <c r="I716" s="52">
        <v>0</v>
      </c>
    </row>
    <row r="717" spans="1:9">
      <c r="A717" s="48" t="s">
        <v>294</v>
      </c>
      <c r="B717" s="37">
        <v>38948</v>
      </c>
      <c r="C717" s="48" t="s">
        <v>1</v>
      </c>
      <c r="D717" s="15">
        <v>21</v>
      </c>
      <c r="E717" s="41">
        <v>10.8</v>
      </c>
      <c r="F717" s="41">
        <v>0.45</v>
      </c>
      <c r="G717" s="15">
        <v>1</v>
      </c>
      <c r="H717" s="51">
        <v>2</v>
      </c>
      <c r="I717" s="51">
        <v>0</v>
      </c>
    </row>
    <row r="718" spans="1:9">
      <c r="A718" s="48" t="s">
        <v>294</v>
      </c>
      <c r="B718" s="37">
        <v>38948</v>
      </c>
      <c r="C718" s="48" t="s">
        <v>1</v>
      </c>
      <c r="D718" s="15">
        <v>21</v>
      </c>
      <c r="E718" s="41">
        <v>10.8</v>
      </c>
      <c r="F718" s="41">
        <v>0.45</v>
      </c>
      <c r="G718" s="15">
        <v>2</v>
      </c>
      <c r="H718" s="51">
        <v>1</v>
      </c>
      <c r="I718" s="51">
        <v>0</v>
      </c>
    </row>
    <row r="719" spans="1:9">
      <c r="A719" s="48" t="s">
        <v>294</v>
      </c>
      <c r="B719" s="37">
        <v>38948</v>
      </c>
      <c r="C719" s="48" t="s">
        <v>1</v>
      </c>
      <c r="D719" s="15">
        <v>21</v>
      </c>
      <c r="E719" s="41">
        <v>10.8</v>
      </c>
      <c r="F719" s="41">
        <v>0.45</v>
      </c>
      <c r="G719" s="15">
        <v>3</v>
      </c>
      <c r="H719" s="51">
        <v>0</v>
      </c>
      <c r="I719" s="51">
        <v>0</v>
      </c>
    </row>
    <row r="720" spans="1:9">
      <c r="A720" s="48" t="s">
        <v>294</v>
      </c>
      <c r="B720" s="37">
        <v>38948</v>
      </c>
      <c r="C720" s="48" t="s">
        <v>1</v>
      </c>
      <c r="D720" s="15">
        <v>21</v>
      </c>
      <c r="E720" s="41">
        <v>10.8</v>
      </c>
      <c r="F720" s="41">
        <v>0.45</v>
      </c>
      <c r="G720" s="15">
        <v>4</v>
      </c>
      <c r="H720" s="51"/>
      <c r="I720" s="51"/>
    </row>
    <row r="721" spans="1:9">
      <c r="A721" s="48" t="s">
        <v>294</v>
      </c>
      <c r="B721" s="37">
        <v>38948</v>
      </c>
      <c r="C721" s="48" t="s">
        <v>1</v>
      </c>
      <c r="D721" s="15">
        <v>21</v>
      </c>
      <c r="E721" s="41">
        <v>10.8</v>
      </c>
      <c r="F721" s="41">
        <v>0.45</v>
      </c>
      <c r="G721" s="1" t="s">
        <v>853</v>
      </c>
      <c r="H721" s="51">
        <v>3</v>
      </c>
      <c r="I721" s="51">
        <v>0</v>
      </c>
    </row>
    <row r="722" spans="1:9">
      <c r="A722" s="48" t="s">
        <v>294</v>
      </c>
      <c r="B722" s="37">
        <v>38948</v>
      </c>
      <c r="C722" s="48" t="s">
        <v>1</v>
      </c>
      <c r="D722" s="15">
        <v>21</v>
      </c>
      <c r="E722" s="41">
        <v>10.8</v>
      </c>
      <c r="F722" s="41">
        <v>0.45</v>
      </c>
      <c r="G722" s="1" t="s">
        <v>854</v>
      </c>
      <c r="H722" s="52">
        <v>0</v>
      </c>
      <c r="I722" s="52">
        <v>0</v>
      </c>
    </row>
    <row r="723" spans="1:9">
      <c r="A723" s="48" t="s">
        <v>295</v>
      </c>
      <c r="B723" s="37">
        <v>38948</v>
      </c>
      <c r="C723" s="48" t="s">
        <v>6</v>
      </c>
      <c r="D723" s="15">
        <v>22</v>
      </c>
      <c r="E723" s="41">
        <v>8.1</v>
      </c>
      <c r="F723" s="41">
        <v>0.6</v>
      </c>
      <c r="G723" s="15">
        <v>1</v>
      </c>
      <c r="H723" s="51">
        <v>3</v>
      </c>
      <c r="I723" s="51">
        <v>0</v>
      </c>
    </row>
    <row r="724" spans="1:9">
      <c r="A724" s="48" t="s">
        <v>295</v>
      </c>
      <c r="B724" s="37">
        <v>38948</v>
      </c>
      <c r="C724" s="48" t="s">
        <v>6</v>
      </c>
      <c r="D724" s="15">
        <v>22</v>
      </c>
      <c r="E724" s="41">
        <v>8.1</v>
      </c>
      <c r="F724" s="41">
        <v>0.6</v>
      </c>
      <c r="G724" s="15">
        <v>2</v>
      </c>
      <c r="H724" s="51">
        <v>0</v>
      </c>
      <c r="I724" s="51">
        <v>1</v>
      </c>
    </row>
    <row r="725" spans="1:9">
      <c r="A725" s="48" t="s">
        <v>295</v>
      </c>
      <c r="B725" s="37">
        <v>38948</v>
      </c>
      <c r="C725" s="48" t="s">
        <v>6</v>
      </c>
      <c r="D725" s="15">
        <v>22</v>
      </c>
      <c r="E725" s="41">
        <v>8.1</v>
      </c>
      <c r="F725" s="41">
        <v>0.6</v>
      </c>
      <c r="G725" s="15">
        <v>3</v>
      </c>
      <c r="H725" s="51">
        <v>0</v>
      </c>
      <c r="I725" s="51">
        <v>0</v>
      </c>
    </row>
    <row r="726" spans="1:9">
      <c r="A726" s="48" t="s">
        <v>295</v>
      </c>
      <c r="B726" s="37">
        <v>38948</v>
      </c>
      <c r="C726" s="48" t="s">
        <v>6</v>
      </c>
      <c r="D726" s="15">
        <v>22</v>
      </c>
      <c r="E726" s="41">
        <v>8.1</v>
      </c>
      <c r="F726" s="41">
        <v>0.6</v>
      </c>
      <c r="G726" s="15">
        <v>4</v>
      </c>
      <c r="H726" s="51"/>
      <c r="I726" s="51"/>
    </row>
    <row r="727" spans="1:9">
      <c r="A727" s="48" t="s">
        <v>295</v>
      </c>
      <c r="B727" s="37">
        <v>38948</v>
      </c>
      <c r="C727" s="48" t="s">
        <v>6</v>
      </c>
      <c r="D727" s="15">
        <v>22</v>
      </c>
      <c r="E727" s="41">
        <v>8.1</v>
      </c>
      <c r="F727" s="41">
        <v>0.6</v>
      </c>
      <c r="G727" s="1" t="s">
        <v>853</v>
      </c>
      <c r="H727" s="51">
        <v>3</v>
      </c>
      <c r="I727" s="51">
        <v>1</v>
      </c>
    </row>
    <row r="728" spans="1:9">
      <c r="A728" s="48" t="s">
        <v>295</v>
      </c>
      <c r="B728" s="37">
        <v>38948</v>
      </c>
      <c r="C728" s="48" t="s">
        <v>6</v>
      </c>
      <c r="D728" s="15">
        <v>22</v>
      </c>
      <c r="E728" s="41">
        <v>8.1</v>
      </c>
      <c r="F728" s="41">
        <v>0.6</v>
      </c>
      <c r="G728" s="1" t="s">
        <v>854</v>
      </c>
      <c r="H728" s="52">
        <v>0</v>
      </c>
      <c r="I728" s="52">
        <v>0</v>
      </c>
    </row>
    <row r="729" spans="1:9">
      <c r="A729" s="48" t="s">
        <v>296</v>
      </c>
      <c r="B729" s="37">
        <v>38948</v>
      </c>
      <c r="C729" s="48" t="s">
        <v>6</v>
      </c>
      <c r="D729" s="15">
        <v>49</v>
      </c>
      <c r="E729" s="41">
        <v>7</v>
      </c>
      <c r="F729" s="41">
        <v>0.7</v>
      </c>
      <c r="G729" s="15">
        <v>1</v>
      </c>
      <c r="H729" s="51">
        <v>7</v>
      </c>
      <c r="I729" s="51">
        <v>0</v>
      </c>
    </row>
    <row r="730" spans="1:9">
      <c r="A730" s="48" t="s">
        <v>296</v>
      </c>
      <c r="B730" s="37">
        <v>38948</v>
      </c>
      <c r="C730" s="48" t="s">
        <v>6</v>
      </c>
      <c r="D730" s="15">
        <v>49</v>
      </c>
      <c r="E730" s="41">
        <v>7</v>
      </c>
      <c r="F730" s="41">
        <v>0.7</v>
      </c>
      <c r="G730" s="15">
        <v>2</v>
      </c>
      <c r="H730" s="51">
        <v>1</v>
      </c>
      <c r="I730" s="51">
        <v>0</v>
      </c>
    </row>
    <row r="731" spans="1:9">
      <c r="A731" s="48" t="s">
        <v>296</v>
      </c>
      <c r="B731" s="37">
        <v>38948</v>
      </c>
      <c r="C731" s="48" t="s">
        <v>6</v>
      </c>
      <c r="D731" s="15">
        <v>49</v>
      </c>
      <c r="E731" s="41">
        <v>7</v>
      </c>
      <c r="F731" s="41">
        <v>0.7</v>
      </c>
      <c r="G731" s="15">
        <v>3</v>
      </c>
      <c r="H731" s="51">
        <v>0</v>
      </c>
      <c r="I731" s="51">
        <v>0</v>
      </c>
    </row>
    <row r="732" spans="1:9">
      <c r="A732" s="48" t="s">
        <v>296</v>
      </c>
      <c r="B732" s="37">
        <v>38948</v>
      </c>
      <c r="C732" s="48" t="s">
        <v>6</v>
      </c>
      <c r="D732" s="15">
        <v>49</v>
      </c>
      <c r="E732" s="41">
        <v>7</v>
      </c>
      <c r="F732" s="41">
        <v>0.7</v>
      </c>
      <c r="G732" s="15">
        <v>4</v>
      </c>
      <c r="H732" s="51"/>
      <c r="I732" s="51"/>
    </row>
    <row r="733" spans="1:9">
      <c r="A733" s="48" t="s">
        <v>296</v>
      </c>
      <c r="B733" s="37">
        <v>38948</v>
      </c>
      <c r="C733" s="48" t="s">
        <v>6</v>
      </c>
      <c r="D733" s="15">
        <v>49</v>
      </c>
      <c r="E733" s="41">
        <v>7</v>
      </c>
      <c r="F733" s="41">
        <v>0.7</v>
      </c>
      <c r="G733" s="1" t="s">
        <v>853</v>
      </c>
      <c r="H733" s="51">
        <v>8</v>
      </c>
      <c r="I733" s="51">
        <v>0</v>
      </c>
    </row>
    <row r="734" spans="1:9">
      <c r="A734" s="48" t="s">
        <v>296</v>
      </c>
      <c r="B734" s="37">
        <v>38948</v>
      </c>
      <c r="C734" s="48" t="s">
        <v>6</v>
      </c>
      <c r="D734" s="15">
        <v>49</v>
      </c>
      <c r="E734" s="41">
        <v>7</v>
      </c>
      <c r="F734" s="41">
        <v>0.7</v>
      </c>
      <c r="G734" s="1" t="s">
        <v>854</v>
      </c>
      <c r="H734" s="52">
        <v>0</v>
      </c>
      <c r="I734" s="52">
        <v>0</v>
      </c>
    </row>
    <row r="735" spans="1:9">
      <c r="A735" s="48" t="s">
        <v>297</v>
      </c>
      <c r="B735" s="37">
        <v>38948</v>
      </c>
      <c r="C735" s="48" t="s">
        <v>6</v>
      </c>
      <c r="D735" s="15">
        <v>31</v>
      </c>
      <c r="E735" s="41">
        <v>9.1</v>
      </c>
      <c r="F735" s="41">
        <v>0.9</v>
      </c>
      <c r="G735" s="15">
        <v>1</v>
      </c>
      <c r="H735" s="51">
        <v>3</v>
      </c>
      <c r="I735" s="51">
        <v>1</v>
      </c>
    </row>
    <row r="736" spans="1:9">
      <c r="A736" s="48" t="s">
        <v>297</v>
      </c>
      <c r="B736" s="37">
        <v>38948</v>
      </c>
      <c r="C736" s="48" t="s">
        <v>6</v>
      </c>
      <c r="D736" s="15">
        <v>31</v>
      </c>
      <c r="E736" s="41">
        <v>9.1</v>
      </c>
      <c r="F736" s="41">
        <v>0.9</v>
      </c>
      <c r="G736" s="15">
        <v>2</v>
      </c>
      <c r="H736" s="51">
        <v>0</v>
      </c>
      <c r="I736" s="51">
        <v>0</v>
      </c>
    </row>
    <row r="737" spans="1:9">
      <c r="A737" s="48" t="s">
        <v>297</v>
      </c>
      <c r="B737" s="37">
        <v>38948</v>
      </c>
      <c r="C737" s="48" t="s">
        <v>6</v>
      </c>
      <c r="D737" s="15">
        <v>31</v>
      </c>
      <c r="E737" s="41">
        <v>9.1</v>
      </c>
      <c r="F737" s="41">
        <v>0.9</v>
      </c>
      <c r="G737" s="15">
        <v>3</v>
      </c>
      <c r="H737" s="51">
        <v>0</v>
      </c>
      <c r="I737" s="51">
        <v>0</v>
      </c>
    </row>
    <row r="738" spans="1:9">
      <c r="A738" s="48" t="s">
        <v>297</v>
      </c>
      <c r="B738" s="37">
        <v>38948</v>
      </c>
      <c r="C738" s="48" t="s">
        <v>6</v>
      </c>
      <c r="D738" s="15">
        <v>31</v>
      </c>
      <c r="E738" s="41">
        <v>9.1</v>
      </c>
      <c r="F738" s="41">
        <v>0.9</v>
      </c>
      <c r="G738" s="15">
        <v>4</v>
      </c>
      <c r="H738" s="51"/>
      <c r="I738" s="51"/>
    </row>
    <row r="739" spans="1:9">
      <c r="A739" s="48" t="s">
        <v>297</v>
      </c>
      <c r="B739" s="37">
        <v>38948</v>
      </c>
      <c r="C739" s="48" t="s">
        <v>6</v>
      </c>
      <c r="D739" s="15">
        <v>31</v>
      </c>
      <c r="E739" s="41">
        <v>9.1</v>
      </c>
      <c r="F739" s="41">
        <v>0.9</v>
      </c>
      <c r="G739" s="1" t="s">
        <v>853</v>
      </c>
      <c r="H739" s="51">
        <v>3</v>
      </c>
      <c r="I739" s="51">
        <v>1</v>
      </c>
    </row>
    <row r="740" spans="1:9">
      <c r="A740" s="48" t="s">
        <v>297</v>
      </c>
      <c r="B740" s="37">
        <v>38948</v>
      </c>
      <c r="C740" s="48" t="s">
        <v>6</v>
      </c>
      <c r="D740" s="15">
        <v>31</v>
      </c>
      <c r="E740" s="41">
        <v>9.1</v>
      </c>
      <c r="F740" s="41">
        <v>0.9</v>
      </c>
      <c r="G740" s="1" t="s">
        <v>854</v>
      </c>
      <c r="H740" s="52">
        <v>0</v>
      </c>
      <c r="I740" s="52">
        <v>0</v>
      </c>
    </row>
    <row r="741" spans="1:9">
      <c r="A741" s="48" t="s">
        <v>298</v>
      </c>
      <c r="B741" s="37">
        <v>38948</v>
      </c>
      <c r="C741" s="48" t="s">
        <v>6</v>
      </c>
      <c r="D741" s="15">
        <v>34</v>
      </c>
      <c r="E741" s="41">
        <v>13.5</v>
      </c>
      <c r="F741" s="41">
        <v>0.26</v>
      </c>
      <c r="G741" s="15">
        <v>1</v>
      </c>
      <c r="H741" s="51">
        <v>0</v>
      </c>
      <c r="I741" s="49">
        <v>0</v>
      </c>
    </row>
    <row r="742" spans="1:9">
      <c r="A742" s="48" t="s">
        <v>298</v>
      </c>
      <c r="B742" s="37">
        <v>38948</v>
      </c>
      <c r="C742" s="48" t="s">
        <v>6</v>
      </c>
      <c r="D742" s="15">
        <v>34</v>
      </c>
      <c r="E742" s="41">
        <v>13.5</v>
      </c>
      <c r="F742" s="41">
        <v>0.26</v>
      </c>
      <c r="G742" s="15">
        <v>2</v>
      </c>
      <c r="H742" s="49">
        <v>0</v>
      </c>
      <c r="I742" s="49">
        <v>0</v>
      </c>
    </row>
    <row r="743" spans="1:9">
      <c r="A743" s="48" t="s">
        <v>298</v>
      </c>
      <c r="B743" s="37">
        <v>38948</v>
      </c>
      <c r="C743" s="48" t="s">
        <v>6</v>
      </c>
      <c r="D743" s="15">
        <v>34</v>
      </c>
      <c r="E743" s="41">
        <v>13.5</v>
      </c>
      <c r="F743" s="41">
        <v>0.26</v>
      </c>
      <c r="G743" s="15">
        <v>3</v>
      </c>
      <c r="H743" s="49"/>
      <c r="I743" s="49"/>
    </row>
    <row r="744" spans="1:9">
      <c r="A744" s="48" t="s">
        <v>298</v>
      </c>
      <c r="B744" s="37">
        <v>38948</v>
      </c>
      <c r="C744" s="48" t="s">
        <v>6</v>
      </c>
      <c r="D744" s="15">
        <v>34</v>
      </c>
      <c r="E744" s="41">
        <v>13.5</v>
      </c>
      <c r="F744" s="41">
        <v>0.26</v>
      </c>
      <c r="G744" s="15">
        <v>4</v>
      </c>
      <c r="H744" s="49"/>
      <c r="I744" s="49"/>
    </row>
    <row r="745" spans="1:9">
      <c r="A745" s="48" t="s">
        <v>298</v>
      </c>
      <c r="B745" s="37">
        <v>38948</v>
      </c>
      <c r="C745" s="48" t="s">
        <v>6</v>
      </c>
      <c r="D745" s="15">
        <v>34</v>
      </c>
      <c r="E745" s="41">
        <v>13.5</v>
      </c>
      <c r="F745" s="41">
        <v>0.26</v>
      </c>
      <c r="G745" s="1" t="s">
        <v>853</v>
      </c>
      <c r="H745" s="49">
        <v>0</v>
      </c>
      <c r="I745" s="49">
        <v>0</v>
      </c>
    </row>
    <row r="746" spans="1:9">
      <c r="A746" s="48" t="s">
        <v>298</v>
      </c>
      <c r="B746" s="37">
        <v>38948</v>
      </c>
      <c r="C746" s="48" t="s">
        <v>6</v>
      </c>
      <c r="D746" s="15">
        <v>34</v>
      </c>
      <c r="E746" s="41">
        <v>13.5</v>
      </c>
      <c r="F746" s="41">
        <v>0.26</v>
      </c>
      <c r="G746" s="1" t="s">
        <v>854</v>
      </c>
      <c r="H746" s="50">
        <v>0</v>
      </c>
      <c r="I746" s="50">
        <v>0</v>
      </c>
    </row>
    <row r="747" spans="1:9">
      <c r="A747" s="48" t="s">
        <v>299</v>
      </c>
      <c r="B747" s="37">
        <v>38948</v>
      </c>
      <c r="C747" s="48" t="s">
        <v>6</v>
      </c>
      <c r="D747" s="15">
        <v>19</v>
      </c>
      <c r="E747" s="41">
        <v>9.1</v>
      </c>
      <c r="F747" s="41">
        <v>0.61</v>
      </c>
      <c r="G747" s="15">
        <v>1</v>
      </c>
      <c r="H747" s="51">
        <v>2</v>
      </c>
      <c r="I747" s="51">
        <v>0</v>
      </c>
    </row>
    <row r="748" spans="1:9">
      <c r="A748" s="48" t="s">
        <v>299</v>
      </c>
      <c r="B748" s="37">
        <v>38948</v>
      </c>
      <c r="C748" s="48" t="s">
        <v>6</v>
      </c>
      <c r="D748" s="15">
        <v>19</v>
      </c>
      <c r="E748" s="41">
        <v>9.1</v>
      </c>
      <c r="F748" s="41">
        <v>0.61</v>
      </c>
      <c r="G748" s="15">
        <v>2</v>
      </c>
      <c r="H748" s="51">
        <v>0</v>
      </c>
      <c r="I748" s="51">
        <v>0</v>
      </c>
    </row>
    <row r="749" spans="1:9">
      <c r="A749" s="48" t="s">
        <v>299</v>
      </c>
      <c r="B749" s="37">
        <v>38948</v>
      </c>
      <c r="C749" s="48" t="s">
        <v>6</v>
      </c>
      <c r="D749" s="15">
        <v>19</v>
      </c>
      <c r="E749" s="41">
        <v>9.1</v>
      </c>
      <c r="F749" s="41">
        <v>0.61</v>
      </c>
      <c r="G749" s="15">
        <v>3</v>
      </c>
      <c r="H749" s="51">
        <v>0</v>
      </c>
      <c r="I749" s="51">
        <v>0</v>
      </c>
    </row>
    <row r="750" spans="1:9">
      <c r="A750" s="48" t="s">
        <v>299</v>
      </c>
      <c r="B750" s="37">
        <v>38948</v>
      </c>
      <c r="C750" s="48" t="s">
        <v>6</v>
      </c>
      <c r="D750" s="15">
        <v>19</v>
      </c>
      <c r="E750" s="41">
        <v>9.1</v>
      </c>
      <c r="F750" s="41">
        <v>0.61</v>
      </c>
      <c r="G750" s="15">
        <v>4</v>
      </c>
      <c r="H750" s="51"/>
      <c r="I750" s="51"/>
    </row>
    <row r="751" spans="1:9">
      <c r="A751" s="48" t="s">
        <v>299</v>
      </c>
      <c r="B751" s="37">
        <v>38948</v>
      </c>
      <c r="C751" s="48" t="s">
        <v>6</v>
      </c>
      <c r="D751" s="15">
        <v>19</v>
      </c>
      <c r="E751" s="41">
        <v>9.1</v>
      </c>
      <c r="F751" s="41">
        <v>0.61</v>
      </c>
      <c r="G751" s="1" t="s">
        <v>853</v>
      </c>
      <c r="H751" s="51">
        <v>2</v>
      </c>
      <c r="I751" s="51">
        <v>0</v>
      </c>
    </row>
    <row r="752" spans="1:9">
      <c r="A752" s="48" t="s">
        <v>299</v>
      </c>
      <c r="B752" s="37">
        <v>38948</v>
      </c>
      <c r="C752" s="48" t="s">
        <v>6</v>
      </c>
      <c r="D752" s="15">
        <v>19</v>
      </c>
      <c r="E752" s="41">
        <v>9.1</v>
      </c>
      <c r="F752" s="41">
        <v>0.61</v>
      </c>
      <c r="G752" s="1" t="s">
        <v>854</v>
      </c>
      <c r="H752" s="52">
        <v>0</v>
      </c>
      <c r="I752" s="52">
        <v>0</v>
      </c>
    </row>
    <row r="753" spans="1:9">
      <c r="A753" s="48" t="s">
        <v>300</v>
      </c>
      <c r="B753" s="37">
        <v>38948</v>
      </c>
      <c r="C753" s="48" t="s">
        <v>6</v>
      </c>
      <c r="D753" s="15">
        <v>24</v>
      </c>
      <c r="E753" s="41">
        <v>10.8</v>
      </c>
      <c r="F753" s="41">
        <v>0.93</v>
      </c>
      <c r="G753" s="15">
        <v>1</v>
      </c>
      <c r="H753" s="51">
        <v>3</v>
      </c>
      <c r="I753" s="51">
        <v>0</v>
      </c>
    </row>
    <row r="754" spans="1:9">
      <c r="A754" s="48" t="s">
        <v>300</v>
      </c>
      <c r="B754" s="37">
        <v>38948</v>
      </c>
      <c r="C754" s="48" t="s">
        <v>6</v>
      </c>
      <c r="D754" s="15">
        <v>24</v>
      </c>
      <c r="E754" s="41">
        <v>10.8</v>
      </c>
      <c r="F754" s="41">
        <v>0.93</v>
      </c>
      <c r="G754" s="15">
        <v>2</v>
      </c>
      <c r="H754" s="51">
        <v>0</v>
      </c>
      <c r="I754" s="51">
        <v>1</v>
      </c>
    </row>
    <row r="755" spans="1:9">
      <c r="A755" s="48" t="s">
        <v>300</v>
      </c>
      <c r="B755" s="37">
        <v>38948</v>
      </c>
      <c r="C755" s="48" t="s">
        <v>6</v>
      </c>
      <c r="D755" s="15">
        <v>24</v>
      </c>
      <c r="E755" s="41">
        <v>10.8</v>
      </c>
      <c r="F755" s="41">
        <v>0.93</v>
      </c>
      <c r="G755" s="15">
        <v>3</v>
      </c>
      <c r="H755" s="51">
        <v>0</v>
      </c>
      <c r="I755" s="51">
        <v>0</v>
      </c>
    </row>
    <row r="756" spans="1:9">
      <c r="A756" s="48" t="s">
        <v>300</v>
      </c>
      <c r="B756" s="37">
        <v>38948</v>
      </c>
      <c r="C756" s="48" t="s">
        <v>6</v>
      </c>
      <c r="D756" s="15">
        <v>24</v>
      </c>
      <c r="E756" s="41">
        <v>10.8</v>
      </c>
      <c r="F756" s="41">
        <v>0.93</v>
      </c>
      <c r="G756" s="15">
        <v>4</v>
      </c>
      <c r="H756" s="51"/>
      <c r="I756" s="51"/>
    </row>
    <row r="757" spans="1:9">
      <c r="A757" s="48" t="s">
        <v>300</v>
      </c>
      <c r="B757" s="37">
        <v>38948</v>
      </c>
      <c r="C757" s="48" t="s">
        <v>6</v>
      </c>
      <c r="D757" s="15">
        <v>24</v>
      </c>
      <c r="E757" s="41">
        <v>10.8</v>
      </c>
      <c r="F757" s="41">
        <v>0.93</v>
      </c>
      <c r="G757" s="1" t="s">
        <v>853</v>
      </c>
      <c r="H757" s="51">
        <v>3</v>
      </c>
      <c r="I757" s="51">
        <v>1</v>
      </c>
    </row>
    <row r="758" spans="1:9">
      <c r="A758" s="48" t="s">
        <v>300</v>
      </c>
      <c r="B758" s="37">
        <v>38948</v>
      </c>
      <c r="C758" s="48" t="s">
        <v>6</v>
      </c>
      <c r="D758" s="15">
        <v>24</v>
      </c>
      <c r="E758" s="41">
        <v>10.8</v>
      </c>
      <c r="F758" s="41">
        <v>0.93</v>
      </c>
      <c r="G758" s="1" t="s">
        <v>854</v>
      </c>
      <c r="H758" s="52">
        <v>0</v>
      </c>
      <c r="I758" s="52">
        <v>0</v>
      </c>
    </row>
    <row r="759" spans="1:9">
      <c r="A759" s="48" t="s">
        <v>301</v>
      </c>
      <c r="B759" s="37">
        <v>38948</v>
      </c>
      <c r="C759" s="48" t="s">
        <v>6</v>
      </c>
      <c r="D759" s="15">
        <v>21</v>
      </c>
      <c r="E759" s="41">
        <v>8</v>
      </c>
      <c r="F759" s="41">
        <v>0.54</v>
      </c>
      <c r="G759" s="15">
        <v>1</v>
      </c>
      <c r="H759" s="51">
        <v>3</v>
      </c>
      <c r="I759" s="51">
        <v>1</v>
      </c>
    </row>
    <row r="760" spans="1:9">
      <c r="A760" s="48" t="s">
        <v>301</v>
      </c>
      <c r="B760" s="37">
        <v>38948</v>
      </c>
      <c r="C760" s="48" t="s">
        <v>6</v>
      </c>
      <c r="D760" s="15">
        <v>21</v>
      </c>
      <c r="E760" s="41">
        <v>8</v>
      </c>
      <c r="F760" s="41">
        <v>0.54</v>
      </c>
      <c r="G760" s="15">
        <v>2</v>
      </c>
      <c r="H760" s="51">
        <v>0</v>
      </c>
      <c r="I760" s="51">
        <v>0</v>
      </c>
    </row>
    <row r="761" spans="1:9">
      <c r="A761" s="48" t="s">
        <v>301</v>
      </c>
      <c r="B761" s="37">
        <v>38948</v>
      </c>
      <c r="C761" s="48" t="s">
        <v>6</v>
      </c>
      <c r="D761" s="15">
        <v>21</v>
      </c>
      <c r="E761" s="41">
        <v>8</v>
      </c>
      <c r="F761" s="41">
        <v>0.54</v>
      </c>
      <c r="G761" s="15">
        <v>3</v>
      </c>
      <c r="H761" s="51">
        <v>0</v>
      </c>
      <c r="I761" s="51">
        <v>0</v>
      </c>
    </row>
    <row r="762" spans="1:9">
      <c r="A762" s="48" t="s">
        <v>301</v>
      </c>
      <c r="B762" s="37">
        <v>38948</v>
      </c>
      <c r="C762" s="48" t="s">
        <v>6</v>
      </c>
      <c r="D762" s="15">
        <v>21</v>
      </c>
      <c r="E762" s="41">
        <v>8</v>
      </c>
      <c r="F762" s="41">
        <v>0.54</v>
      </c>
      <c r="G762" s="15">
        <v>4</v>
      </c>
      <c r="H762" s="51"/>
      <c r="I762" s="51"/>
    </row>
    <row r="763" spans="1:9">
      <c r="A763" s="48" t="s">
        <v>301</v>
      </c>
      <c r="B763" s="37">
        <v>38948</v>
      </c>
      <c r="C763" s="48" t="s">
        <v>6</v>
      </c>
      <c r="D763" s="15">
        <v>21</v>
      </c>
      <c r="E763" s="41">
        <v>8</v>
      </c>
      <c r="F763" s="41">
        <v>0.54</v>
      </c>
      <c r="G763" s="1" t="s">
        <v>853</v>
      </c>
      <c r="H763" s="51">
        <v>3</v>
      </c>
      <c r="I763" s="51">
        <v>1</v>
      </c>
    </row>
    <row r="764" spans="1:9">
      <c r="A764" s="48" t="s">
        <v>301</v>
      </c>
      <c r="B764" s="37">
        <v>38948</v>
      </c>
      <c r="C764" s="48" t="s">
        <v>6</v>
      </c>
      <c r="D764" s="15">
        <v>21</v>
      </c>
      <c r="E764" s="41">
        <v>8</v>
      </c>
      <c r="F764" s="41">
        <v>0.54</v>
      </c>
      <c r="G764" s="1" t="s">
        <v>854</v>
      </c>
      <c r="H764" s="52">
        <v>0</v>
      </c>
      <c r="I764" s="52">
        <v>0</v>
      </c>
    </row>
    <row r="765" spans="1:9">
      <c r="A765" s="48" t="s">
        <v>302</v>
      </c>
      <c r="B765" s="37">
        <v>38948</v>
      </c>
      <c r="C765" s="48" t="s">
        <v>6</v>
      </c>
      <c r="D765" s="15">
        <v>23</v>
      </c>
      <c r="E765" s="41">
        <v>6.8</v>
      </c>
      <c r="F765" s="41">
        <v>0.57999999999999996</v>
      </c>
      <c r="G765" s="15">
        <v>1</v>
      </c>
      <c r="H765" s="51">
        <v>2</v>
      </c>
      <c r="I765" s="51">
        <v>2</v>
      </c>
    </row>
    <row r="766" spans="1:9">
      <c r="A766" s="48" t="s">
        <v>302</v>
      </c>
      <c r="B766" s="37">
        <v>38948</v>
      </c>
      <c r="C766" s="48" t="s">
        <v>6</v>
      </c>
      <c r="D766" s="15">
        <v>23</v>
      </c>
      <c r="E766" s="41">
        <v>6.8</v>
      </c>
      <c r="F766" s="41">
        <v>0.57999999999999996</v>
      </c>
      <c r="G766" s="15">
        <v>2</v>
      </c>
      <c r="H766" s="51">
        <v>1</v>
      </c>
      <c r="I766" s="51">
        <v>0</v>
      </c>
    </row>
    <row r="767" spans="1:9">
      <c r="A767" s="48" t="s">
        <v>302</v>
      </c>
      <c r="B767" s="37">
        <v>38948</v>
      </c>
      <c r="C767" s="48" t="s">
        <v>6</v>
      </c>
      <c r="D767" s="15">
        <v>23</v>
      </c>
      <c r="E767" s="41">
        <v>6.8</v>
      </c>
      <c r="F767" s="41">
        <v>0.57999999999999996</v>
      </c>
      <c r="G767" s="15">
        <v>3</v>
      </c>
      <c r="H767" s="51">
        <v>1</v>
      </c>
      <c r="I767" s="51">
        <v>0</v>
      </c>
    </row>
    <row r="768" spans="1:9">
      <c r="A768" s="48" t="s">
        <v>302</v>
      </c>
      <c r="B768" s="37">
        <v>38948</v>
      </c>
      <c r="C768" s="48" t="s">
        <v>6</v>
      </c>
      <c r="D768" s="15">
        <v>23</v>
      </c>
      <c r="E768" s="41">
        <v>6.8</v>
      </c>
      <c r="F768" s="41">
        <v>0.57999999999999996</v>
      </c>
      <c r="G768" s="15">
        <v>4</v>
      </c>
      <c r="H768" s="51"/>
      <c r="I768" s="51"/>
    </row>
    <row r="769" spans="1:9">
      <c r="A769" s="48" t="s">
        <v>302</v>
      </c>
      <c r="B769" s="37">
        <v>38948</v>
      </c>
      <c r="C769" s="48" t="s">
        <v>6</v>
      </c>
      <c r="D769" s="15">
        <v>23</v>
      </c>
      <c r="E769" s="41">
        <v>6.8</v>
      </c>
      <c r="F769" s="41">
        <v>0.57999999999999996</v>
      </c>
      <c r="G769" s="1" t="s">
        <v>853</v>
      </c>
      <c r="H769" s="51">
        <v>4</v>
      </c>
      <c r="I769" s="51">
        <v>2</v>
      </c>
    </row>
    <row r="770" spans="1:9">
      <c r="A770" s="48" t="s">
        <v>302</v>
      </c>
      <c r="B770" s="37">
        <v>38948</v>
      </c>
      <c r="C770" s="48" t="s">
        <v>6</v>
      </c>
      <c r="D770" s="15">
        <v>23</v>
      </c>
      <c r="E770" s="41">
        <v>6.8</v>
      </c>
      <c r="F770" s="41">
        <v>0.57999999999999996</v>
      </c>
      <c r="G770" s="1" t="s">
        <v>854</v>
      </c>
      <c r="H770" s="52">
        <v>0</v>
      </c>
      <c r="I770" s="52">
        <v>0</v>
      </c>
    </row>
    <row r="771" spans="1:9">
      <c r="G771" s="15"/>
    </row>
    <row r="772" spans="1:9">
      <c r="G772" s="15"/>
    </row>
    <row r="773" spans="1:9">
      <c r="G773" s="15"/>
    </row>
    <row r="774" spans="1:9">
      <c r="G774" s="15"/>
    </row>
    <row r="775" spans="1:9">
      <c r="G775" s="1"/>
    </row>
    <row r="776" spans="1:9">
      <c r="G776" s="1"/>
    </row>
    <row r="777" spans="1:9">
      <c r="G777" s="15"/>
    </row>
    <row r="778" spans="1:9">
      <c r="G778" s="15"/>
    </row>
    <row r="779" spans="1:9">
      <c r="G779" s="15"/>
    </row>
    <row r="780" spans="1:9">
      <c r="G780" s="15"/>
    </row>
    <row r="781" spans="1:9">
      <c r="G781" s="1"/>
    </row>
    <row r="782" spans="1:9">
      <c r="G782" s="1"/>
    </row>
    <row r="783" spans="1:9">
      <c r="G783" s="15"/>
    </row>
    <row r="784" spans="1:9">
      <c r="G784" s="15"/>
    </row>
    <row r="785" spans="7:7">
      <c r="G785" s="15"/>
    </row>
    <row r="786" spans="7:7">
      <c r="G786" s="15"/>
    </row>
    <row r="787" spans="7:7">
      <c r="G787" s="1"/>
    </row>
    <row r="788" spans="7:7">
      <c r="G788" s="1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"/>
    </row>
    <row r="794" spans="7:7">
      <c r="G79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9"/>
  <sheetViews>
    <sheetView workbookViewId="0"/>
  </sheetViews>
  <sheetFormatPr baseColWidth="10" defaultColWidth="9" defaultRowHeight="10" x14ac:dyDescent="0"/>
  <cols>
    <col min="1" max="1" width="11.796875" style="44" customWidth="1"/>
    <col min="2" max="2" width="11" style="44" customWidth="1"/>
    <col min="3" max="3" width="8.796875" style="44" customWidth="1"/>
    <col min="4" max="4" width="8.796875" style="138" customWidth="1"/>
    <col min="5" max="6" width="8.796875" style="139" customWidth="1"/>
    <col min="7" max="7" width="8.796875" style="55" customWidth="1"/>
    <col min="8" max="9" width="7.796875" style="45" customWidth="1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4" t="s">
        <v>855</v>
      </c>
      <c r="H1" s="57" t="s">
        <v>27</v>
      </c>
      <c r="I1" s="57" t="s">
        <v>89</v>
      </c>
    </row>
    <row r="2" spans="1:9">
      <c r="A2" s="48" t="s">
        <v>175</v>
      </c>
      <c r="B2" s="12">
        <v>39280</v>
      </c>
      <c r="C2" s="48" t="s">
        <v>6</v>
      </c>
      <c r="D2" s="1">
        <v>42</v>
      </c>
      <c r="E2" s="42">
        <v>11.2</v>
      </c>
      <c r="F2" s="137">
        <v>1.43</v>
      </c>
      <c r="G2" s="15">
        <v>1</v>
      </c>
      <c r="H2" s="51">
        <v>0</v>
      </c>
      <c r="I2" s="49">
        <v>0</v>
      </c>
    </row>
    <row r="3" spans="1:9">
      <c r="A3" s="48" t="s">
        <v>175</v>
      </c>
      <c r="B3" s="12">
        <v>39280</v>
      </c>
      <c r="C3" s="48" t="s">
        <v>6</v>
      </c>
      <c r="D3" s="6">
        <v>42</v>
      </c>
      <c r="E3" s="42">
        <v>11.2</v>
      </c>
      <c r="F3" s="137">
        <v>1.43</v>
      </c>
      <c r="G3" s="15">
        <v>2</v>
      </c>
      <c r="H3" s="49">
        <v>0</v>
      </c>
      <c r="I3" s="49">
        <v>0</v>
      </c>
    </row>
    <row r="4" spans="1:9">
      <c r="A4" s="48" t="s">
        <v>175</v>
      </c>
      <c r="B4" s="12">
        <v>39280</v>
      </c>
      <c r="C4" s="48" t="s">
        <v>6</v>
      </c>
      <c r="D4" s="1">
        <v>42</v>
      </c>
      <c r="E4" s="42">
        <v>11.2</v>
      </c>
      <c r="F4" s="137">
        <v>1.43</v>
      </c>
      <c r="G4" s="15">
        <v>3</v>
      </c>
      <c r="H4" s="49"/>
      <c r="I4" s="49"/>
    </row>
    <row r="5" spans="1:9">
      <c r="A5" s="48" t="s">
        <v>175</v>
      </c>
      <c r="B5" s="12">
        <v>39280</v>
      </c>
      <c r="C5" s="48" t="s">
        <v>6</v>
      </c>
      <c r="D5" s="1">
        <v>42</v>
      </c>
      <c r="E5" s="42">
        <v>11.2</v>
      </c>
      <c r="F5" s="137">
        <v>1.43</v>
      </c>
      <c r="G5" s="15">
        <v>4</v>
      </c>
      <c r="H5" s="49"/>
      <c r="I5" s="49"/>
    </row>
    <row r="6" spans="1:9">
      <c r="A6" s="48" t="s">
        <v>175</v>
      </c>
      <c r="B6" s="12">
        <v>39280</v>
      </c>
      <c r="C6" s="48" t="s">
        <v>6</v>
      </c>
      <c r="D6" s="1">
        <v>42</v>
      </c>
      <c r="E6" s="42">
        <v>11.2</v>
      </c>
      <c r="F6" s="137">
        <v>1.43</v>
      </c>
      <c r="G6" s="1" t="s">
        <v>853</v>
      </c>
      <c r="H6" s="49">
        <v>0</v>
      </c>
      <c r="I6" s="49">
        <v>0</v>
      </c>
    </row>
    <row r="7" spans="1:9">
      <c r="A7" s="48" t="s">
        <v>175</v>
      </c>
      <c r="B7" s="12">
        <v>39280</v>
      </c>
      <c r="C7" s="48" t="s">
        <v>6</v>
      </c>
      <c r="D7" s="1">
        <v>42</v>
      </c>
      <c r="E7" s="42">
        <v>11.2</v>
      </c>
      <c r="F7" s="137">
        <v>1.43</v>
      </c>
      <c r="G7" s="1" t="s">
        <v>854</v>
      </c>
      <c r="H7" s="50">
        <v>0</v>
      </c>
      <c r="I7" s="50">
        <v>0</v>
      </c>
    </row>
    <row r="8" spans="1:9">
      <c r="A8" s="48" t="s">
        <v>310</v>
      </c>
      <c r="B8" s="12">
        <v>39280</v>
      </c>
      <c r="C8" s="48" t="s">
        <v>6</v>
      </c>
      <c r="D8" s="1">
        <v>59</v>
      </c>
      <c r="E8" s="140"/>
      <c r="F8" s="141"/>
      <c r="G8" s="15">
        <v>1</v>
      </c>
      <c r="H8" s="51">
        <v>0</v>
      </c>
      <c r="I8" s="49">
        <v>0</v>
      </c>
    </row>
    <row r="9" spans="1:9">
      <c r="A9" s="48" t="s">
        <v>310</v>
      </c>
      <c r="B9" s="12">
        <v>39280</v>
      </c>
      <c r="C9" s="48" t="s">
        <v>6</v>
      </c>
      <c r="D9" s="1">
        <v>59</v>
      </c>
      <c r="E9" s="140"/>
      <c r="F9" s="140"/>
      <c r="G9" s="15">
        <v>2</v>
      </c>
      <c r="H9" s="49">
        <v>0</v>
      </c>
      <c r="I9" s="49">
        <v>0</v>
      </c>
    </row>
    <row r="10" spans="1:9">
      <c r="A10" s="48" t="s">
        <v>310</v>
      </c>
      <c r="B10" s="12">
        <v>39280</v>
      </c>
      <c r="C10" s="48" t="s">
        <v>6</v>
      </c>
      <c r="D10" s="1">
        <v>59</v>
      </c>
      <c r="E10" s="140"/>
      <c r="F10" s="140"/>
      <c r="G10" s="15">
        <v>3</v>
      </c>
      <c r="H10" s="49"/>
      <c r="I10" s="49"/>
    </row>
    <row r="11" spans="1:9">
      <c r="A11" s="48" t="s">
        <v>310</v>
      </c>
      <c r="B11" s="12">
        <v>39280</v>
      </c>
      <c r="C11" s="48" t="s">
        <v>6</v>
      </c>
      <c r="D11" s="1">
        <v>59</v>
      </c>
      <c r="E11" s="140"/>
      <c r="F11" s="140"/>
      <c r="G11" s="15">
        <v>4</v>
      </c>
      <c r="H11" s="49"/>
      <c r="I11" s="49"/>
    </row>
    <row r="12" spans="1:9">
      <c r="A12" s="48" t="s">
        <v>310</v>
      </c>
      <c r="B12" s="12">
        <v>39280</v>
      </c>
      <c r="C12" s="48" t="s">
        <v>6</v>
      </c>
      <c r="D12" s="1">
        <v>59</v>
      </c>
      <c r="E12" s="140"/>
      <c r="F12" s="140"/>
      <c r="G12" s="1" t="s">
        <v>853</v>
      </c>
      <c r="H12" s="49">
        <v>0</v>
      </c>
      <c r="I12" s="49">
        <v>0</v>
      </c>
    </row>
    <row r="13" spans="1:9">
      <c r="A13" s="48" t="s">
        <v>310</v>
      </c>
      <c r="B13" s="12">
        <v>39280</v>
      </c>
      <c r="C13" s="48" t="s">
        <v>6</v>
      </c>
      <c r="D13" s="1">
        <v>59</v>
      </c>
      <c r="E13" s="140"/>
      <c r="F13" s="140"/>
      <c r="G13" s="1" t="s">
        <v>854</v>
      </c>
      <c r="H13" s="50">
        <v>0</v>
      </c>
      <c r="I13" s="50">
        <v>0</v>
      </c>
    </row>
    <row r="14" spans="1:9">
      <c r="A14" s="48" t="s">
        <v>176</v>
      </c>
      <c r="B14" s="12">
        <v>39280</v>
      </c>
      <c r="C14" s="48" t="s">
        <v>6</v>
      </c>
      <c r="D14" s="1">
        <v>78</v>
      </c>
      <c r="E14" s="42">
        <v>4.3</v>
      </c>
      <c r="F14" s="137">
        <v>0.83</v>
      </c>
      <c r="G14" s="15">
        <v>1</v>
      </c>
      <c r="H14" s="51">
        <v>0</v>
      </c>
      <c r="I14" s="49">
        <v>0</v>
      </c>
    </row>
    <row r="15" spans="1:9">
      <c r="A15" s="48" t="s">
        <v>176</v>
      </c>
      <c r="B15" s="12">
        <v>39280</v>
      </c>
      <c r="C15" s="48" t="s">
        <v>6</v>
      </c>
      <c r="D15" s="1">
        <v>78</v>
      </c>
      <c r="E15" s="42">
        <v>4.3</v>
      </c>
      <c r="F15" s="137">
        <v>0.83</v>
      </c>
      <c r="G15" s="15">
        <v>2</v>
      </c>
      <c r="H15" s="49">
        <v>0</v>
      </c>
      <c r="I15" s="49">
        <v>0</v>
      </c>
    </row>
    <row r="16" spans="1:9">
      <c r="A16" s="48" t="s">
        <v>176</v>
      </c>
      <c r="B16" s="12">
        <v>39280</v>
      </c>
      <c r="C16" s="48" t="s">
        <v>6</v>
      </c>
      <c r="D16" s="1">
        <v>78</v>
      </c>
      <c r="E16" s="42">
        <v>4.3</v>
      </c>
      <c r="F16" s="137">
        <v>0.83</v>
      </c>
      <c r="G16" s="15">
        <v>3</v>
      </c>
      <c r="H16" s="49"/>
      <c r="I16" s="49"/>
    </row>
    <row r="17" spans="1:9">
      <c r="A17" s="48" t="s">
        <v>176</v>
      </c>
      <c r="B17" s="12">
        <v>39280</v>
      </c>
      <c r="C17" s="48" t="s">
        <v>6</v>
      </c>
      <c r="D17" s="1">
        <v>78</v>
      </c>
      <c r="E17" s="42">
        <v>4.3</v>
      </c>
      <c r="F17" s="137">
        <v>0.83</v>
      </c>
      <c r="G17" s="15">
        <v>4</v>
      </c>
      <c r="H17" s="49"/>
      <c r="I17" s="49"/>
    </row>
    <row r="18" spans="1:9">
      <c r="A18" s="48" t="s">
        <v>176</v>
      </c>
      <c r="B18" s="12">
        <v>39280</v>
      </c>
      <c r="C18" s="48" t="s">
        <v>6</v>
      </c>
      <c r="D18" s="1">
        <v>78</v>
      </c>
      <c r="E18" s="42">
        <v>4.3</v>
      </c>
      <c r="F18" s="137">
        <v>0.83</v>
      </c>
      <c r="G18" s="1" t="s">
        <v>853</v>
      </c>
      <c r="H18" s="49">
        <v>0</v>
      </c>
      <c r="I18" s="49">
        <v>0</v>
      </c>
    </row>
    <row r="19" spans="1:9">
      <c r="A19" s="48" t="s">
        <v>176</v>
      </c>
      <c r="B19" s="12">
        <v>39280</v>
      </c>
      <c r="C19" s="48" t="s">
        <v>6</v>
      </c>
      <c r="D19" s="1">
        <v>78</v>
      </c>
      <c r="E19" s="42">
        <v>4.3</v>
      </c>
      <c r="F19" s="137">
        <v>0.83</v>
      </c>
      <c r="G19" s="1" t="s">
        <v>854</v>
      </c>
      <c r="H19" s="50">
        <v>0</v>
      </c>
      <c r="I19" s="50">
        <v>0</v>
      </c>
    </row>
    <row r="20" spans="1:9">
      <c r="A20" s="48" t="s">
        <v>177</v>
      </c>
      <c r="B20" s="12">
        <v>39280</v>
      </c>
      <c r="C20" s="48" t="s">
        <v>6</v>
      </c>
      <c r="D20" s="1">
        <v>67</v>
      </c>
      <c r="E20" s="42">
        <v>5.3</v>
      </c>
      <c r="F20" s="137">
        <v>0.77</v>
      </c>
      <c r="G20" s="15">
        <v>1</v>
      </c>
      <c r="H20" s="51">
        <v>0</v>
      </c>
      <c r="I20" s="49">
        <v>0</v>
      </c>
    </row>
    <row r="21" spans="1:9">
      <c r="A21" s="48" t="s">
        <v>177</v>
      </c>
      <c r="B21" s="12">
        <v>39280</v>
      </c>
      <c r="C21" s="48" t="s">
        <v>6</v>
      </c>
      <c r="D21" s="1">
        <v>67</v>
      </c>
      <c r="E21" s="42">
        <v>5.3</v>
      </c>
      <c r="F21" s="42">
        <v>0.77</v>
      </c>
      <c r="G21" s="15">
        <v>2</v>
      </c>
      <c r="H21" s="49">
        <v>0</v>
      </c>
      <c r="I21" s="49">
        <v>0</v>
      </c>
    </row>
    <row r="22" spans="1:9">
      <c r="A22" s="48" t="s">
        <v>177</v>
      </c>
      <c r="B22" s="12">
        <v>39280</v>
      </c>
      <c r="C22" s="48" t="s">
        <v>6</v>
      </c>
      <c r="D22" s="1">
        <v>67</v>
      </c>
      <c r="E22" s="42">
        <v>5.3</v>
      </c>
      <c r="F22" s="42">
        <v>0.77</v>
      </c>
      <c r="G22" s="15">
        <v>3</v>
      </c>
      <c r="H22" s="49"/>
      <c r="I22" s="49"/>
    </row>
    <row r="23" spans="1:9">
      <c r="A23" s="48" t="s">
        <v>177</v>
      </c>
      <c r="B23" s="12">
        <v>39280</v>
      </c>
      <c r="C23" s="48" t="s">
        <v>6</v>
      </c>
      <c r="D23" s="1">
        <v>67</v>
      </c>
      <c r="E23" s="42">
        <v>5.3</v>
      </c>
      <c r="F23" s="42">
        <v>0.77</v>
      </c>
      <c r="G23" s="15">
        <v>4</v>
      </c>
      <c r="H23" s="49"/>
      <c r="I23" s="49"/>
    </row>
    <row r="24" spans="1:9">
      <c r="A24" s="48" t="s">
        <v>177</v>
      </c>
      <c r="B24" s="12">
        <v>39280</v>
      </c>
      <c r="C24" s="48" t="s">
        <v>6</v>
      </c>
      <c r="D24" s="1">
        <v>67</v>
      </c>
      <c r="E24" s="42">
        <v>5.3</v>
      </c>
      <c r="F24" s="42">
        <v>0.77</v>
      </c>
      <c r="G24" s="1" t="s">
        <v>853</v>
      </c>
      <c r="H24" s="49">
        <v>0</v>
      </c>
      <c r="I24" s="49">
        <v>0</v>
      </c>
    </row>
    <row r="25" spans="1:9">
      <c r="A25" s="48" t="s">
        <v>177</v>
      </c>
      <c r="B25" s="12">
        <v>39280</v>
      </c>
      <c r="C25" s="48" t="s">
        <v>6</v>
      </c>
      <c r="D25" s="1">
        <v>67</v>
      </c>
      <c r="E25" s="42">
        <v>5.3</v>
      </c>
      <c r="F25" s="42">
        <v>0.77</v>
      </c>
      <c r="G25" s="1" t="s">
        <v>854</v>
      </c>
      <c r="H25" s="50">
        <v>0</v>
      </c>
      <c r="I25" s="50">
        <v>0</v>
      </c>
    </row>
    <row r="26" spans="1:9">
      <c r="A26" s="48" t="s">
        <v>325</v>
      </c>
      <c r="B26" s="12">
        <v>39280</v>
      </c>
      <c r="C26" s="48" t="s">
        <v>6</v>
      </c>
      <c r="D26" s="1">
        <v>55</v>
      </c>
      <c r="E26" s="140"/>
      <c r="F26" s="141"/>
      <c r="G26" s="15">
        <v>1</v>
      </c>
      <c r="H26" s="51">
        <v>0</v>
      </c>
      <c r="I26" s="49">
        <v>0</v>
      </c>
    </row>
    <row r="27" spans="1:9">
      <c r="A27" s="48" t="s">
        <v>325</v>
      </c>
      <c r="B27" s="12">
        <v>39280</v>
      </c>
      <c r="C27" s="48" t="s">
        <v>6</v>
      </c>
      <c r="D27" s="1">
        <v>55</v>
      </c>
      <c r="E27" s="140"/>
      <c r="F27" s="140"/>
      <c r="G27" s="15">
        <v>2</v>
      </c>
      <c r="H27" s="49">
        <v>0</v>
      </c>
      <c r="I27" s="49">
        <v>0</v>
      </c>
    </row>
    <row r="28" spans="1:9">
      <c r="A28" s="48" t="s">
        <v>325</v>
      </c>
      <c r="B28" s="12">
        <v>39280</v>
      </c>
      <c r="C28" s="48" t="s">
        <v>6</v>
      </c>
      <c r="D28" s="1">
        <v>55</v>
      </c>
      <c r="E28" s="140"/>
      <c r="F28" s="140"/>
      <c r="G28" s="15">
        <v>3</v>
      </c>
      <c r="H28" s="49"/>
      <c r="I28" s="49"/>
    </row>
    <row r="29" spans="1:9">
      <c r="A29" s="48" t="s">
        <v>325</v>
      </c>
      <c r="B29" s="12">
        <v>39280</v>
      </c>
      <c r="C29" s="48" t="s">
        <v>6</v>
      </c>
      <c r="D29" s="1">
        <v>55</v>
      </c>
      <c r="E29" s="140"/>
      <c r="F29" s="140"/>
      <c r="G29" s="15">
        <v>4</v>
      </c>
      <c r="H29" s="49"/>
      <c r="I29" s="49"/>
    </row>
    <row r="30" spans="1:9">
      <c r="A30" s="48" t="s">
        <v>325</v>
      </c>
      <c r="B30" s="12">
        <v>39280</v>
      </c>
      <c r="C30" s="48" t="s">
        <v>6</v>
      </c>
      <c r="D30" s="1">
        <v>55</v>
      </c>
      <c r="E30" s="140"/>
      <c r="F30" s="140"/>
      <c r="G30" s="1" t="s">
        <v>853</v>
      </c>
      <c r="H30" s="49">
        <v>0</v>
      </c>
      <c r="I30" s="49">
        <v>0</v>
      </c>
    </row>
    <row r="31" spans="1:9">
      <c r="A31" s="48" t="s">
        <v>325</v>
      </c>
      <c r="B31" s="12">
        <v>39280</v>
      </c>
      <c r="C31" s="48" t="s">
        <v>6</v>
      </c>
      <c r="D31" s="1">
        <v>55</v>
      </c>
      <c r="E31" s="140"/>
      <c r="F31" s="140"/>
      <c r="G31" s="1" t="s">
        <v>854</v>
      </c>
      <c r="H31" s="50">
        <v>0</v>
      </c>
      <c r="I31" s="50">
        <v>0</v>
      </c>
    </row>
    <row r="32" spans="1:9">
      <c r="A32" s="48" t="s">
        <v>178</v>
      </c>
      <c r="B32" s="12">
        <v>39280</v>
      </c>
      <c r="C32" s="48" t="s">
        <v>6</v>
      </c>
      <c r="D32" s="1">
        <v>66</v>
      </c>
      <c r="E32" s="42">
        <v>9.1999999999999993</v>
      </c>
      <c r="F32" s="137">
        <v>1.1000000000000001</v>
      </c>
      <c r="G32" s="15">
        <v>1</v>
      </c>
      <c r="H32" s="51">
        <v>0</v>
      </c>
      <c r="I32" s="49">
        <v>0</v>
      </c>
    </row>
    <row r="33" spans="1:9">
      <c r="A33" s="48" t="s">
        <v>178</v>
      </c>
      <c r="B33" s="12">
        <v>39280</v>
      </c>
      <c r="C33" s="48" t="s">
        <v>6</v>
      </c>
      <c r="D33" s="1">
        <v>66</v>
      </c>
      <c r="E33" s="42">
        <v>9.1999999999999993</v>
      </c>
      <c r="F33" s="42">
        <v>1.1000000000000001</v>
      </c>
      <c r="G33" s="15">
        <v>2</v>
      </c>
      <c r="H33" s="49">
        <v>0</v>
      </c>
      <c r="I33" s="49">
        <v>0</v>
      </c>
    </row>
    <row r="34" spans="1:9">
      <c r="A34" s="48" t="s">
        <v>178</v>
      </c>
      <c r="B34" s="12">
        <v>39280</v>
      </c>
      <c r="C34" s="48" t="s">
        <v>6</v>
      </c>
      <c r="D34" s="1">
        <v>66</v>
      </c>
      <c r="E34" s="42">
        <v>9.1999999999999993</v>
      </c>
      <c r="F34" s="42">
        <v>1.1000000000000001</v>
      </c>
      <c r="G34" s="15">
        <v>3</v>
      </c>
      <c r="H34" s="49"/>
      <c r="I34" s="49"/>
    </row>
    <row r="35" spans="1:9">
      <c r="A35" s="48" t="s">
        <v>178</v>
      </c>
      <c r="B35" s="12">
        <v>39280</v>
      </c>
      <c r="C35" s="48" t="s">
        <v>6</v>
      </c>
      <c r="D35" s="1">
        <v>66</v>
      </c>
      <c r="E35" s="42">
        <v>9.1999999999999993</v>
      </c>
      <c r="F35" s="42">
        <v>1.1000000000000001</v>
      </c>
      <c r="G35" s="15">
        <v>4</v>
      </c>
      <c r="H35" s="49"/>
      <c r="I35" s="49"/>
    </row>
    <row r="36" spans="1:9">
      <c r="A36" s="48" t="s">
        <v>178</v>
      </c>
      <c r="B36" s="12">
        <v>39280</v>
      </c>
      <c r="C36" s="48" t="s">
        <v>6</v>
      </c>
      <c r="D36" s="1">
        <v>66</v>
      </c>
      <c r="E36" s="42">
        <v>9.1999999999999993</v>
      </c>
      <c r="F36" s="42">
        <v>1.1000000000000001</v>
      </c>
      <c r="G36" s="1" t="s">
        <v>853</v>
      </c>
      <c r="H36" s="49">
        <v>0</v>
      </c>
      <c r="I36" s="49">
        <v>0</v>
      </c>
    </row>
    <row r="37" spans="1:9">
      <c r="A37" s="48" t="s">
        <v>178</v>
      </c>
      <c r="B37" s="12">
        <v>39280</v>
      </c>
      <c r="C37" s="48" t="s">
        <v>6</v>
      </c>
      <c r="D37" s="1">
        <v>66</v>
      </c>
      <c r="E37" s="42">
        <v>9.1999999999999993</v>
      </c>
      <c r="F37" s="42">
        <v>1.1000000000000001</v>
      </c>
      <c r="G37" s="1" t="s">
        <v>854</v>
      </c>
      <c r="H37" s="50">
        <v>0</v>
      </c>
      <c r="I37" s="50">
        <v>0</v>
      </c>
    </row>
    <row r="38" spans="1:9">
      <c r="A38" s="48" t="s">
        <v>332</v>
      </c>
      <c r="B38" s="12">
        <v>39280</v>
      </c>
      <c r="C38" s="48" t="s">
        <v>6</v>
      </c>
      <c r="D38" s="1">
        <v>32</v>
      </c>
      <c r="E38" s="140"/>
      <c r="F38" s="141"/>
      <c r="G38" s="15">
        <v>1</v>
      </c>
      <c r="H38" s="51">
        <v>0</v>
      </c>
      <c r="I38" s="49">
        <v>0</v>
      </c>
    </row>
    <row r="39" spans="1:9">
      <c r="A39" s="48" t="s">
        <v>332</v>
      </c>
      <c r="B39" s="12">
        <v>39280</v>
      </c>
      <c r="C39" s="48" t="s">
        <v>6</v>
      </c>
      <c r="D39" s="1">
        <v>32</v>
      </c>
      <c r="E39" s="140"/>
      <c r="F39" s="141"/>
      <c r="G39" s="15">
        <v>2</v>
      </c>
      <c r="H39" s="49">
        <v>0</v>
      </c>
      <c r="I39" s="49">
        <v>0</v>
      </c>
    </row>
    <row r="40" spans="1:9">
      <c r="A40" s="48" t="s">
        <v>332</v>
      </c>
      <c r="B40" s="12">
        <v>39280</v>
      </c>
      <c r="C40" s="48" t="s">
        <v>6</v>
      </c>
      <c r="D40" s="1">
        <v>32</v>
      </c>
      <c r="E40" s="140"/>
      <c r="F40" s="141"/>
      <c r="G40" s="15">
        <v>3</v>
      </c>
      <c r="H40" s="49"/>
      <c r="I40" s="49"/>
    </row>
    <row r="41" spans="1:9">
      <c r="A41" s="48" t="s">
        <v>332</v>
      </c>
      <c r="B41" s="12">
        <v>39280</v>
      </c>
      <c r="C41" s="48" t="s">
        <v>6</v>
      </c>
      <c r="D41" s="1">
        <v>32</v>
      </c>
      <c r="E41" s="140"/>
      <c r="F41" s="141"/>
      <c r="G41" s="15">
        <v>4</v>
      </c>
      <c r="H41" s="49"/>
      <c r="I41" s="49"/>
    </row>
    <row r="42" spans="1:9">
      <c r="A42" s="48" t="s">
        <v>332</v>
      </c>
      <c r="B42" s="12">
        <v>39280</v>
      </c>
      <c r="C42" s="48" t="s">
        <v>6</v>
      </c>
      <c r="D42" s="1">
        <v>32</v>
      </c>
      <c r="E42" s="140"/>
      <c r="F42" s="141"/>
      <c r="G42" s="1" t="s">
        <v>853</v>
      </c>
      <c r="H42" s="49">
        <v>0</v>
      </c>
      <c r="I42" s="49">
        <v>0</v>
      </c>
    </row>
    <row r="43" spans="1:9">
      <c r="A43" s="48" t="s">
        <v>332</v>
      </c>
      <c r="B43" s="12">
        <v>39280</v>
      </c>
      <c r="C43" s="48" t="s">
        <v>6</v>
      </c>
      <c r="D43" s="1">
        <v>32</v>
      </c>
      <c r="E43" s="140"/>
      <c r="F43" s="141"/>
      <c r="G43" s="1" t="s">
        <v>854</v>
      </c>
      <c r="H43" s="50">
        <v>0</v>
      </c>
      <c r="I43" s="50">
        <v>0</v>
      </c>
    </row>
    <row r="44" spans="1:9">
      <c r="A44" s="48" t="s">
        <v>336</v>
      </c>
      <c r="B44" s="12">
        <v>39280</v>
      </c>
      <c r="C44" s="48" t="s">
        <v>6</v>
      </c>
      <c r="D44" s="1">
        <v>99</v>
      </c>
      <c r="E44" s="140"/>
      <c r="F44" s="141"/>
      <c r="G44" s="15">
        <v>1</v>
      </c>
      <c r="H44" s="51">
        <v>0</v>
      </c>
      <c r="I44" s="49">
        <v>0</v>
      </c>
    </row>
    <row r="45" spans="1:9">
      <c r="A45" s="48" t="s">
        <v>336</v>
      </c>
      <c r="B45" s="12">
        <v>39280</v>
      </c>
      <c r="C45" s="48" t="s">
        <v>6</v>
      </c>
      <c r="D45" s="1">
        <v>99</v>
      </c>
      <c r="E45" s="140"/>
      <c r="F45" s="141"/>
      <c r="G45" s="15">
        <v>2</v>
      </c>
      <c r="H45" s="49">
        <v>0</v>
      </c>
      <c r="I45" s="49">
        <v>0</v>
      </c>
    </row>
    <row r="46" spans="1:9">
      <c r="A46" s="48" t="s">
        <v>336</v>
      </c>
      <c r="B46" s="12">
        <v>39280</v>
      </c>
      <c r="C46" s="48" t="s">
        <v>6</v>
      </c>
      <c r="D46" s="1">
        <v>99</v>
      </c>
      <c r="E46" s="140"/>
      <c r="F46" s="141"/>
      <c r="G46" s="15">
        <v>3</v>
      </c>
      <c r="H46" s="49"/>
      <c r="I46" s="49"/>
    </row>
    <row r="47" spans="1:9">
      <c r="A47" s="48" t="s">
        <v>336</v>
      </c>
      <c r="B47" s="12">
        <v>39280</v>
      </c>
      <c r="C47" s="48" t="s">
        <v>6</v>
      </c>
      <c r="D47" s="1">
        <v>99</v>
      </c>
      <c r="E47" s="140"/>
      <c r="F47" s="141"/>
      <c r="G47" s="15">
        <v>4</v>
      </c>
      <c r="H47" s="49"/>
      <c r="I47" s="49"/>
    </row>
    <row r="48" spans="1:9">
      <c r="A48" s="48" t="s">
        <v>336</v>
      </c>
      <c r="B48" s="12">
        <v>39280</v>
      </c>
      <c r="C48" s="48" t="s">
        <v>6</v>
      </c>
      <c r="D48" s="1">
        <v>99</v>
      </c>
      <c r="E48" s="140"/>
      <c r="F48" s="141"/>
      <c r="G48" s="1" t="s">
        <v>853</v>
      </c>
      <c r="H48" s="49">
        <v>0</v>
      </c>
      <c r="I48" s="49">
        <v>0</v>
      </c>
    </row>
    <row r="49" spans="1:9">
      <c r="A49" s="48" t="s">
        <v>336</v>
      </c>
      <c r="B49" s="12">
        <v>39280</v>
      </c>
      <c r="C49" s="48" t="s">
        <v>6</v>
      </c>
      <c r="D49" s="1">
        <v>99</v>
      </c>
      <c r="E49" s="140"/>
      <c r="F49" s="141"/>
      <c r="G49" s="1" t="s">
        <v>854</v>
      </c>
      <c r="H49" s="50">
        <v>0</v>
      </c>
      <c r="I49" s="50">
        <v>0</v>
      </c>
    </row>
    <row r="50" spans="1:9">
      <c r="A50" s="48" t="s">
        <v>179</v>
      </c>
      <c r="B50" s="12">
        <v>39282</v>
      </c>
      <c r="C50" s="48" t="s">
        <v>6</v>
      </c>
      <c r="D50" s="5">
        <v>57</v>
      </c>
      <c r="E50" s="39">
        <v>7</v>
      </c>
      <c r="F50" s="39">
        <v>1</v>
      </c>
      <c r="G50" s="15">
        <v>1</v>
      </c>
      <c r="H50" s="51">
        <v>0</v>
      </c>
      <c r="I50" s="49">
        <v>0</v>
      </c>
    </row>
    <row r="51" spans="1:9">
      <c r="A51" s="48" t="s">
        <v>179</v>
      </c>
      <c r="B51" s="12">
        <v>39282</v>
      </c>
      <c r="C51" s="48" t="s">
        <v>6</v>
      </c>
      <c r="D51" s="1">
        <v>57</v>
      </c>
      <c r="E51" s="42">
        <v>7</v>
      </c>
      <c r="F51" s="42">
        <v>1</v>
      </c>
      <c r="G51" s="15">
        <v>2</v>
      </c>
      <c r="H51" s="49">
        <v>0</v>
      </c>
      <c r="I51" s="49">
        <v>0</v>
      </c>
    </row>
    <row r="52" spans="1:9">
      <c r="A52" s="48" t="s">
        <v>179</v>
      </c>
      <c r="B52" s="12">
        <v>39282</v>
      </c>
      <c r="C52" s="48" t="s">
        <v>6</v>
      </c>
      <c r="D52" s="1">
        <v>57</v>
      </c>
      <c r="E52" s="42">
        <v>7</v>
      </c>
      <c r="F52" s="42">
        <v>1</v>
      </c>
      <c r="G52" s="15">
        <v>3</v>
      </c>
      <c r="H52" s="49"/>
      <c r="I52" s="49"/>
    </row>
    <row r="53" spans="1:9">
      <c r="A53" s="48" t="s">
        <v>179</v>
      </c>
      <c r="B53" s="12">
        <v>39282</v>
      </c>
      <c r="C53" s="48" t="s">
        <v>6</v>
      </c>
      <c r="D53" s="1">
        <v>57</v>
      </c>
      <c r="E53" s="42">
        <v>7</v>
      </c>
      <c r="F53" s="42">
        <v>1</v>
      </c>
      <c r="G53" s="15">
        <v>4</v>
      </c>
      <c r="H53" s="49"/>
      <c r="I53" s="49"/>
    </row>
    <row r="54" spans="1:9">
      <c r="A54" s="48" t="s">
        <v>179</v>
      </c>
      <c r="B54" s="12">
        <v>39282</v>
      </c>
      <c r="C54" s="48" t="s">
        <v>6</v>
      </c>
      <c r="D54" s="1">
        <v>57</v>
      </c>
      <c r="E54" s="42">
        <v>7</v>
      </c>
      <c r="F54" s="42">
        <v>1</v>
      </c>
      <c r="G54" s="1" t="s">
        <v>853</v>
      </c>
      <c r="H54" s="49">
        <v>0</v>
      </c>
      <c r="I54" s="49">
        <v>0</v>
      </c>
    </row>
    <row r="55" spans="1:9">
      <c r="A55" s="48" t="s">
        <v>179</v>
      </c>
      <c r="B55" s="12">
        <v>39282</v>
      </c>
      <c r="C55" s="48" t="s">
        <v>6</v>
      </c>
      <c r="D55" s="1">
        <v>57</v>
      </c>
      <c r="E55" s="42">
        <v>7</v>
      </c>
      <c r="F55" s="42">
        <v>1</v>
      </c>
      <c r="G55" s="1" t="s">
        <v>854</v>
      </c>
      <c r="H55" s="50">
        <v>0</v>
      </c>
      <c r="I55" s="50">
        <v>0</v>
      </c>
    </row>
    <row r="56" spans="1:9">
      <c r="A56" s="48" t="s">
        <v>180</v>
      </c>
      <c r="B56" s="12">
        <v>39282</v>
      </c>
      <c r="C56" s="48" t="s">
        <v>6</v>
      </c>
      <c r="D56" s="5">
        <v>53</v>
      </c>
      <c r="E56" s="39">
        <v>6.2</v>
      </c>
      <c r="F56" s="39">
        <v>1.1000000000000001</v>
      </c>
      <c r="G56" s="15">
        <v>1</v>
      </c>
      <c r="H56" s="51">
        <v>0</v>
      </c>
      <c r="I56" s="49">
        <v>0</v>
      </c>
    </row>
    <row r="57" spans="1:9">
      <c r="A57" s="48" t="s">
        <v>180</v>
      </c>
      <c r="B57" s="12">
        <v>39282</v>
      </c>
      <c r="C57" s="48" t="s">
        <v>6</v>
      </c>
      <c r="D57" s="1">
        <v>53</v>
      </c>
      <c r="E57" s="42">
        <v>6.2</v>
      </c>
      <c r="F57" s="42">
        <v>1.1000000000000001</v>
      </c>
      <c r="G57" s="15">
        <v>2</v>
      </c>
      <c r="H57" s="49">
        <v>0</v>
      </c>
      <c r="I57" s="49">
        <v>0</v>
      </c>
    </row>
    <row r="58" spans="1:9">
      <c r="A58" s="48" t="s">
        <v>180</v>
      </c>
      <c r="B58" s="12">
        <v>39282</v>
      </c>
      <c r="C58" s="48" t="s">
        <v>6</v>
      </c>
      <c r="D58" s="1">
        <v>53</v>
      </c>
      <c r="E58" s="42">
        <v>6.2</v>
      </c>
      <c r="F58" s="42">
        <v>1.1000000000000001</v>
      </c>
      <c r="G58" s="15">
        <v>3</v>
      </c>
      <c r="H58" s="49"/>
      <c r="I58" s="49"/>
    </row>
    <row r="59" spans="1:9">
      <c r="A59" s="48" t="s">
        <v>180</v>
      </c>
      <c r="B59" s="12">
        <v>39282</v>
      </c>
      <c r="C59" s="48" t="s">
        <v>6</v>
      </c>
      <c r="D59" s="1">
        <v>53</v>
      </c>
      <c r="E59" s="42">
        <v>6.2</v>
      </c>
      <c r="F59" s="42">
        <v>1.1000000000000001</v>
      </c>
      <c r="G59" s="15">
        <v>4</v>
      </c>
      <c r="H59" s="49"/>
      <c r="I59" s="49"/>
    </row>
    <row r="60" spans="1:9">
      <c r="A60" s="48" t="s">
        <v>180</v>
      </c>
      <c r="B60" s="12">
        <v>39282</v>
      </c>
      <c r="C60" s="48" t="s">
        <v>6</v>
      </c>
      <c r="D60" s="1">
        <v>53</v>
      </c>
      <c r="E60" s="42">
        <v>6.2</v>
      </c>
      <c r="F60" s="42">
        <v>1.1000000000000001</v>
      </c>
      <c r="G60" s="1" t="s">
        <v>853</v>
      </c>
      <c r="H60" s="49">
        <v>0</v>
      </c>
      <c r="I60" s="49">
        <v>0</v>
      </c>
    </row>
    <row r="61" spans="1:9">
      <c r="A61" s="48" t="s">
        <v>180</v>
      </c>
      <c r="B61" s="12">
        <v>39282</v>
      </c>
      <c r="C61" s="48" t="s">
        <v>6</v>
      </c>
      <c r="D61" s="1">
        <v>53</v>
      </c>
      <c r="E61" s="42">
        <v>6.2</v>
      </c>
      <c r="F61" s="42">
        <v>1.1000000000000001</v>
      </c>
      <c r="G61" s="1" t="s">
        <v>854</v>
      </c>
      <c r="H61" s="50">
        <v>0</v>
      </c>
      <c r="I61" s="50">
        <v>0</v>
      </c>
    </row>
    <row r="62" spans="1:9">
      <c r="A62" s="48" t="s">
        <v>181</v>
      </c>
      <c r="B62" s="12">
        <v>39282</v>
      </c>
      <c r="C62" s="48" t="s">
        <v>6</v>
      </c>
      <c r="D62" s="5">
        <v>112</v>
      </c>
      <c r="E62" s="39">
        <v>19</v>
      </c>
      <c r="F62" s="39">
        <v>0.73</v>
      </c>
      <c r="G62" s="15">
        <v>1</v>
      </c>
      <c r="H62" s="51">
        <v>0</v>
      </c>
      <c r="I62" s="49">
        <v>0</v>
      </c>
    </row>
    <row r="63" spans="1:9">
      <c r="A63" s="48" t="s">
        <v>181</v>
      </c>
      <c r="B63" s="12">
        <v>39282</v>
      </c>
      <c r="C63" s="48" t="s">
        <v>6</v>
      </c>
      <c r="D63" s="1">
        <v>112</v>
      </c>
      <c r="E63" s="42">
        <v>19</v>
      </c>
      <c r="F63" s="42">
        <v>0.73</v>
      </c>
      <c r="G63" s="15">
        <v>2</v>
      </c>
      <c r="H63" s="49">
        <v>0</v>
      </c>
      <c r="I63" s="49">
        <v>0</v>
      </c>
    </row>
    <row r="64" spans="1:9">
      <c r="A64" s="48" t="s">
        <v>181</v>
      </c>
      <c r="B64" s="12">
        <v>39282</v>
      </c>
      <c r="C64" s="48" t="s">
        <v>6</v>
      </c>
      <c r="D64" s="1">
        <v>112</v>
      </c>
      <c r="E64" s="42">
        <v>19</v>
      </c>
      <c r="F64" s="42">
        <v>0.73</v>
      </c>
      <c r="G64" s="15">
        <v>3</v>
      </c>
      <c r="H64" s="49"/>
      <c r="I64" s="49"/>
    </row>
    <row r="65" spans="1:9">
      <c r="A65" s="48" t="s">
        <v>181</v>
      </c>
      <c r="B65" s="12">
        <v>39282</v>
      </c>
      <c r="C65" s="48" t="s">
        <v>6</v>
      </c>
      <c r="D65" s="1">
        <v>112</v>
      </c>
      <c r="E65" s="42">
        <v>19</v>
      </c>
      <c r="F65" s="42">
        <v>0.73</v>
      </c>
      <c r="G65" s="15">
        <v>4</v>
      </c>
      <c r="H65" s="49"/>
      <c r="I65" s="49"/>
    </row>
    <row r="66" spans="1:9">
      <c r="A66" s="48" t="s">
        <v>181</v>
      </c>
      <c r="B66" s="12">
        <v>39282</v>
      </c>
      <c r="C66" s="48" t="s">
        <v>6</v>
      </c>
      <c r="D66" s="1">
        <v>112</v>
      </c>
      <c r="E66" s="42">
        <v>19</v>
      </c>
      <c r="F66" s="42">
        <v>0.73</v>
      </c>
      <c r="G66" s="1" t="s">
        <v>853</v>
      </c>
      <c r="H66" s="49">
        <v>0</v>
      </c>
      <c r="I66" s="49">
        <v>0</v>
      </c>
    </row>
    <row r="67" spans="1:9">
      <c r="A67" s="48" t="s">
        <v>181</v>
      </c>
      <c r="B67" s="12">
        <v>39282</v>
      </c>
      <c r="C67" s="48" t="s">
        <v>6</v>
      </c>
      <c r="D67" s="1">
        <v>112</v>
      </c>
      <c r="E67" s="42">
        <v>19</v>
      </c>
      <c r="F67" s="42">
        <v>0.73</v>
      </c>
      <c r="G67" s="1" t="s">
        <v>854</v>
      </c>
      <c r="H67" s="50">
        <v>0</v>
      </c>
      <c r="I67" s="50">
        <v>0</v>
      </c>
    </row>
    <row r="68" spans="1:9">
      <c r="A68" s="48" t="s">
        <v>182</v>
      </c>
      <c r="B68" s="12">
        <v>39282</v>
      </c>
      <c r="C68" s="48" t="s">
        <v>6</v>
      </c>
      <c r="D68" s="5">
        <v>45</v>
      </c>
      <c r="E68" s="39">
        <v>13.8</v>
      </c>
      <c r="F68" s="39">
        <v>1.17</v>
      </c>
      <c r="G68" s="15">
        <v>1</v>
      </c>
      <c r="H68" s="51">
        <v>0</v>
      </c>
      <c r="I68" s="49">
        <v>0</v>
      </c>
    </row>
    <row r="69" spans="1:9">
      <c r="A69" s="48" t="s">
        <v>182</v>
      </c>
      <c r="B69" s="12">
        <v>39282</v>
      </c>
      <c r="C69" s="48" t="s">
        <v>6</v>
      </c>
      <c r="D69" s="1">
        <v>45</v>
      </c>
      <c r="E69" s="42">
        <v>13.8</v>
      </c>
      <c r="F69" s="42">
        <v>1.17</v>
      </c>
      <c r="G69" s="15">
        <v>2</v>
      </c>
      <c r="H69" s="49">
        <v>0</v>
      </c>
      <c r="I69" s="49">
        <v>0</v>
      </c>
    </row>
    <row r="70" spans="1:9">
      <c r="A70" s="48" t="s">
        <v>182</v>
      </c>
      <c r="B70" s="12">
        <v>39282</v>
      </c>
      <c r="C70" s="48" t="s">
        <v>6</v>
      </c>
      <c r="D70" s="1">
        <v>45</v>
      </c>
      <c r="E70" s="42">
        <v>13.8</v>
      </c>
      <c r="F70" s="42">
        <v>1.17</v>
      </c>
      <c r="G70" s="15">
        <v>3</v>
      </c>
      <c r="H70" s="49"/>
      <c r="I70" s="49"/>
    </row>
    <row r="71" spans="1:9">
      <c r="A71" s="48" t="s">
        <v>182</v>
      </c>
      <c r="B71" s="12">
        <v>39282</v>
      </c>
      <c r="C71" s="48" t="s">
        <v>6</v>
      </c>
      <c r="D71" s="1">
        <v>45</v>
      </c>
      <c r="E71" s="42">
        <v>13.8</v>
      </c>
      <c r="F71" s="42">
        <v>1.17</v>
      </c>
      <c r="G71" s="15">
        <v>4</v>
      </c>
      <c r="H71" s="49"/>
      <c r="I71" s="49"/>
    </row>
    <row r="72" spans="1:9">
      <c r="A72" s="48" t="s">
        <v>182</v>
      </c>
      <c r="B72" s="12">
        <v>39282</v>
      </c>
      <c r="C72" s="48" t="s">
        <v>6</v>
      </c>
      <c r="D72" s="1">
        <v>45</v>
      </c>
      <c r="E72" s="42">
        <v>13.8</v>
      </c>
      <c r="F72" s="42">
        <v>1.17</v>
      </c>
      <c r="G72" s="1" t="s">
        <v>853</v>
      </c>
      <c r="H72" s="49">
        <v>0</v>
      </c>
      <c r="I72" s="49">
        <v>0</v>
      </c>
    </row>
    <row r="73" spans="1:9">
      <c r="A73" s="48" t="s">
        <v>182</v>
      </c>
      <c r="B73" s="12">
        <v>39282</v>
      </c>
      <c r="C73" s="48" t="s">
        <v>6</v>
      </c>
      <c r="D73" s="1">
        <v>45</v>
      </c>
      <c r="E73" s="42">
        <v>13.8</v>
      </c>
      <c r="F73" s="42">
        <v>1.17</v>
      </c>
      <c r="G73" s="1" t="s">
        <v>854</v>
      </c>
      <c r="H73" s="50">
        <v>0</v>
      </c>
      <c r="I73" s="50">
        <v>0</v>
      </c>
    </row>
    <row r="74" spans="1:9">
      <c r="A74" s="48" t="s">
        <v>183</v>
      </c>
      <c r="B74" s="12">
        <v>39282</v>
      </c>
      <c r="C74" s="48" t="s">
        <v>6</v>
      </c>
      <c r="D74" s="5">
        <v>100</v>
      </c>
      <c r="E74" s="39">
        <v>11.7</v>
      </c>
      <c r="F74" s="39">
        <v>0.9</v>
      </c>
      <c r="G74" s="15">
        <v>1</v>
      </c>
      <c r="H74" s="51">
        <v>0</v>
      </c>
      <c r="I74" s="49">
        <v>0</v>
      </c>
    </row>
    <row r="75" spans="1:9">
      <c r="A75" s="48" t="s">
        <v>183</v>
      </c>
      <c r="B75" s="12">
        <v>39282</v>
      </c>
      <c r="C75" s="48" t="s">
        <v>6</v>
      </c>
      <c r="D75" s="1">
        <v>100</v>
      </c>
      <c r="E75" s="42">
        <v>11.7</v>
      </c>
      <c r="F75" s="42">
        <v>0.9</v>
      </c>
      <c r="G75" s="15">
        <v>2</v>
      </c>
      <c r="H75" s="49">
        <v>0</v>
      </c>
      <c r="I75" s="49">
        <v>0</v>
      </c>
    </row>
    <row r="76" spans="1:9">
      <c r="A76" s="48" t="s">
        <v>183</v>
      </c>
      <c r="B76" s="12">
        <v>39282</v>
      </c>
      <c r="C76" s="48" t="s">
        <v>6</v>
      </c>
      <c r="D76" s="1">
        <v>100</v>
      </c>
      <c r="E76" s="42">
        <v>11.7</v>
      </c>
      <c r="F76" s="42">
        <v>0.9</v>
      </c>
      <c r="G76" s="15">
        <v>3</v>
      </c>
      <c r="H76" s="49"/>
      <c r="I76" s="49"/>
    </row>
    <row r="77" spans="1:9">
      <c r="A77" s="48" t="s">
        <v>183</v>
      </c>
      <c r="B77" s="12">
        <v>39282</v>
      </c>
      <c r="C77" s="48" t="s">
        <v>6</v>
      </c>
      <c r="D77" s="1">
        <v>100</v>
      </c>
      <c r="E77" s="42">
        <v>11.7</v>
      </c>
      <c r="F77" s="42">
        <v>0.9</v>
      </c>
      <c r="G77" s="15">
        <v>4</v>
      </c>
      <c r="H77" s="49"/>
      <c r="I77" s="49"/>
    </row>
    <row r="78" spans="1:9">
      <c r="A78" s="48" t="s">
        <v>183</v>
      </c>
      <c r="B78" s="12">
        <v>39282</v>
      </c>
      <c r="C78" s="48" t="s">
        <v>6</v>
      </c>
      <c r="D78" s="1">
        <v>100</v>
      </c>
      <c r="E78" s="42">
        <v>11.7</v>
      </c>
      <c r="F78" s="42">
        <v>0.9</v>
      </c>
      <c r="G78" s="1" t="s">
        <v>853</v>
      </c>
      <c r="H78" s="49">
        <v>0</v>
      </c>
      <c r="I78" s="49">
        <v>0</v>
      </c>
    </row>
    <row r="79" spans="1:9">
      <c r="A79" s="48" t="s">
        <v>183</v>
      </c>
      <c r="B79" s="12">
        <v>39282</v>
      </c>
      <c r="C79" s="48" t="s">
        <v>6</v>
      </c>
      <c r="D79" s="1">
        <v>100</v>
      </c>
      <c r="E79" s="42">
        <v>11.7</v>
      </c>
      <c r="F79" s="42">
        <v>0.9</v>
      </c>
      <c r="G79" s="1" t="s">
        <v>854</v>
      </c>
      <c r="H79" s="50">
        <v>0</v>
      </c>
      <c r="I79" s="50">
        <v>0</v>
      </c>
    </row>
    <row r="80" spans="1:9">
      <c r="A80" s="48" t="s">
        <v>184</v>
      </c>
      <c r="B80" s="12">
        <v>39282</v>
      </c>
      <c r="C80" s="48" t="s">
        <v>6</v>
      </c>
      <c r="D80" s="5">
        <v>76</v>
      </c>
      <c r="E80" s="39">
        <v>10.8</v>
      </c>
      <c r="F80" s="39">
        <v>1.03</v>
      </c>
      <c r="G80" s="15">
        <v>1</v>
      </c>
      <c r="H80" s="51">
        <v>0</v>
      </c>
      <c r="I80" s="49">
        <v>0</v>
      </c>
    </row>
    <row r="81" spans="1:9">
      <c r="A81" s="48" t="s">
        <v>184</v>
      </c>
      <c r="B81" s="12">
        <v>39282</v>
      </c>
      <c r="C81" s="48" t="s">
        <v>6</v>
      </c>
      <c r="D81" s="1">
        <v>76</v>
      </c>
      <c r="E81" s="42">
        <v>10.8</v>
      </c>
      <c r="F81" s="42">
        <v>1.03</v>
      </c>
      <c r="G81" s="15">
        <v>2</v>
      </c>
      <c r="H81" s="49">
        <v>0</v>
      </c>
      <c r="I81" s="49">
        <v>0</v>
      </c>
    </row>
    <row r="82" spans="1:9">
      <c r="A82" s="48" t="s">
        <v>184</v>
      </c>
      <c r="B82" s="12">
        <v>39282</v>
      </c>
      <c r="C82" s="48" t="s">
        <v>6</v>
      </c>
      <c r="D82" s="1">
        <v>76</v>
      </c>
      <c r="E82" s="42">
        <v>10.8</v>
      </c>
      <c r="F82" s="42">
        <v>1.03</v>
      </c>
      <c r="G82" s="15">
        <v>3</v>
      </c>
      <c r="H82" s="49"/>
      <c r="I82" s="49"/>
    </row>
    <row r="83" spans="1:9">
      <c r="A83" s="48" t="s">
        <v>184</v>
      </c>
      <c r="B83" s="12">
        <v>39282</v>
      </c>
      <c r="C83" s="48" t="s">
        <v>6</v>
      </c>
      <c r="D83" s="1">
        <v>76</v>
      </c>
      <c r="E83" s="42">
        <v>10.8</v>
      </c>
      <c r="F83" s="42">
        <v>1.03</v>
      </c>
      <c r="G83" s="15">
        <v>4</v>
      </c>
      <c r="H83" s="49"/>
      <c r="I83" s="49"/>
    </row>
    <row r="84" spans="1:9">
      <c r="A84" s="48" t="s">
        <v>184</v>
      </c>
      <c r="B84" s="12">
        <v>39282</v>
      </c>
      <c r="C84" s="48" t="s">
        <v>6</v>
      </c>
      <c r="D84" s="1">
        <v>76</v>
      </c>
      <c r="E84" s="42">
        <v>10.8</v>
      </c>
      <c r="F84" s="42">
        <v>1.03</v>
      </c>
      <c r="G84" s="1" t="s">
        <v>853</v>
      </c>
      <c r="H84" s="49">
        <v>0</v>
      </c>
      <c r="I84" s="49">
        <v>0</v>
      </c>
    </row>
    <row r="85" spans="1:9">
      <c r="A85" s="48" t="s">
        <v>184</v>
      </c>
      <c r="B85" s="12">
        <v>39282</v>
      </c>
      <c r="C85" s="48" t="s">
        <v>6</v>
      </c>
      <c r="D85" s="1">
        <v>76</v>
      </c>
      <c r="E85" s="42">
        <v>10.8</v>
      </c>
      <c r="F85" s="42">
        <v>1.03</v>
      </c>
      <c r="G85" s="1" t="s">
        <v>854</v>
      </c>
      <c r="H85" s="50">
        <v>0</v>
      </c>
      <c r="I85" s="50">
        <v>0</v>
      </c>
    </row>
    <row r="86" spans="1:9">
      <c r="A86" s="48" t="s">
        <v>185</v>
      </c>
      <c r="B86" s="12">
        <v>39282</v>
      </c>
      <c r="C86" s="48" t="s">
        <v>6</v>
      </c>
      <c r="D86" s="5">
        <v>47</v>
      </c>
      <c r="E86" s="39">
        <v>8.1999999999999993</v>
      </c>
      <c r="F86" s="39">
        <v>1.73</v>
      </c>
      <c r="G86" s="15">
        <v>1</v>
      </c>
      <c r="H86" s="51">
        <v>0</v>
      </c>
      <c r="I86" s="49">
        <v>0</v>
      </c>
    </row>
    <row r="87" spans="1:9">
      <c r="A87" s="48" t="s">
        <v>185</v>
      </c>
      <c r="B87" s="12">
        <v>39282</v>
      </c>
      <c r="C87" s="48" t="s">
        <v>6</v>
      </c>
      <c r="D87" s="1">
        <v>47</v>
      </c>
      <c r="E87" s="42">
        <v>8.1999999999999993</v>
      </c>
      <c r="F87" s="42">
        <v>1.73</v>
      </c>
      <c r="G87" s="15">
        <v>2</v>
      </c>
      <c r="H87" s="49">
        <v>0</v>
      </c>
      <c r="I87" s="49">
        <v>0</v>
      </c>
    </row>
    <row r="88" spans="1:9">
      <c r="A88" s="48" t="s">
        <v>185</v>
      </c>
      <c r="B88" s="12">
        <v>39282</v>
      </c>
      <c r="C88" s="48" t="s">
        <v>6</v>
      </c>
      <c r="D88" s="1">
        <v>47</v>
      </c>
      <c r="E88" s="42">
        <v>8.1999999999999993</v>
      </c>
      <c r="F88" s="42">
        <v>1.73</v>
      </c>
      <c r="G88" s="15">
        <v>3</v>
      </c>
      <c r="H88" s="49"/>
      <c r="I88" s="49"/>
    </row>
    <row r="89" spans="1:9">
      <c r="A89" s="48" t="s">
        <v>185</v>
      </c>
      <c r="B89" s="12">
        <v>39282</v>
      </c>
      <c r="C89" s="48" t="s">
        <v>6</v>
      </c>
      <c r="D89" s="1">
        <v>47</v>
      </c>
      <c r="E89" s="42">
        <v>8.1999999999999993</v>
      </c>
      <c r="F89" s="42">
        <v>1.73</v>
      </c>
      <c r="G89" s="15">
        <v>4</v>
      </c>
      <c r="H89" s="49"/>
      <c r="I89" s="49"/>
    </row>
    <row r="90" spans="1:9">
      <c r="A90" s="48" t="s">
        <v>185</v>
      </c>
      <c r="B90" s="12">
        <v>39282</v>
      </c>
      <c r="C90" s="48" t="s">
        <v>6</v>
      </c>
      <c r="D90" s="1">
        <v>47</v>
      </c>
      <c r="E90" s="42">
        <v>8.1999999999999993</v>
      </c>
      <c r="F90" s="42">
        <v>1.73</v>
      </c>
      <c r="G90" s="1" t="s">
        <v>853</v>
      </c>
      <c r="H90" s="49">
        <v>0</v>
      </c>
      <c r="I90" s="49">
        <v>0</v>
      </c>
    </row>
    <row r="91" spans="1:9">
      <c r="A91" s="48" t="s">
        <v>185</v>
      </c>
      <c r="B91" s="12">
        <v>39282</v>
      </c>
      <c r="C91" s="48" t="s">
        <v>6</v>
      </c>
      <c r="D91" s="1">
        <v>47</v>
      </c>
      <c r="E91" s="42">
        <v>8.1999999999999993</v>
      </c>
      <c r="F91" s="42">
        <v>1.73</v>
      </c>
      <c r="G91" s="1" t="s">
        <v>854</v>
      </c>
      <c r="H91" s="50">
        <v>0</v>
      </c>
      <c r="I91" s="50">
        <v>0</v>
      </c>
    </row>
    <row r="92" spans="1:9">
      <c r="A92" s="48" t="s">
        <v>186</v>
      </c>
      <c r="B92" s="12">
        <v>39282</v>
      </c>
      <c r="C92" s="48" t="s">
        <v>6</v>
      </c>
      <c r="D92" s="5">
        <v>58</v>
      </c>
      <c r="E92" s="39">
        <v>9</v>
      </c>
      <c r="F92" s="39">
        <v>1.47</v>
      </c>
      <c r="G92" s="15">
        <v>1</v>
      </c>
      <c r="H92" s="51">
        <v>0</v>
      </c>
      <c r="I92" s="49">
        <v>0</v>
      </c>
    </row>
    <row r="93" spans="1:9">
      <c r="A93" s="48" t="s">
        <v>186</v>
      </c>
      <c r="B93" s="12">
        <v>39282</v>
      </c>
      <c r="C93" s="48" t="s">
        <v>6</v>
      </c>
      <c r="D93" s="1">
        <v>58</v>
      </c>
      <c r="E93" s="42">
        <v>9</v>
      </c>
      <c r="F93" s="42">
        <v>1.47</v>
      </c>
      <c r="G93" s="15">
        <v>2</v>
      </c>
      <c r="H93" s="49">
        <v>0</v>
      </c>
      <c r="I93" s="49">
        <v>0</v>
      </c>
    </row>
    <row r="94" spans="1:9">
      <c r="A94" s="48" t="s">
        <v>186</v>
      </c>
      <c r="B94" s="12">
        <v>39282</v>
      </c>
      <c r="C94" s="48" t="s">
        <v>6</v>
      </c>
      <c r="D94" s="1">
        <v>58</v>
      </c>
      <c r="E94" s="42">
        <v>9</v>
      </c>
      <c r="F94" s="42">
        <v>1.47</v>
      </c>
      <c r="G94" s="15">
        <v>3</v>
      </c>
      <c r="H94" s="49"/>
      <c r="I94" s="49"/>
    </row>
    <row r="95" spans="1:9">
      <c r="A95" s="48" t="s">
        <v>186</v>
      </c>
      <c r="B95" s="12">
        <v>39282</v>
      </c>
      <c r="C95" s="48" t="s">
        <v>6</v>
      </c>
      <c r="D95" s="1">
        <v>58</v>
      </c>
      <c r="E95" s="42">
        <v>9</v>
      </c>
      <c r="F95" s="42">
        <v>1.47</v>
      </c>
      <c r="G95" s="15">
        <v>4</v>
      </c>
      <c r="H95" s="49"/>
      <c r="I95" s="49"/>
    </row>
    <row r="96" spans="1:9">
      <c r="A96" s="48" t="s">
        <v>186</v>
      </c>
      <c r="B96" s="12">
        <v>39282</v>
      </c>
      <c r="C96" s="48" t="s">
        <v>6</v>
      </c>
      <c r="D96" s="1">
        <v>58</v>
      </c>
      <c r="E96" s="42">
        <v>9</v>
      </c>
      <c r="F96" s="42">
        <v>1.47</v>
      </c>
      <c r="G96" s="1" t="s">
        <v>853</v>
      </c>
      <c r="H96" s="49">
        <v>0</v>
      </c>
      <c r="I96" s="49">
        <v>0</v>
      </c>
    </row>
    <row r="97" spans="1:9">
      <c r="A97" s="48" t="s">
        <v>186</v>
      </c>
      <c r="B97" s="12">
        <v>39282</v>
      </c>
      <c r="C97" s="48" t="s">
        <v>6</v>
      </c>
      <c r="D97" s="1">
        <v>58</v>
      </c>
      <c r="E97" s="42">
        <v>9</v>
      </c>
      <c r="F97" s="42">
        <v>1.47</v>
      </c>
      <c r="G97" s="1" t="s">
        <v>854</v>
      </c>
      <c r="H97" s="50">
        <v>0</v>
      </c>
      <c r="I97" s="50">
        <v>0</v>
      </c>
    </row>
    <row r="98" spans="1:9">
      <c r="A98" s="48" t="s">
        <v>187</v>
      </c>
      <c r="B98" s="12">
        <v>39285</v>
      </c>
      <c r="C98" s="48" t="s">
        <v>6</v>
      </c>
      <c r="D98" s="1">
        <v>60</v>
      </c>
      <c r="E98" s="42">
        <v>24.7</v>
      </c>
      <c r="F98" s="42">
        <v>0.8</v>
      </c>
      <c r="G98" s="15">
        <v>1</v>
      </c>
      <c r="H98" s="51">
        <v>0</v>
      </c>
      <c r="I98" s="49">
        <v>0</v>
      </c>
    </row>
    <row r="99" spans="1:9">
      <c r="A99" s="48" t="s">
        <v>187</v>
      </c>
      <c r="B99" s="12">
        <v>39285</v>
      </c>
      <c r="C99" s="48" t="s">
        <v>6</v>
      </c>
      <c r="D99" s="1">
        <v>60</v>
      </c>
      <c r="E99" s="42">
        <v>24.7</v>
      </c>
      <c r="F99" s="42">
        <v>0.8</v>
      </c>
      <c r="G99" s="15">
        <v>2</v>
      </c>
      <c r="H99" s="49">
        <v>0</v>
      </c>
      <c r="I99" s="49">
        <v>0</v>
      </c>
    </row>
    <row r="100" spans="1:9">
      <c r="A100" s="48" t="s">
        <v>187</v>
      </c>
      <c r="B100" s="12">
        <v>39285</v>
      </c>
      <c r="C100" s="48" t="s">
        <v>6</v>
      </c>
      <c r="D100" s="1">
        <v>60</v>
      </c>
      <c r="E100" s="42">
        <v>24.7</v>
      </c>
      <c r="F100" s="42">
        <v>0.8</v>
      </c>
      <c r="G100" s="15">
        <v>3</v>
      </c>
      <c r="H100" s="49"/>
      <c r="I100" s="49"/>
    </row>
    <row r="101" spans="1:9">
      <c r="A101" s="48" t="s">
        <v>187</v>
      </c>
      <c r="B101" s="12">
        <v>39285</v>
      </c>
      <c r="C101" s="48" t="s">
        <v>6</v>
      </c>
      <c r="D101" s="1">
        <v>60</v>
      </c>
      <c r="E101" s="42">
        <v>24.7</v>
      </c>
      <c r="F101" s="42">
        <v>0.8</v>
      </c>
      <c r="G101" s="15">
        <v>4</v>
      </c>
      <c r="H101" s="49"/>
      <c r="I101" s="49"/>
    </row>
    <row r="102" spans="1:9">
      <c r="A102" s="48" t="s">
        <v>187</v>
      </c>
      <c r="B102" s="12">
        <v>39285</v>
      </c>
      <c r="C102" s="48" t="s">
        <v>6</v>
      </c>
      <c r="D102" s="1">
        <v>60</v>
      </c>
      <c r="E102" s="42">
        <v>24.7</v>
      </c>
      <c r="F102" s="42">
        <v>0.8</v>
      </c>
      <c r="G102" s="1" t="s">
        <v>853</v>
      </c>
      <c r="H102" s="49">
        <v>0</v>
      </c>
      <c r="I102" s="49">
        <v>0</v>
      </c>
    </row>
    <row r="103" spans="1:9">
      <c r="A103" s="48" t="s">
        <v>187</v>
      </c>
      <c r="B103" s="12">
        <v>39285</v>
      </c>
      <c r="C103" s="48" t="s">
        <v>6</v>
      </c>
      <c r="D103" s="1">
        <v>60</v>
      </c>
      <c r="E103" s="42">
        <v>24.7</v>
      </c>
      <c r="F103" s="42">
        <v>0.8</v>
      </c>
      <c r="G103" s="1" t="s">
        <v>854</v>
      </c>
      <c r="H103" s="50">
        <v>0</v>
      </c>
      <c r="I103" s="50">
        <v>0</v>
      </c>
    </row>
    <row r="104" spans="1:9">
      <c r="A104" s="48" t="s">
        <v>188</v>
      </c>
      <c r="B104" s="12">
        <v>39285</v>
      </c>
      <c r="C104" s="48" t="s">
        <v>6</v>
      </c>
      <c r="D104" s="1">
        <v>66</v>
      </c>
      <c r="E104" s="42">
        <v>21</v>
      </c>
      <c r="F104" s="42">
        <v>0.5</v>
      </c>
      <c r="G104" s="15">
        <v>1</v>
      </c>
      <c r="H104" s="51">
        <v>0</v>
      </c>
      <c r="I104" s="49">
        <v>0</v>
      </c>
    </row>
    <row r="105" spans="1:9">
      <c r="A105" s="48" t="s">
        <v>188</v>
      </c>
      <c r="B105" s="12">
        <v>39285</v>
      </c>
      <c r="C105" s="48" t="s">
        <v>6</v>
      </c>
      <c r="D105" s="1">
        <v>66</v>
      </c>
      <c r="E105" s="42">
        <v>21</v>
      </c>
      <c r="F105" s="42">
        <v>0.5</v>
      </c>
      <c r="G105" s="15">
        <v>2</v>
      </c>
      <c r="H105" s="49">
        <v>0</v>
      </c>
      <c r="I105" s="49">
        <v>0</v>
      </c>
    </row>
    <row r="106" spans="1:9">
      <c r="A106" s="48" t="s">
        <v>188</v>
      </c>
      <c r="B106" s="12">
        <v>39285</v>
      </c>
      <c r="C106" s="48" t="s">
        <v>6</v>
      </c>
      <c r="D106" s="1">
        <v>66</v>
      </c>
      <c r="E106" s="42">
        <v>21</v>
      </c>
      <c r="F106" s="42">
        <v>0.5</v>
      </c>
      <c r="G106" s="15">
        <v>3</v>
      </c>
      <c r="H106" s="49"/>
      <c r="I106" s="49"/>
    </row>
    <row r="107" spans="1:9">
      <c r="A107" s="48" t="s">
        <v>188</v>
      </c>
      <c r="B107" s="12">
        <v>39285</v>
      </c>
      <c r="C107" s="48" t="s">
        <v>6</v>
      </c>
      <c r="D107" s="1">
        <v>66</v>
      </c>
      <c r="E107" s="42">
        <v>21</v>
      </c>
      <c r="F107" s="42">
        <v>0.5</v>
      </c>
      <c r="G107" s="15">
        <v>4</v>
      </c>
      <c r="H107" s="49"/>
      <c r="I107" s="49"/>
    </row>
    <row r="108" spans="1:9">
      <c r="A108" s="48" t="s">
        <v>188</v>
      </c>
      <c r="B108" s="12">
        <v>39285</v>
      </c>
      <c r="C108" s="48" t="s">
        <v>6</v>
      </c>
      <c r="D108" s="1">
        <v>66</v>
      </c>
      <c r="E108" s="42">
        <v>21</v>
      </c>
      <c r="F108" s="42">
        <v>0.5</v>
      </c>
      <c r="G108" s="1" t="s">
        <v>853</v>
      </c>
      <c r="H108" s="49">
        <v>0</v>
      </c>
      <c r="I108" s="49">
        <v>0</v>
      </c>
    </row>
    <row r="109" spans="1:9">
      <c r="A109" s="48" t="s">
        <v>188</v>
      </c>
      <c r="B109" s="12">
        <v>39285</v>
      </c>
      <c r="C109" s="48" t="s">
        <v>6</v>
      </c>
      <c r="D109" s="1">
        <v>66</v>
      </c>
      <c r="E109" s="42">
        <v>21</v>
      </c>
      <c r="F109" s="42">
        <v>0.5</v>
      </c>
      <c r="G109" s="1" t="s">
        <v>854</v>
      </c>
      <c r="H109" s="50">
        <v>0</v>
      </c>
      <c r="I109" s="50">
        <v>0</v>
      </c>
    </row>
    <row r="110" spans="1:9">
      <c r="A110" s="48" t="s">
        <v>189</v>
      </c>
      <c r="B110" s="12">
        <v>39285</v>
      </c>
      <c r="C110" s="48" t="s">
        <v>6</v>
      </c>
      <c r="D110" s="1">
        <v>80</v>
      </c>
      <c r="E110" s="42">
        <v>10</v>
      </c>
      <c r="F110" s="42">
        <v>0.83</v>
      </c>
      <c r="G110" s="15">
        <v>1</v>
      </c>
      <c r="H110" s="51">
        <v>0</v>
      </c>
      <c r="I110" s="49">
        <v>0</v>
      </c>
    </row>
    <row r="111" spans="1:9">
      <c r="A111" s="48" t="s">
        <v>189</v>
      </c>
      <c r="B111" s="12">
        <v>39285</v>
      </c>
      <c r="C111" s="48" t="s">
        <v>6</v>
      </c>
      <c r="D111" s="1">
        <v>80</v>
      </c>
      <c r="E111" s="42">
        <v>10</v>
      </c>
      <c r="F111" s="42">
        <v>0.83</v>
      </c>
      <c r="G111" s="15">
        <v>2</v>
      </c>
      <c r="H111" s="49">
        <v>0</v>
      </c>
      <c r="I111" s="49">
        <v>0</v>
      </c>
    </row>
    <row r="112" spans="1:9">
      <c r="A112" s="48" t="s">
        <v>189</v>
      </c>
      <c r="B112" s="12">
        <v>39285</v>
      </c>
      <c r="C112" s="48" t="s">
        <v>6</v>
      </c>
      <c r="D112" s="1">
        <v>80</v>
      </c>
      <c r="E112" s="42">
        <v>10</v>
      </c>
      <c r="F112" s="42">
        <v>0.83</v>
      </c>
      <c r="G112" s="15">
        <v>3</v>
      </c>
      <c r="H112" s="49"/>
      <c r="I112" s="49"/>
    </row>
    <row r="113" spans="1:9">
      <c r="A113" s="48" t="s">
        <v>189</v>
      </c>
      <c r="B113" s="12">
        <v>39285</v>
      </c>
      <c r="C113" s="48" t="s">
        <v>6</v>
      </c>
      <c r="D113" s="1">
        <v>80</v>
      </c>
      <c r="E113" s="42">
        <v>10</v>
      </c>
      <c r="F113" s="42">
        <v>0.83</v>
      </c>
      <c r="G113" s="15">
        <v>4</v>
      </c>
      <c r="H113" s="49"/>
      <c r="I113" s="49"/>
    </row>
    <row r="114" spans="1:9">
      <c r="A114" s="48" t="s">
        <v>189</v>
      </c>
      <c r="B114" s="12">
        <v>39285</v>
      </c>
      <c r="C114" s="48" t="s">
        <v>6</v>
      </c>
      <c r="D114" s="1">
        <v>80</v>
      </c>
      <c r="E114" s="42">
        <v>10</v>
      </c>
      <c r="F114" s="42">
        <v>0.83</v>
      </c>
      <c r="G114" s="1" t="s">
        <v>853</v>
      </c>
      <c r="H114" s="49">
        <v>0</v>
      </c>
      <c r="I114" s="49">
        <v>0</v>
      </c>
    </row>
    <row r="115" spans="1:9">
      <c r="A115" s="48" t="s">
        <v>189</v>
      </c>
      <c r="B115" s="12">
        <v>39285</v>
      </c>
      <c r="C115" s="48" t="s">
        <v>6</v>
      </c>
      <c r="D115" s="1">
        <v>80</v>
      </c>
      <c r="E115" s="42">
        <v>10</v>
      </c>
      <c r="F115" s="42">
        <v>0.83</v>
      </c>
      <c r="G115" s="1" t="s">
        <v>854</v>
      </c>
      <c r="H115" s="50">
        <v>0</v>
      </c>
      <c r="I115" s="50">
        <v>0</v>
      </c>
    </row>
    <row r="116" spans="1:9">
      <c r="A116" s="48" t="s">
        <v>190</v>
      </c>
      <c r="B116" s="12">
        <v>39285</v>
      </c>
      <c r="C116" s="48" t="s">
        <v>6</v>
      </c>
      <c r="D116" s="1">
        <v>67</v>
      </c>
      <c r="E116" s="42">
        <v>14.7</v>
      </c>
      <c r="F116" s="42">
        <v>0.77</v>
      </c>
      <c r="G116" s="15">
        <v>1</v>
      </c>
      <c r="H116" s="51">
        <v>0</v>
      </c>
      <c r="I116" s="49">
        <v>0</v>
      </c>
    </row>
    <row r="117" spans="1:9">
      <c r="A117" s="48" t="s">
        <v>190</v>
      </c>
      <c r="B117" s="12">
        <v>39285</v>
      </c>
      <c r="C117" s="48" t="s">
        <v>6</v>
      </c>
      <c r="D117" s="1">
        <v>67</v>
      </c>
      <c r="E117" s="42">
        <v>14.7</v>
      </c>
      <c r="F117" s="42">
        <v>0.77</v>
      </c>
      <c r="G117" s="15">
        <v>2</v>
      </c>
      <c r="H117" s="49">
        <v>0</v>
      </c>
      <c r="I117" s="49">
        <v>0</v>
      </c>
    </row>
    <row r="118" spans="1:9">
      <c r="A118" s="48" t="s">
        <v>190</v>
      </c>
      <c r="B118" s="12">
        <v>39285</v>
      </c>
      <c r="C118" s="48" t="s">
        <v>6</v>
      </c>
      <c r="D118" s="1">
        <v>67</v>
      </c>
      <c r="E118" s="42">
        <v>14.7</v>
      </c>
      <c r="F118" s="42">
        <v>0.77</v>
      </c>
      <c r="G118" s="15">
        <v>3</v>
      </c>
      <c r="H118" s="49"/>
      <c r="I118" s="49"/>
    </row>
    <row r="119" spans="1:9">
      <c r="A119" s="48" t="s">
        <v>190</v>
      </c>
      <c r="B119" s="12">
        <v>39285</v>
      </c>
      <c r="C119" s="48" t="s">
        <v>6</v>
      </c>
      <c r="D119" s="1">
        <v>67</v>
      </c>
      <c r="E119" s="42">
        <v>14.7</v>
      </c>
      <c r="F119" s="42">
        <v>0.77</v>
      </c>
      <c r="G119" s="15">
        <v>4</v>
      </c>
      <c r="H119" s="49"/>
      <c r="I119" s="49"/>
    </row>
    <row r="120" spans="1:9">
      <c r="A120" s="48" t="s">
        <v>190</v>
      </c>
      <c r="B120" s="12">
        <v>39285</v>
      </c>
      <c r="C120" s="48" t="s">
        <v>6</v>
      </c>
      <c r="D120" s="1">
        <v>67</v>
      </c>
      <c r="E120" s="42">
        <v>14.7</v>
      </c>
      <c r="F120" s="42">
        <v>0.77</v>
      </c>
      <c r="G120" s="1" t="s">
        <v>853</v>
      </c>
      <c r="H120" s="49">
        <v>0</v>
      </c>
      <c r="I120" s="49">
        <v>0</v>
      </c>
    </row>
    <row r="121" spans="1:9">
      <c r="A121" s="48" t="s">
        <v>190</v>
      </c>
      <c r="B121" s="12">
        <v>39285</v>
      </c>
      <c r="C121" s="48" t="s">
        <v>6</v>
      </c>
      <c r="D121" s="1">
        <v>67</v>
      </c>
      <c r="E121" s="42">
        <v>14.7</v>
      </c>
      <c r="F121" s="42">
        <v>0.77</v>
      </c>
      <c r="G121" s="1" t="s">
        <v>854</v>
      </c>
      <c r="H121" s="50">
        <v>0</v>
      </c>
      <c r="I121" s="50">
        <v>0</v>
      </c>
    </row>
    <row r="122" spans="1:9">
      <c r="A122" s="48" t="s">
        <v>191</v>
      </c>
      <c r="B122" s="12">
        <v>39285</v>
      </c>
      <c r="C122" s="48" t="s">
        <v>6</v>
      </c>
      <c r="D122" s="1">
        <v>61</v>
      </c>
      <c r="E122" s="42">
        <v>9.6999999999999993</v>
      </c>
      <c r="F122" s="42">
        <v>0.87</v>
      </c>
      <c r="G122" s="15">
        <v>1</v>
      </c>
      <c r="H122" s="51">
        <v>0</v>
      </c>
      <c r="I122" s="49">
        <v>0</v>
      </c>
    </row>
    <row r="123" spans="1:9">
      <c r="A123" s="48" t="s">
        <v>191</v>
      </c>
      <c r="B123" s="12">
        <v>39285</v>
      </c>
      <c r="C123" s="48" t="s">
        <v>6</v>
      </c>
      <c r="D123" s="1">
        <v>61</v>
      </c>
      <c r="E123" s="42">
        <v>9.6999999999999993</v>
      </c>
      <c r="F123" s="42">
        <v>0.87</v>
      </c>
      <c r="G123" s="15">
        <v>2</v>
      </c>
      <c r="H123" s="49">
        <v>0</v>
      </c>
      <c r="I123" s="49">
        <v>0</v>
      </c>
    </row>
    <row r="124" spans="1:9">
      <c r="A124" s="48" t="s">
        <v>191</v>
      </c>
      <c r="B124" s="12">
        <v>39285</v>
      </c>
      <c r="C124" s="48" t="s">
        <v>6</v>
      </c>
      <c r="D124" s="1">
        <v>61</v>
      </c>
      <c r="E124" s="42">
        <v>9.6999999999999993</v>
      </c>
      <c r="F124" s="42">
        <v>0.87</v>
      </c>
      <c r="G124" s="15">
        <v>3</v>
      </c>
      <c r="H124" s="49"/>
      <c r="I124" s="49"/>
    </row>
    <row r="125" spans="1:9">
      <c r="A125" s="48" t="s">
        <v>191</v>
      </c>
      <c r="B125" s="12">
        <v>39285</v>
      </c>
      <c r="C125" s="48" t="s">
        <v>6</v>
      </c>
      <c r="D125" s="1">
        <v>61</v>
      </c>
      <c r="E125" s="42">
        <v>9.6999999999999993</v>
      </c>
      <c r="F125" s="42">
        <v>0.87</v>
      </c>
      <c r="G125" s="15">
        <v>4</v>
      </c>
      <c r="H125" s="49"/>
      <c r="I125" s="49"/>
    </row>
    <row r="126" spans="1:9">
      <c r="A126" s="48" t="s">
        <v>191</v>
      </c>
      <c r="B126" s="12">
        <v>39285</v>
      </c>
      <c r="C126" s="48" t="s">
        <v>6</v>
      </c>
      <c r="D126" s="1">
        <v>61</v>
      </c>
      <c r="E126" s="42">
        <v>9.6999999999999993</v>
      </c>
      <c r="F126" s="42">
        <v>0.87</v>
      </c>
      <c r="G126" s="1" t="s">
        <v>853</v>
      </c>
      <c r="H126" s="49">
        <v>0</v>
      </c>
      <c r="I126" s="49">
        <v>0</v>
      </c>
    </row>
    <row r="127" spans="1:9">
      <c r="A127" s="48" t="s">
        <v>191</v>
      </c>
      <c r="B127" s="12">
        <v>39285</v>
      </c>
      <c r="C127" s="48" t="s">
        <v>6</v>
      </c>
      <c r="D127" s="1">
        <v>61</v>
      </c>
      <c r="E127" s="42">
        <v>9.6999999999999993</v>
      </c>
      <c r="F127" s="42">
        <v>0.87</v>
      </c>
      <c r="G127" s="1" t="s">
        <v>854</v>
      </c>
      <c r="H127" s="50">
        <v>0</v>
      </c>
      <c r="I127" s="50">
        <v>0</v>
      </c>
    </row>
    <row r="128" spans="1:9">
      <c r="A128" s="48" t="s">
        <v>192</v>
      </c>
      <c r="B128" s="12">
        <v>39285</v>
      </c>
      <c r="C128" s="48" t="s">
        <v>6</v>
      </c>
      <c r="D128" s="1">
        <v>48</v>
      </c>
      <c r="E128" s="42">
        <v>18.5</v>
      </c>
      <c r="F128" s="42">
        <v>0.9</v>
      </c>
      <c r="G128" s="15">
        <v>1</v>
      </c>
      <c r="H128" s="51">
        <v>0</v>
      </c>
      <c r="I128" s="49">
        <v>0</v>
      </c>
    </row>
    <row r="129" spans="1:9">
      <c r="A129" s="48" t="s">
        <v>192</v>
      </c>
      <c r="B129" s="12">
        <v>39285</v>
      </c>
      <c r="C129" s="48" t="s">
        <v>6</v>
      </c>
      <c r="D129" s="1">
        <v>48</v>
      </c>
      <c r="E129" s="42">
        <v>18.5</v>
      </c>
      <c r="F129" s="42">
        <v>0.9</v>
      </c>
      <c r="G129" s="15">
        <v>2</v>
      </c>
      <c r="H129" s="49">
        <v>0</v>
      </c>
      <c r="I129" s="49">
        <v>0</v>
      </c>
    </row>
    <row r="130" spans="1:9">
      <c r="A130" s="48" t="s">
        <v>192</v>
      </c>
      <c r="B130" s="12">
        <v>39285</v>
      </c>
      <c r="C130" s="48" t="s">
        <v>6</v>
      </c>
      <c r="D130" s="1">
        <v>48</v>
      </c>
      <c r="E130" s="42">
        <v>18.5</v>
      </c>
      <c r="F130" s="42">
        <v>0.9</v>
      </c>
      <c r="G130" s="15">
        <v>3</v>
      </c>
      <c r="H130" s="49"/>
      <c r="I130" s="49"/>
    </row>
    <row r="131" spans="1:9">
      <c r="A131" s="48" t="s">
        <v>192</v>
      </c>
      <c r="B131" s="12">
        <v>39285</v>
      </c>
      <c r="C131" s="48" t="s">
        <v>6</v>
      </c>
      <c r="D131" s="1">
        <v>48</v>
      </c>
      <c r="E131" s="42">
        <v>18.5</v>
      </c>
      <c r="F131" s="42">
        <v>0.9</v>
      </c>
      <c r="G131" s="15">
        <v>4</v>
      </c>
      <c r="H131" s="49"/>
      <c r="I131" s="49"/>
    </row>
    <row r="132" spans="1:9">
      <c r="A132" s="48" t="s">
        <v>192</v>
      </c>
      <c r="B132" s="12">
        <v>39285</v>
      </c>
      <c r="C132" s="48" t="s">
        <v>6</v>
      </c>
      <c r="D132" s="1">
        <v>48</v>
      </c>
      <c r="E132" s="42">
        <v>18.5</v>
      </c>
      <c r="F132" s="42">
        <v>0.9</v>
      </c>
      <c r="G132" s="1" t="s">
        <v>853</v>
      </c>
      <c r="H132" s="49">
        <v>0</v>
      </c>
      <c r="I132" s="49">
        <v>0</v>
      </c>
    </row>
    <row r="133" spans="1:9">
      <c r="A133" s="48" t="s">
        <v>192</v>
      </c>
      <c r="B133" s="12">
        <v>39285</v>
      </c>
      <c r="C133" s="48" t="s">
        <v>6</v>
      </c>
      <c r="D133" s="1">
        <v>48</v>
      </c>
      <c r="E133" s="42">
        <v>18.5</v>
      </c>
      <c r="F133" s="42">
        <v>0.9</v>
      </c>
      <c r="G133" s="1" t="s">
        <v>854</v>
      </c>
      <c r="H133" s="50">
        <v>0</v>
      </c>
      <c r="I133" s="50">
        <v>0</v>
      </c>
    </row>
    <row r="134" spans="1:9">
      <c r="A134" s="48" t="s">
        <v>193</v>
      </c>
      <c r="B134" s="12">
        <v>39285</v>
      </c>
      <c r="C134" s="48" t="s">
        <v>6</v>
      </c>
      <c r="D134" s="1">
        <v>35</v>
      </c>
      <c r="E134" s="42">
        <v>7</v>
      </c>
      <c r="F134" s="42">
        <v>0.65</v>
      </c>
      <c r="G134" s="15">
        <v>1</v>
      </c>
      <c r="H134" s="51">
        <v>0</v>
      </c>
      <c r="I134" s="49">
        <v>0</v>
      </c>
    </row>
    <row r="135" spans="1:9">
      <c r="A135" s="48" t="s">
        <v>193</v>
      </c>
      <c r="B135" s="12">
        <v>39285</v>
      </c>
      <c r="C135" s="48" t="s">
        <v>6</v>
      </c>
      <c r="D135" s="1">
        <v>35</v>
      </c>
      <c r="E135" s="42">
        <v>7</v>
      </c>
      <c r="F135" s="42">
        <v>0.65</v>
      </c>
      <c r="G135" s="15">
        <v>2</v>
      </c>
      <c r="H135" s="49">
        <v>0</v>
      </c>
      <c r="I135" s="49">
        <v>0</v>
      </c>
    </row>
    <row r="136" spans="1:9">
      <c r="A136" s="48" t="s">
        <v>193</v>
      </c>
      <c r="B136" s="12">
        <v>39285</v>
      </c>
      <c r="C136" s="48" t="s">
        <v>6</v>
      </c>
      <c r="D136" s="1">
        <v>35</v>
      </c>
      <c r="E136" s="42">
        <v>7</v>
      </c>
      <c r="F136" s="42">
        <v>0.65</v>
      </c>
      <c r="G136" s="15">
        <v>3</v>
      </c>
      <c r="H136" s="49"/>
      <c r="I136" s="49"/>
    </row>
    <row r="137" spans="1:9">
      <c r="A137" s="48" t="s">
        <v>193</v>
      </c>
      <c r="B137" s="12">
        <v>39285</v>
      </c>
      <c r="C137" s="48" t="s">
        <v>6</v>
      </c>
      <c r="D137" s="1">
        <v>35</v>
      </c>
      <c r="E137" s="42">
        <v>7</v>
      </c>
      <c r="F137" s="42">
        <v>0.65</v>
      </c>
      <c r="G137" s="15">
        <v>4</v>
      </c>
      <c r="H137" s="49"/>
      <c r="I137" s="49"/>
    </row>
    <row r="138" spans="1:9">
      <c r="A138" s="48" t="s">
        <v>193</v>
      </c>
      <c r="B138" s="12">
        <v>39285</v>
      </c>
      <c r="C138" s="48" t="s">
        <v>6</v>
      </c>
      <c r="D138" s="1">
        <v>35</v>
      </c>
      <c r="E138" s="42">
        <v>7</v>
      </c>
      <c r="F138" s="42">
        <v>0.65</v>
      </c>
      <c r="G138" s="1" t="s">
        <v>853</v>
      </c>
      <c r="H138" s="49">
        <v>0</v>
      </c>
      <c r="I138" s="49">
        <v>0</v>
      </c>
    </row>
    <row r="139" spans="1:9">
      <c r="A139" s="48" t="s">
        <v>193</v>
      </c>
      <c r="B139" s="12">
        <v>39285</v>
      </c>
      <c r="C139" s="48" t="s">
        <v>6</v>
      </c>
      <c r="D139" s="1">
        <v>35</v>
      </c>
      <c r="E139" s="42">
        <v>7</v>
      </c>
      <c r="F139" s="42">
        <v>0.65</v>
      </c>
      <c r="G139" s="1" t="s">
        <v>854</v>
      </c>
      <c r="H139" s="50">
        <v>0</v>
      </c>
      <c r="I139" s="50">
        <v>0</v>
      </c>
    </row>
    <row r="140" spans="1:9">
      <c r="A140" s="48" t="s">
        <v>194</v>
      </c>
      <c r="B140" s="12">
        <v>39285</v>
      </c>
      <c r="C140" s="48" t="s">
        <v>6</v>
      </c>
      <c r="D140" s="1">
        <v>52</v>
      </c>
      <c r="E140" s="42">
        <v>46</v>
      </c>
      <c r="F140" s="42">
        <v>0.5</v>
      </c>
      <c r="G140" s="15">
        <v>1</v>
      </c>
      <c r="H140" s="51">
        <v>0</v>
      </c>
      <c r="I140" s="49">
        <v>0</v>
      </c>
    </row>
    <row r="141" spans="1:9">
      <c r="A141" s="48" t="s">
        <v>194</v>
      </c>
      <c r="B141" s="12">
        <v>39285</v>
      </c>
      <c r="C141" s="48" t="s">
        <v>6</v>
      </c>
      <c r="D141" s="1">
        <v>52</v>
      </c>
      <c r="E141" s="42">
        <v>46</v>
      </c>
      <c r="F141" s="42">
        <v>0.5</v>
      </c>
      <c r="G141" s="15">
        <v>2</v>
      </c>
      <c r="H141" s="49">
        <v>0</v>
      </c>
      <c r="I141" s="49">
        <v>0</v>
      </c>
    </row>
    <row r="142" spans="1:9">
      <c r="A142" s="48" t="s">
        <v>194</v>
      </c>
      <c r="B142" s="12">
        <v>39285</v>
      </c>
      <c r="C142" s="48" t="s">
        <v>6</v>
      </c>
      <c r="D142" s="1">
        <v>52</v>
      </c>
      <c r="E142" s="42">
        <v>46</v>
      </c>
      <c r="F142" s="42">
        <v>0.5</v>
      </c>
      <c r="G142" s="15">
        <v>3</v>
      </c>
      <c r="H142" s="49"/>
      <c r="I142" s="49"/>
    </row>
    <row r="143" spans="1:9">
      <c r="A143" s="48" t="s">
        <v>194</v>
      </c>
      <c r="B143" s="12">
        <v>39285</v>
      </c>
      <c r="C143" s="48" t="s">
        <v>6</v>
      </c>
      <c r="D143" s="1">
        <v>52</v>
      </c>
      <c r="E143" s="42">
        <v>46</v>
      </c>
      <c r="F143" s="42">
        <v>0.5</v>
      </c>
      <c r="G143" s="15">
        <v>4</v>
      </c>
      <c r="H143" s="49"/>
      <c r="I143" s="49"/>
    </row>
    <row r="144" spans="1:9">
      <c r="A144" s="48" t="s">
        <v>194</v>
      </c>
      <c r="B144" s="12">
        <v>39285</v>
      </c>
      <c r="C144" s="48" t="s">
        <v>6</v>
      </c>
      <c r="D144" s="1">
        <v>52</v>
      </c>
      <c r="E144" s="42">
        <v>46</v>
      </c>
      <c r="F144" s="42">
        <v>0.5</v>
      </c>
      <c r="G144" s="1" t="s">
        <v>853</v>
      </c>
      <c r="H144" s="49">
        <v>0</v>
      </c>
      <c r="I144" s="49">
        <v>0</v>
      </c>
    </row>
    <row r="145" spans="1:9">
      <c r="A145" s="48" t="s">
        <v>194</v>
      </c>
      <c r="B145" s="12">
        <v>39285</v>
      </c>
      <c r="C145" s="48" t="s">
        <v>6</v>
      </c>
      <c r="D145" s="1">
        <v>52</v>
      </c>
      <c r="E145" s="42">
        <v>46</v>
      </c>
      <c r="F145" s="42">
        <v>0.5</v>
      </c>
      <c r="G145" s="1" t="s">
        <v>854</v>
      </c>
      <c r="H145" s="50">
        <v>0</v>
      </c>
      <c r="I145" s="50">
        <v>0</v>
      </c>
    </row>
    <row r="146" spans="1:9">
      <c r="A146" s="48" t="s">
        <v>57</v>
      </c>
      <c r="B146" s="12">
        <v>39285</v>
      </c>
      <c r="C146" s="48" t="s">
        <v>1</v>
      </c>
      <c r="D146" s="1">
        <v>102</v>
      </c>
      <c r="E146" s="42">
        <v>39.299999999999997</v>
      </c>
      <c r="F146" s="42">
        <v>0.67</v>
      </c>
      <c r="G146" s="15">
        <v>1</v>
      </c>
      <c r="H146" s="51">
        <v>0</v>
      </c>
      <c r="I146" s="49">
        <v>0</v>
      </c>
    </row>
    <row r="147" spans="1:9">
      <c r="A147" s="48" t="s">
        <v>57</v>
      </c>
      <c r="B147" s="12">
        <v>39285</v>
      </c>
      <c r="C147" s="48" t="s">
        <v>1</v>
      </c>
      <c r="D147" s="1">
        <v>102</v>
      </c>
      <c r="E147" s="42">
        <v>39.299999999999997</v>
      </c>
      <c r="F147" s="42">
        <v>0.67</v>
      </c>
      <c r="G147" s="15">
        <v>2</v>
      </c>
      <c r="H147" s="49">
        <v>0</v>
      </c>
      <c r="I147" s="49">
        <v>0</v>
      </c>
    </row>
    <row r="148" spans="1:9">
      <c r="A148" s="48" t="s">
        <v>57</v>
      </c>
      <c r="B148" s="12">
        <v>39285</v>
      </c>
      <c r="C148" s="48" t="s">
        <v>1</v>
      </c>
      <c r="D148" s="1">
        <v>102</v>
      </c>
      <c r="E148" s="42">
        <v>39.299999999999997</v>
      </c>
      <c r="F148" s="42">
        <v>0.67</v>
      </c>
      <c r="G148" s="15">
        <v>3</v>
      </c>
      <c r="H148" s="49"/>
      <c r="I148" s="49"/>
    </row>
    <row r="149" spans="1:9">
      <c r="A149" s="48" t="s">
        <v>57</v>
      </c>
      <c r="B149" s="12">
        <v>39285</v>
      </c>
      <c r="C149" s="48" t="s">
        <v>1</v>
      </c>
      <c r="D149" s="1">
        <v>102</v>
      </c>
      <c r="E149" s="42">
        <v>39.299999999999997</v>
      </c>
      <c r="F149" s="42">
        <v>0.67</v>
      </c>
      <c r="G149" s="15">
        <v>4</v>
      </c>
      <c r="H149" s="49"/>
      <c r="I149" s="49"/>
    </row>
    <row r="150" spans="1:9">
      <c r="A150" s="48" t="s">
        <v>57</v>
      </c>
      <c r="B150" s="12">
        <v>39285</v>
      </c>
      <c r="C150" s="48" t="s">
        <v>1</v>
      </c>
      <c r="D150" s="1">
        <v>102</v>
      </c>
      <c r="E150" s="42">
        <v>39.299999999999997</v>
      </c>
      <c r="F150" s="42">
        <v>0.67</v>
      </c>
      <c r="G150" s="1" t="s">
        <v>853</v>
      </c>
      <c r="H150" s="49">
        <v>0</v>
      </c>
      <c r="I150" s="49">
        <v>0</v>
      </c>
    </row>
    <row r="151" spans="1:9">
      <c r="A151" s="48" t="s">
        <v>57</v>
      </c>
      <c r="B151" s="12">
        <v>39285</v>
      </c>
      <c r="C151" s="48" t="s">
        <v>1</v>
      </c>
      <c r="D151" s="1">
        <v>102</v>
      </c>
      <c r="E151" s="42">
        <v>39.299999999999997</v>
      </c>
      <c r="F151" s="42">
        <v>0.67</v>
      </c>
      <c r="G151" s="1" t="s">
        <v>854</v>
      </c>
      <c r="H151" s="50">
        <v>0</v>
      </c>
      <c r="I151" s="50">
        <v>0</v>
      </c>
    </row>
    <row r="152" spans="1:9">
      <c r="A152" s="48" t="s">
        <v>58</v>
      </c>
      <c r="B152" s="12">
        <v>39285</v>
      </c>
      <c r="C152" s="48" t="s">
        <v>1</v>
      </c>
      <c r="D152" s="1">
        <v>45</v>
      </c>
      <c r="E152" s="42">
        <v>25.5</v>
      </c>
      <c r="F152" s="42">
        <v>0.85</v>
      </c>
      <c r="G152" s="15">
        <v>1</v>
      </c>
      <c r="H152" s="51">
        <v>0</v>
      </c>
      <c r="I152" s="49">
        <v>0</v>
      </c>
    </row>
    <row r="153" spans="1:9">
      <c r="A153" s="48" t="s">
        <v>58</v>
      </c>
      <c r="B153" s="12">
        <v>39285</v>
      </c>
      <c r="C153" s="48" t="s">
        <v>1</v>
      </c>
      <c r="D153" s="1">
        <v>45</v>
      </c>
      <c r="E153" s="42">
        <v>25.5</v>
      </c>
      <c r="F153" s="42">
        <v>0.85</v>
      </c>
      <c r="G153" s="15">
        <v>2</v>
      </c>
      <c r="H153" s="49">
        <v>0</v>
      </c>
      <c r="I153" s="49">
        <v>0</v>
      </c>
    </row>
    <row r="154" spans="1:9">
      <c r="A154" s="48" t="s">
        <v>58</v>
      </c>
      <c r="B154" s="12">
        <v>39285</v>
      </c>
      <c r="C154" s="48" t="s">
        <v>1</v>
      </c>
      <c r="D154" s="1">
        <v>45</v>
      </c>
      <c r="E154" s="42">
        <v>25.5</v>
      </c>
      <c r="F154" s="42">
        <v>0.85</v>
      </c>
      <c r="G154" s="15">
        <v>3</v>
      </c>
      <c r="H154" s="49"/>
      <c r="I154" s="49"/>
    </row>
    <row r="155" spans="1:9">
      <c r="A155" s="48" t="s">
        <v>58</v>
      </c>
      <c r="B155" s="12">
        <v>39285</v>
      </c>
      <c r="C155" s="48" t="s">
        <v>1</v>
      </c>
      <c r="D155" s="1">
        <v>45</v>
      </c>
      <c r="E155" s="42">
        <v>25.5</v>
      </c>
      <c r="F155" s="42">
        <v>0.85</v>
      </c>
      <c r="G155" s="15">
        <v>4</v>
      </c>
      <c r="H155" s="49"/>
      <c r="I155" s="49"/>
    </row>
    <row r="156" spans="1:9">
      <c r="A156" s="48" t="s">
        <v>58</v>
      </c>
      <c r="B156" s="12">
        <v>39285</v>
      </c>
      <c r="C156" s="48" t="s">
        <v>1</v>
      </c>
      <c r="D156" s="1">
        <v>45</v>
      </c>
      <c r="E156" s="42">
        <v>25.5</v>
      </c>
      <c r="F156" s="42">
        <v>0.85</v>
      </c>
      <c r="G156" s="1" t="s">
        <v>853</v>
      </c>
      <c r="H156" s="49">
        <v>0</v>
      </c>
      <c r="I156" s="49">
        <v>0</v>
      </c>
    </row>
    <row r="157" spans="1:9">
      <c r="A157" s="48" t="s">
        <v>58</v>
      </c>
      <c r="B157" s="12">
        <v>39285</v>
      </c>
      <c r="C157" s="48" t="s">
        <v>1</v>
      </c>
      <c r="D157" s="1">
        <v>45</v>
      </c>
      <c r="E157" s="42">
        <v>25.5</v>
      </c>
      <c r="F157" s="42">
        <v>0.85</v>
      </c>
      <c r="G157" s="1" t="s">
        <v>854</v>
      </c>
      <c r="H157" s="50">
        <v>0</v>
      </c>
      <c r="I157" s="50">
        <v>0</v>
      </c>
    </row>
    <row r="158" spans="1:9">
      <c r="A158" s="48" t="s">
        <v>62</v>
      </c>
      <c r="B158" s="12">
        <v>39285</v>
      </c>
      <c r="C158" s="48" t="s">
        <v>1</v>
      </c>
      <c r="D158" s="1">
        <v>130</v>
      </c>
      <c r="E158" s="42">
        <v>17</v>
      </c>
      <c r="F158" s="42">
        <v>0.7</v>
      </c>
      <c r="G158" s="15">
        <v>1</v>
      </c>
      <c r="H158" s="51">
        <v>0</v>
      </c>
      <c r="I158" s="49">
        <v>0</v>
      </c>
    </row>
    <row r="159" spans="1:9">
      <c r="A159" s="48" t="s">
        <v>62</v>
      </c>
      <c r="B159" s="12">
        <v>39285</v>
      </c>
      <c r="C159" s="48" t="s">
        <v>1</v>
      </c>
      <c r="D159" s="1">
        <v>130</v>
      </c>
      <c r="E159" s="42">
        <v>17</v>
      </c>
      <c r="F159" s="42">
        <v>0.7</v>
      </c>
      <c r="G159" s="15">
        <v>2</v>
      </c>
      <c r="H159" s="49">
        <v>0</v>
      </c>
      <c r="I159" s="49">
        <v>0</v>
      </c>
    </row>
    <row r="160" spans="1:9">
      <c r="A160" s="48" t="s">
        <v>62</v>
      </c>
      <c r="B160" s="12">
        <v>39285</v>
      </c>
      <c r="C160" s="48" t="s">
        <v>1</v>
      </c>
      <c r="D160" s="1">
        <v>130</v>
      </c>
      <c r="E160" s="42">
        <v>17</v>
      </c>
      <c r="F160" s="42">
        <v>0.7</v>
      </c>
      <c r="G160" s="15">
        <v>3</v>
      </c>
      <c r="H160" s="49"/>
      <c r="I160" s="49"/>
    </row>
    <row r="161" spans="1:9">
      <c r="A161" s="48" t="s">
        <v>62</v>
      </c>
      <c r="B161" s="12">
        <v>39285</v>
      </c>
      <c r="C161" s="48" t="s">
        <v>1</v>
      </c>
      <c r="D161" s="1">
        <v>130</v>
      </c>
      <c r="E161" s="42">
        <v>17</v>
      </c>
      <c r="F161" s="42">
        <v>0.7</v>
      </c>
      <c r="G161" s="15">
        <v>4</v>
      </c>
      <c r="H161" s="49"/>
      <c r="I161" s="49"/>
    </row>
    <row r="162" spans="1:9">
      <c r="A162" s="48" t="s">
        <v>62</v>
      </c>
      <c r="B162" s="12">
        <v>39285</v>
      </c>
      <c r="C162" s="48" t="s">
        <v>1</v>
      </c>
      <c r="D162" s="1">
        <v>130</v>
      </c>
      <c r="E162" s="42">
        <v>17</v>
      </c>
      <c r="F162" s="42">
        <v>0.7</v>
      </c>
      <c r="G162" s="1" t="s">
        <v>853</v>
      </c>
      <c r="H162" s="49">
        <v>0</v>
      </c>
      <c r="I162" s="49">
        <v>0</v>
      </c>
    </row>
    <row r="163" spans="1:9">
      <c r="A163" s="48" t="s">
        <v>62</v>
      </c>
      <c r="B163" s="12">
        <v>39285</v>
      </c>
      <c r="C163" s="48" t="s">
        <v>1</v>
      </c>
      <c r="D163" s="1">
        <v>130</v>
      </c>
      <c r="E163" s="42">
        <v>17</v>
      </c>
      <c r="F163" s="42">
        <v>0.7</v>
      </c>
      <c r="G163" s="1" t="s">
        <v>854</v>
      </c>
      <c r="H163" s="50">
        <v>0</v>
      </c>
      <c r="I163" s="50">
        <v>0</v>
      </c>
    </row>
    <row r="164" spans="1:9">
      <c r="A164" s="48" t="s">
        <v>59</v>
      </c>
      <c r="B164" s="12">
        <v>39285</v>
      </c>
      <c r="C164" s="48" t="s">
        <v>1</v>
      </c>
      <c r="D164" s="1">
        <v>142</v>
      </c>
      <c r="E164" s="42">
        <v>14</v>
      </c>
      <c r="F164" s="42">
        <v>0.9</v>
      </c>
      <c r="G164" s="15">
        <v>1</v>
      </c>
      <c r="H164" s="51">
        <v>0</v>
      </c>
      <c r="I164" s="49">
        <v>0</v>
      </c>
    </row>
    <row r="165" spans="1:9">
      <c r="A165" s="48" t="s">
        <v>59</v>
      </c>
      <c r="B165" s="12">
        <v>39285</v>
      </c>
      <c r="C165" s="48" t="s">
        <v>1</v>
      </c>
      <c r="D165" s="1">
        <v>142</v>
      </c>
      <c r="E165" s="42">
        <v>14</v>
      </c>
      <c r="F165" s="42">
        <v>0.9</v>
      </c>
      <c r="G165" s="15">
        <v>2</v>
      </c>
      <c r="H165" s="49">
        <v>0</v>
      </c>
      <c r="I165" s="49">
        <v>0</v>
      </c>
    </row>
    <row r="166" spans="1:9">
      <c r="A166" s="48" t="s">
        <v>59</v>
      </c>
      <c r="B166" s="12">
        <v>39285</v>
      </c>
      <c r="C166" s="48" t="s">
        <v>1</v>
      </c>
      <c r="D166" s="1">
        <v>142</v>
      </c>
      <c r="E166" s="42">
        <v>14</v>
      </c>
      <c r="F166" s="42">
        <v>0.9</v>
      </c>
      <c r="G166" s="15">
        <v>3</v>
      </c>
      <c r="H166" s="49"/>
      <c r="I166" s="49"/>
    </row>
    <row r="167" spans="1:9">
      <c r="A167" s="48" t="s">
        <v>59</v>
      </c>
      <c r="B167" s="12">
        <v>39285</v>
      </c>
      <c r="C167" s="48" t="s">
        <v>1</v>
      </c>
      <c r="D167" s="1">
        <v>142</v>
      </c>
      <c r="E167" s="42">
        <v>14</v>
      </c>
      <c r="F167" s="42">
        <v>0.9</v>
      </c>
      <c r="G167" s="15">
        <v>4</v>
      </c>
      <c r="H167" s="49"/>
      <c r="I167" s="49"/>
    </row>
    <row r="168" spans="1:9">
      <c r="A168" s="48" t="s">
        <v>59</v>
      </c>
      <c r="B168" s="12">
        <v>39285</v>
      </c>
      <c r="C168" s="48" t="s">
        <v>1</v>
      </c>
      <c r="D168" s="1">
        <v>142</v>
      </c>
      <c r="E168" s="42">
        <v>14</v>
      </c>
      <c r="F168" s="42">
        <v>0.9</v>
      </c>
      <c r="G168" s="1" t="s">
        <v>853</v>
      </c>
      <c r="H168" s="49">
        <v>0</v>
      </c>
      <c r="I168" s="49">
        <v>0</v>
      </c>
    </row>
    <row r="169" spans="1:9">
      <c r="A169" s="48" t="s">
        <v>59</v>
      </c>
      <c r="B169" s="12">
        <v>39285</v>
      </c>
      <c r="C169" s="48" t="s">
        <v>1</v>
      </c>
      <c r="D169" s="1">
        <v>142</v>
      </c>
      <c r="E169" s="42">
        <v>14</v>
      </c>
      <c r="F169" s="42">
        <v>0.9</v>
      </c>
      <c r="G169" s="1" t="s">
        <v>854</v>
      </c>
      <c r="H169" s="50">
        <v>0</v>
      </c>
      <c r="I169" s="50">
        <v>0</v>
      </c>
    </row>
    <row r="170" spans="1:9">
      <c r="A170" s="48" t="s">
        <v>63</v>
      </c>
      <c r="B170" s="12">
        <v>39285</v>
      </c>
      <c r="C170" s="48" t="s">
        <v>1</v>
      </c>
      <c r="D170" s="1">
        <v>81</v>
      </c>
      <c r="E170" s="42">
        <v>20.7</v>
      </c>
      <c r="F170" s="42">
        <v>0.9</v>
      </c>
      <c r="G170" s="15">
        <v>1</v>
      </c>
      <c r="H170" s="51">
        <v>0</v>
      </c>
      <c r="I170" s="49">
        <v>0</v>
      </c>
    </row>
    <row r="171" spans="1:9">
      <c r="A171" s="48" t="s">
        <v>63</v>
      </c>
      <c r="B171" s="12">
        <v>39285</v>
      </c>
      <c r="C171" s="48" t="s">
        <v>1</v>
      </c>
      <c r="D171" s="1">
        <v>81</v>
      </c>
      <c r="E171" s="42">
        <v>20.7</v>
      </c>
      <c r="F171" s="42">
        <v>0.9</v>
      </c>
      <c r="G171" s="15">
        <v>2</v>
      </c>
      <c r="H171" s="49">
        <v>0</v>
      </c>
      <c r="I171" s="49">
        <v>0</v>
      </c>
    </row>
    <row r="172" spans="1:9">
      <c r="A172" s="48" t="s">
        <v>63</v>
      </c>
      <c r="B172" s="12">
        <v>39285</v>
      </c>
      <c r="C172" s="48" t="s">
        <v>1</v>
      </c>
      <c r="D172" s="1">
        <v>81</v>
      </c>
      <c r="E172" s="42">
        <v>20.7</v>
      </c>
      <c r="F172" s="42">
        <v>0.9</v>
      </c>
      <c r="G172" s="15">
        <v>3</v>
      </c>
      <c r="H172" s="49"/>
      <c r="I172" s="49"/>
    </row>
    <row r="173" spans="1:9">
      <c r="A173" s="48" t="s">
        <v>63</v>
      </c>
      <c r="B173" s="12">
        <v>39285</v>
      </c>
      <c r="C173" s="48" t="s">
        <v>1</v>
      </c>
      <c r="D173" s="1">
        <v>81</v>
      </c>
      <c r="E173" s="42">
        <v>20.7</v>
      </c>
      <c r="F173" s="42">
        <v>0.9</v>
      </c>
      <c r="G173" s="15">
        <v>4</v>
      </c>
      <c r="H173" s="49"/>
      <c r="I173" s="49"/>
    </row>
    <row r="174" spans="1:9">
      <c r="A174" s="48" t="s">
        <v>63</v>
      </c>
      <c r="B174" s="12">
        <v>39285</v>
      </c>
      <c r="C174" s="48" t="s">
        <v>1</v>
      </c>
      <c r="D174" s="1">
        <v>81</v>
      </c>
      <c r="E174" s="42">
        <v>20.7</v>
      </c>
      <c r="F174" s="42">
        <v>0.9</v>
      </c>
      <c r="G174" s="1" t="s">
        <v>853</v>
      </c>
      <c r="H174" s="49">
        <v>0</v>
      </c>
      <c r="I174" s="49">
        <v>0</v>
      </c>
    </row>
    <row r="175" spans="1:9">
      <c r="A175" s="48" t="s">
        <v>63</v>
      </c>
      <c r="B175" s="12">
        <v>39285</v>
      </c>
      <c r="C175" s="48" t="s">
        <v>1</v>
      </c>
      <c r="D175" s="1">
        <v>81</v>
      </c>
      <c r="E175" s="42">
        <v>20.7</v>
      </c>
      <c r="F175" s="42">
        <v>0.9</v>
      </c>
      <c r="G175" s="1" t="s">
        <v>854</v>
      </c>
      <c r="H175" s="50">
        <v>0</v>
      </c>
      <c r="I175" s="50">
        <v>0</v>
      </c>
    </row>
    <row r="176" spans="1:9">
      <c r="A176" s="48" t="s">
        <v>60</v>
      </c>
      <c r="B176" s="12">
        <v>39285</v>
      </c>
      <c r="C176" s="48" t="s">
        <v>1</v>
      </c>
      <c r="D176" s="1">
        <v>84</v>
      </c>
      <c r="E176" s="42">
        <v>9.6999999999999993</v>
      </c>
      <c r="F176" s="42">
        <v>1.1000000000000001</v>
      </c>
      <c r="G176" s="15">
        <v>1</v>
      </c>
      <c r="H176" s="51">
        <v>0</v>
      </c>
      <c r="I176" s="49">
        <v>0</v>
      </c>
    </row>
    <row r="177" spans="1:9">
      <c r="A177" s="48" t="s">
        <v>60</v>
      </c>
      <c r="B177" s="12">
        <v>39285</v>
      </c>
      <c r="C177" s="48" t="s">
        <v>1</v>
      </c>
      <c r="D177" s="1">
        <v>84</v>
      </c>
      <c r="E177" s="42">
        <v>9.6999999999999993</v>
      </c>
      <c r="F177" s="42">
        <v>1.1000000000000001</v>
      </c>
      <c r="G177" s="15">
        <v>2</v>
      </c>
      <c r="H177" s="49">
        <v>0</v>
      </c>
      <c r="I177" s="49">
        <v>0</v>
      </c>
    </row>
    <row r="178" spans="1:9">
      <c r="A178" s="48" t="s">
        <v>60</v>
      </c>
      <c r="B178" s="12">
        <v>39285</v>
      </c>
      <c r="C178" s="48" t="s">
        <v>1</v>
      </c>
      <c r="D178" s="1">
        <v>84</v>
      </c>
      <c r="E178" s="42">
        <v>9.6999999999999993</v>
      </c>
      <c r="F178" s="42">
        <v>1.1000000000000001</v>
      </c>
      <c r="G178" s="15">
        <v>3</v>
      </c>
      <c r="H178" s="49"/>
      <c r="I178" s="49"/>
    </row>
    <row r="179" spans="1:9">
      <c r="A179" s="48" t="s">
        <v>60</v>
      </c>
      <c r="B179" s="12">
        <v>39285</v>
      </c>
      <c r="C179" s="48" t="s">
        <v>1</v>
      </c>
      <c r="D179" s="1">
        <v>84</v>
      </c>
      <c r="E179" s="42">
        <v>9.6999999999999993</v>
      </c>
      <c r="F179" s="42">
        <v>1.1000000000000001</v>
      </c>
      <c r="G179" s="15">
        <v>4</v>
      </c>
      <c r="H179" s="49"/>
      <c r="I179" s="49"/>
    </row>
    <row r="180" spans="1:9">
      <c r="A180" s="48" t="s">
        <v>60</v>
      </c>
      <c r="B180" s="12">
        <v>39285</v>
      </c>
      <c r="C180" s="48" t="s">
        <v>1</v>
      </c>
      <c r="D180" s="1">
        <v>84</v>
      </c>
      <c r="E180" s="42">
        <v>9.6999999999999993</v>
      </c>
      <c r="F180" s="42">
        <v>1.1000000000000001</v>
      </c>
      <c r="G180" s="1" t="s">
        <v>853</v>
      </c>
      <c r="H180" s="49">
        <v>0</v>
      </c>
      <c r="I180" s="49">
        <v>0</v>
      </c>
    </row>
    <row r="181" spans="1:9">
      <c r="A181" s="48" t="s">
        <v>60</v>
      </c>
      <c r="B181" s="12">
        <v>39285</v>
      </c>
      <c r="C181" s="48" t="s">
        <v>1</v>
      </c>
      <c r="D181" s="1">
        <v>84</v>
      </c>
      <c r="E181" s="42">
        <v>9.6999999999999993</v>
      </c>
      <c r="F181" s="42">
        <v>1.1000000000000001</v>
      </c>
      <c r="G181" s="1" t="s">
        <v>854</v>
      </c>
      <c r="H181" s="50">
        <v>0</v>
      </c>
      <c r="I181" s="50">
        <v>0</v>
      </c>
    </row>
    <row r="182" spans="1:9">
      <c r="A182" s="48" t="s">
        <v>64</v>
      </c>
      <c r="B182" s="12">
        <v>39285</v>
      </c>
      <c r="C182" s="48" t="s">
        <v>1</v>
      </c>
      <c r="D182" s="1">
        <v>110</v>
      </c>
      <c r="E182" s="42">
        <v>26.7</v>
      </c>
      <c r="F182" s="42">
        <v>1.76</v>
      </c>
      <c r="G182" s="15">
        <v>1</v>
      </c>
      <c r="H182" s="51">
        <v>0</v>
      </c>
      <c r="I182" s="49">
        <v>0</v>
      </c>
    </row>
    <row r="183" spans="1:9">
      <c r="A183" s="48" t="s">
        <v>64</v>
      </c>
      <c r="B183" s="12">
        <v>39285</v>
      </c>
      <c r="C183" s="48" t="s">
        <v>1</v>
      </c>
      <c r="D183" s="1">
        <v>110</v>
      </c>
      <c r="E183" s="42">
        <v>26.7</v>
      </c>
      <c r="F183" s="42">
        <v>1.76</v>
      </c>
      <c r="G183" s="15">
        <v>2</v>
      </c>
      <c r="H183" s="49">
        <v>0</v>
      </c>
      <c r="I183" s="49">
        <v>0</v>
      </c>
    </row>
    <row r="184" spans="1:9">
      <c r="A184" s="48" t="s">
        <v>64</v>
      </c>
      <c r="B184" s="12">
        <v>39285</v>
      </c>
      <c r="C184" s="48" t="s">
        <v>1</v>
      </c>
      <c r="D184" s="1">
        <v>110</v>
      </c>
      <c r="E184" s="42">
        <v>26.7</v>
      </c>
      <c r="F184" s="42">
        <v>1.76</v>
      </c>
      <c r="G184" s="15">
        <v>3</v>
      </c>
      <c r="H184" s="49"/>
      <c r="I184" s="49"/>
    </row>
    <row r="185" spans="1:9">
      <c r="A185" s="48" t="s">
        <v>64</v>
      </c>
      <c r="B185" s="12">
        <v>39285</v>
      </c>
      <c r="C185" s="48" t="s">
        <v>1</v>
      </c>
      <c r="D185" s="1">
        <v>110</v>
      </c>
      <c r="E185" s="42">
        <v>26.7</v>
      </c>
      <c r="F185" s="42">
        <v>1.76</v>
      </c>
      <c r="G185" s="15">
        <v>4</v>
      </c>
      <c r="H185" s="49"/>
      <c r="I185" s="49"/>
    </row>
    <row r="186" spans="1:9">
      <c r="A186" s="48" t="s">
        <v>64</v>
      </c>
      <c r="B186" s="12">
        <v>39285</v>
      </c>
      <c r="C186" s="48" t="s">
        <v>1</v>
      </c>
      <c r="D186" s="1">
        <v>110</v>
      </c>
      <c r="E186" s="42">
        <v>26.7</v>
      </c>
      <c r="F186" s="42">
        <v>1.76</v>
      </c>
      <c r="G186" s="1" t="s">
        <v>853</v>
      </c>
      <c r="H186" s="49">
        <v>0</v>
      </c>
      <c r="I186" s="49">
        <v>0</v>
      </c>
    </row>
    <row r="187" spans="1:9">
      <c r="A187" s="48" t="s">
        <v>64</v>
      </c>
      <c r="B187" s="12">
        <v>39285</v>
      </c>
      <c r="C187" s="48" t="s">
        <v>1</v>
      </c>
      <c r="D187" s="1">
        <v>110</v>
      </c>
      <c r="E187" s="42">
        <v>26.7</v>
      </c>
      <c r="F187" s="42">
        <v>1.76</v>
      </c>
      <c r="G187" s="1" t="s">
        <v>854</v>
      </c>
      <c r="H187" s="50">
        <v>0</v>
      </c>
      <c r="I187" s="50">
        <v>0</v>
      </c>
    </row>
    <row r="188" spans="1:9">
      <c r="A188" s="48" t="s">
        <v>61</v>
      </c>
      <c r="B188" s="12">
        <v>39285</v>
      </c>
      <c r="C188" s="48" t="s">
        <v>1</v>
      </c>
      <c r="D188" s="1">
        <v>137</v>
      </c>
      <c r="E188" s="42">
        <v>21.5</v>
      </c>
      <c r="F188" s="42">
        <v>0.9</v>
      </c>
      <c r="G188" s="15">
        <v>1</v>
      </c>
      <c r="H188" s="51">
        <v>0</v>
      </c>
      <c r="I188" s="49">
        <v>0</v>
      </c>
    </row>
    <row r="189" spans="1:9">
      <c r="A189" s="48" t="s">
        <v>61</v>
      </c>
      <c r="B189" s="12">
        <v>39285</v>
      </c>
      <c r="C189" s="48" t="s">
        <v>1</v>
      </c>
      <c r="D189" s="1">
        <v>137</v>
      </c>
      <c r="E189" s="42">
        <v>21.5</v>
      </c>
      <c r="F189" s="42">
        <v>0.9</v>
      </c>
      <c r="G189" s="15">
        <v>2</v>
      </c>
      <c r="H189" s="49">
        <v>0</v>
      </c>
      <c r="I189" s="49">
        <v>0</v>
      </c>
    </row>
    <row r="190" spans="1:9">
      <c r="A190" s="48" t="s">
        <v>61</v>
      </c>
      <c r="B190" s="12">
        <v>39285</v>
      </c>
      <c r="C190" s="48" t="s">
        <v>1</v>
      </c>
      <c r="D190" s="1">
        <v>137</v>
      </c>
      <c r="E190" s="42">
        <v>21.5</v>
      </c>
      <c r="F190" s="42">
        <v>0.9</v>
      </c>
      <c r="G190" s="15">
        <v>3</v>
      </c>
      <c r="H190" s="49"/>
      <c r="I190" s="49"/>
    </row>
    <row r="191" spans="1:9">
      <c r="A191" s="48" t="s">
        <v>61</v>
      </c>
      <c r="B191" s="12">
        <v>39285</v>
      </c>
      <c r="C191" s="48" t="s">
        <v>1</v>
      </c>
      <c r="D191" s="1">
        <v>137</v>
      </c>
      <c r="E191" s="42">
        <v>21.5</v>
      </c>
      <c r="F191" s="42">
        <v>0.9</v>
      </c>
      <c r="G191" s="15">
        <v>4</v>
      </c>
      <c r="H191" s="49"/>
      <c r="I191" s="49"/>
    </row>
    <row r="192" spans="1:9">
      <c r="A192" s="48" t="s">
        <v>61</v>
      </c>
      <c r="B192" s="12">
        <v>39285</v>
      </c>
      <c r="C192" s="48" t="s">
        <v>1</v>
      </c>
      <c r="D192" s="1">
        <v>137</v>
      </c>
      <c r="E192" s="42">
        <v>21.5</v>
      </c>
      <c r="F192" s="42">
        <v>0.9</v>
      </c>
      <c r="G192" s="1" t="s">
        <v>853</v>
      </c>
      <c r="H192" s="49">
        <v>0</v>
      </c>
      <c r="I192" s="49">
        <v>0</v>
      </c>
    </row>
    <row r="193" spans="1:9">
      <c r="A193" s="48" t="s">
        <v>61</v>
      </c>
      <c r="B193" s="12">
        <v>39285</v>
      </c>
      <c r="C193" s="48" t="s">
        <v>1</v>
      </c>
      <c r="D193" s="1">
        <v>137</v>
      </c>
      <c r="E193" s="42">
        <v>21.5</v>
      </c>
      <c r="F193" s="42">
        <v>0.9</v>
      </c>
      <c r="G193" s="1" t="s">
        <v>854</v>
      </c>
      <c r="H193" s="50">
        <v>0</v>
      </c>
      <c r="I193" s="50">
        <v>0</v>
      </c>
    </row>
    <row r="194" spans="1:9">
      <c r="A194" s="48" t="s">
        <v>199</v>
      </c>
      <c r="B194" s="12">
        <v>39289</v>
      </c>
      <c r="C194" s="48" t="s">
        <v>6</v>
      </c>
      <c r="D194" s="1">
        <v>43</v>
      </c>
      <c r="E194" s="42">
        <v>5.5</v>
      </c>
      <c r="F194" s="42">
        <v>1.1000000000000001</v>
      </c>
      <c r="G194" s="15">
        <v>1</v>
      </c>
      <c r="H194" s="118">
        <v>0</v>
      </c>
      <c r="I194" s="118">
        <v>0</v>
      </c>
    </row>
    <row r="195" spans="1:9">
      <c r="A195" s="48" t="s">
        <v>199</v>
      </c>
      <c r="B195" s="12">
        <v>39289</v>
      </c>
      <c r="C195" s="48" t="s">
        <v>6</v>
      </c>
      <c r="D195" s="1">
        <v>43</v>
      </c>
      <c r="E195" s="42">
        <v>5.5</v>
      </c>
      <c r="F195" s="42">
        <v>1.1000000000000001</v>
      </c>
      <c r="G195" s="15">
        <v>2</v>
      </c>
      <c r="H195" s="118">
        <v>0</v>
      </c>
      <c r="I195" s="118">
        <v>0</v>
      </c>
    </row>
    <row r="196" spans="1:9">
      <c r="A196" s="48" t="s">
        <v>199</v>
      </c>
      <c r="B196" s="12">
        <v>39289</v>
      </c>
      <c r="C196" s="48" t="s">
        <v>6</v>
      </c>
      <c r="D196" s="1">
        <v>43</v>
      </c>
      <c r="E196" s="42">
        <v>5.5</v>
      </c>
      <c r="F196" s="42">
        <v>1.1000000000000001</v>
      </c>
      <c r="G196" s="15">
        <v>3</v>
      </c>
      <c r="H196" s="118"/>
      <c r="I196" s="118"/>
    </row>
    <row r="197" spans="1:9">
      <c r="A197" s="48" t="s">
        <v>199</v>
      </c>
      <c r="B197" s="12">
        <v>39289</v>
      </c>
      <c r="C197" s="48" t="s">
        <v>6</v>
      </c>
      <c r="D197" s="1">
        <v>43</v>
      </c>
      <c r="E197" s="42">
        <v>5.5</v>
      </c>
      <c r="F197" s="42">
        <v>1.1000000000000001</v>
      </c>
      <c r="G197" s="15">
        <v>4</v>
      </c>
      <c r="H197" s="124"/>
      <c r="I197" s="118"/>
    </row>
    <row r="198" spans="1:9">
      <c r="A198" s="48" t="s">
        <v>199</v>
      </c>
      <c r="B198" s="12">
        <v>39289</v>
      </c>
      <c r="C198" s="48" t="s">
        <v>6</v>
      </c>
      <c r="D198" s="1">
        <v>43</v>
      </c>
      <c r="E198" s="42">
        <v>5.5</v>
      </c>
      <c r="F198" s="42">
        <v>1.1000000000000001</v>
      </c>
      <c r="G198" s="1" t="s">
        <v>853</v>
      </c>
      <c r="H198" s="119">
        <v>0</v>
      </c>
      <c r="I198" s="124">
        <v>0</v>
      </c>
    </row>
    <row r="199" spans="1:9">
      <c r="A199" s="48" t="s">
        <v>199</v>
      </c>
      <c r="B199" s="12">
        <v>39289</v>
      </c>
      <c r="C199" s="48" t="s">
        <v>6</v>
      </c>
      <c r="D199" s="1">
        <v>43</v>
      </c>
      <c r="E199" s="42">
        <v>5.5</v>
      </c>
      <c r="F199" s="42">
        <v>1.1000000000000001</v>
      </c>
      <c r="G199" s="1" t="s">
        <v>854</v>
      </c>
      <c r="H199" s="50">
        <v>0</v>
      </c>
      <c r="I199" s="136">
        <v>0</v>
      </c>
    </row>
    <row r="200" spans="1:9">
      <c r="A200" s="48" t="s">
        <v>447</v>
      </c>
      <c r="B200" s="12">
        <v>39289</v>
      </c>
      <c r="C200" s="48" t="s">
        <v>6</v>
      </c>
      <c r="D200" s="138">
        <v>42</v>
      </c>
      <c r="E200" s="142"/>
      <c r="F200" s="142"/>
      <c r="G200" s="15">
        <v>1</v>
      </c>
      <c r="H200" s="118">
        <v>2</v>
      </c>
      <c r="I200" s="118">
        <v>0</v>
      </c>
    </row>
    <row r="201" spans="1:9">
      <c r="A201" s="48" t="s">
        <v>447</v>
      </c>
      <c r="B201" s="12">
        <v>39289</v>
      </c>
      <c r="C201" s="48" t="s">
        <v>6</v>
      </c>
      <c r="D201" s="138">
        <v>42</v>
      </c>
      <c r="E201" s="42"/>
      <c r="F201" s="42"/>
      <c r="G201" s="15">
        <v>2</v>
      </c>
      <c r="H201" s="118">
        <v>0</v>
      </c>
      <c r="I201" s="118">
        <v>0</v>
      </c>
    </row>
    <row r="202" spans="1:9">
      <c r="A202" s="48" t="s">
        <v>447</v>
      </c>
      <c r="B202" s="12">
        <v>39289</v>
      </c>
      <c r="C202" s="48" t="s">
        <v>6</v>
      </c>
      <c r="D202" s="138">
        <v>42</v>
      </c>
      <c r="E202" s="42"/>
      <c r="F202" s="42"/>
      <c r="G202" s="15">
        <v>3</v>
      </c>
      <c r="H202" s="118">
        <v>0</v>
      </c>
      <c r="I202" s="118">
        <v>0</v>
      </c>
    </row>
    <row r="203" spans="1:9">
      <c r="A203" s="48" t="s">
        <v>447</v>
      </c>
      <c r="B203" s="12">
        <v>39289</v>
      </c>
      <c r="C203" s="48" t="s">
        <v>6</v>
      </c>
      <c r="D203" s="138">
        <v>42</v>
      </c>
      <c r="E203" s="42"/>
      <c r="F203" s="42"/>
      <c r="G203" s="15">
        <v>4</v>
      </c>
      <c r="H203" s="124"/>
      <c r="I203" s="118"/>
    </row>
    <row r="204" spans="1:9">
      <c r="A204" s="48" t="s">
        <v>447</v>
      </c>
      <c r="B204" s="12">
        <v>39289</v>
      </c>
      <c r="C204" s="48" t="s">
        <v>6</v>
      </c>
      <c r="D204" s="138">
        <v>42</v>
      </c>
      <c r="E204" s="42"/>
      <c r="F204" s="42"/>
      <c r="G204" s="1" t="s">
        <v>853</v>
      </c>
      <c r="H204" s="119">
        <v>2</v>
      </c>
      <c r="I204" s="124">
        <v>0</v>
      </c>
    </row>
    <row r="205" spans="1:9">
      <c r="A205" s="48" t="s">
        <v>447</v>
      </c>
      <c r="B205" s="12">
        <v>39289</v>
      </c>
      <c r="C205" s="48" t="s">
        <v>6</v>
      </c>
      <c r="D205" s="138">
        <v>42</v>
      </c>
      <c r="E205" s="42"/>
      <c r="F205" s="42"/>
      <c r="G205" s="1" t="s">
        <v>854</v>
      </c>
      <c r="H205" s="50">
        <v>0</v>
      </c>
      <c r="I205" s="136">
        <v>0</v>
      </c>
    </row>
    <row r="206" spans="1:9">
      <c r="A206" s="48" t="s">
        <v>200</v>
      </c>
      <c r="B206" s="12">
        <v>39289</v>
      </c>
      <c r="C206" s="48" t="s">
        <v>6</v>
      </c>
      <c r="D206" s="1">
        <v>29</v>
      </c>
      <c r="E206" s="42">
        <v>9</v>
      </c>
      <c r="F206" s="42">
        <v>0.8</v>
      </c>
      <c r="G206" s="15">
        <v>1</v>
      </c>
      <c r="H206" s="118">
        <v>3</v>
      </c>
      <c r="I206" s="118">
        <v>0</v>
      </c>
    </row>
    <row r="207" spans="1:9">
      <c r="A207" s="48" t="s">
        <v>200</v>
      </c>
      <c r="B207" s="12">
        <v>39289</v>
      </c>
      <c r="C207" s="48" t="s">
        <v>6</v>
      </c>
      <c r="D207" s="1">
        <v>29</v>
      </c>
      <c r="E207" s="42">
        <v>9</v>
      </c>
      <c r="F207" s="42">
        <v>0.8</v>
      </c>
      <c r="G207" s="15">
        <v>2</v>
      </c>
      <c r="H207" s="118">
        <v>1</v>
      </c>
      <c r="I207" s="118">
        <v>0</v>
      </c>
    </row>
    <row r="208" spans="1:9">
      <c r="A208" s="48" t="s">
        <v>200</v>
      </c>
      <c r="B208" s="12">
        <v>39289</v>
      </c>
      <c r="C208" s="48" t="s">
        <v>6</v>
      </c>
      <c r="D208" s="1">
        <v>29</v>
      </c>
      <c r="E208" s="42">
        <v>9</v>
      </c>
      <c r="F208" s="42">
        <v>0.8</v>
      </c>
      <c r="G208" s="15">
        <v>3</v>
      </c>
      <c r="H208" s="118">
        <v>0</v>
      </c>
      <c r="I208" s="118">
        <v>0</v>
      </c>
    </row>
    <row r="209" spans="1:9">
      <c r="A209" s="48" t="s">
        <v>200</v>
      </c>
      <c r="B209" s="12">
        <v>39289</v>
      </c>
      <c r="C209" s="48" t="s">
        <v>6</v>
      </c>
      <c r="D209" s="1">
        <v>29</v>
      </c>
      <c r="E209" s="42">
        <v>9</v>
      </c>
      <c r="F209" s="42">
        <v>0.8</v>
      </c>
      <c r="G209" s="15">
        <v>4</v>
      </c>
      <c r="H209" s="124"/>
      <c r="I209" s="118"/>
    </row>
    <row r="210" spans="1:9">
      <c r="A210" s="48" t="s">
        <v>200</v>
      </c>
      <c r="B210" s="12">
        <v>39289</v>
      </c>
      <c r="C210" s="48" t="s">
        <v>6</v>
      </c>
      <c r="D210" s="1">
        <v>29</v>
      </c>
      <c r="E210" s="42">
        <v>9</v>
      </c>
      <c r="F210" s="42">
        <v>0.8</v>
      </c>
      <c r="G210" s="1" t="s">
        <v>853</v>
      </c>
      <c r="H210" s="119">
        <v>4</v>
      </c>
      <c r="I210" s="124">
        <v>0</v>
      </c>
    </row>
    <row r="211" spans="1:9">
      <c r="A211" s="48" t="s">
        <v>200</v>
      </c>
      <c r="B211" s="12">
        <v>39289</v>
      </c>
      <c r="C211" s="48" t="s">
        <v>6</v>
      </c>
      <c r="D211" s="1">
        <v>29</v>
      </c>
      <c r="E211" s="42">
        <v>9</v>
      </c>
      <c r="F211" s="42">
        <v>0.8</v>
      </c>
      <c r="G211" s="1" t="s">
        <v>854</v>
      </c>
      <c r="H211" s="50">
        <v>0</v>
      </c>
      <c r="I211" s="136">
        <v>0</v>
      </c>
    </row>
    <row r="212" spans="1:9">
      <c r="A212" s="48" t="s">
        <v>201</v>
      </c>
      <c r="B212" s="12">
        <v>39289</v>
      </c>
      <c r="C212" s="48" t="s">
        <v>6</v>
      </c>
      <c r="D212" s="1">
        <v>34</v>
      </c>
      <c r="E212" s="42">
        <v>23</v>
      </c>
      <c r="F212" s="42">
        <v>0.8</v>
      </c>
      <c r="G212" s="15">
        <v>1</v>
      </c>
      <c r="H212" s="118">
        <v>2</v>
      </c>
      <c r="I212" s="118">
        <v>0</v>
      </c>
    </row>
    <row r="213" spans="1:9">
      <c r="A213" s="48" t="s">
        <v>201</v>
      </c>
      <c r="B213" s="12">
        <v>39289</v>
      </c>
      <c r="C213" s="48" t="s">
        <v>6</v>
      </c>
      <c r="D213" s="1">
        <v>34</v>
      </c>
      <c r="E213" s="42">
        <v>23</v>
      </c>
      <c r="F213" s="42">
        <v>0.8</v>
      </c>
      <c r="G213" s="15">
        <v>2</v>
      </c>
      <c r="H213" s="118">
        <v>0</v>
      </c>
      <c r="I213" s="118">
        <v>0</v>
      </c>
    </row>
    <row r="214" spans="1:9">
      <c r="A214" s="48" t="s">
        <v>201</v>
      </c>
      <c r="B214" s="12">
        <v>39289</v>
      </c>
      <c r="C214" s="48" t="s">
        <v>6</v>
      </c>
      <c r="D214" s="1">
        <v>34</v>
      </c>
      <c r="E214" s="42">
        <v>23</v>
      </c>
      <c r="F214" s="42">
        <v>0.8</v>
      </c>
      <c r="G214" s="15">
        <v>3</v>
      </c>
      <c r="H214" s="118">
        <v>0</v>
      </c>
      <c r="I214" s="118">
        <v>0</v>
      </c>
    </row>
    <row r="215" spans="1:9">
      <c r="A215" s="48" t="s">
        <v>201</v>
      </c>
      <c r="B215" s="12">
        <v>39289</v>
      </c>
      <c r="C215" s="48" t="s">
        <v>6</v>
      </c>
      <c r="D215" s="1">
        <v>34</v>
      </c>
      <c r="E215" s="42">
        <v>23</v>
      </c>
      <c r="F215" s="42">
        <v>0.8</v>
      </c>
      <c r="G215" s="15">
        <v>4</v>
      </c>
      <c r="H215" s="119"/>
      <c r="I215" s="118"/>
    </row>
    <row r="216" spans="1:9">
      <c r="A216" s="48" t="s">
        <v>201</v>
      </c>
      <c r="B216" s="12">
        <v>39289</v>
      </c>
      <c r="C216" s="48" t="s">
        <v>6</v>
      </c>
      <c r="D216" s="1">
        <v>34</v>
      </c>
      <c r="E216" s="42">
        <v>23</v>
      </c>
      <c r="F216" s="42">
        <v>0.8</v>
      </c>
      <c r="G216" s="1" t="s">
        <v>853</v>
      </c>
      <c r="H216" s="119">
        <v>2</v>
      </c>
      <c r="I216" s="124">
        <v>0</v>
      </c>
    </row>
    <row r="217" spans="1:9">
      <c r="A217" s="48" t="s">
        <v>201</v>
      </c>
      <c r="B217" s="12">
        <v>39289</v>
      </c>
      <c r="C217" s="48" t="s">
        <v>6</v>
      </c>
      <c r="D217" s="1">
        <v>34</v>
      </c>
      <c r="E217" s="42">
        <v>23</v>
      </c>
      <c r="F217" s="42">
        <v>0.8</v>
      </c>
      <c r="G217" s="1" t="s">
        <v>854</v>
      </c>
      <c r="H217" s="46">
        <v>0</v>
      </c>
      <c r="I217" s="136">
        <v>0</v>
      </c>
    </row>
    <row r="218" spans="1:9">
      <c r="A218" s="48" t="s">
        <v>202</v>
      </c>
      <c r="B218" s="12">
        <v>39289</v>
      </c>
      <c r="C218" s="48" t="s">
        <v>6</v>
      </c>
      <c r="D218" s="1">
        <v>36</v>
      </c>
      <c r="E218" s="42">
        <v>24.3</v>
      </c>
      <c r="F218" s="42">
        <v>1</v>
      </c>
      <c r="G218" s="15">
        <v>1</v>
      </c>
      <c r="H218" s="118">
        <v>2</v>
      </c>
      <c r="I218" s="118">
        <v>1</v>
      </c>
    </row>
    <row r="219" spans="1:9">
      <c r="A219" s="48" t="s">
        <v>202</v>
      </c>
      <c r="B219" s="12">
        <v>39289</v>
      </c>
      <c r="C219" s="48" t="s">
        <v>6</v>
      </c>
      <c r="D219" s="1">
        <v>36</v>
      </c>
      <c r="E219" s="42">
        <v>24.3</v>
      </c>
      <c r="F219" s="42">
        <v>1</v>
      </c>
      <c r="G219" s="15">
        <v>2</v>
      </c>
      <c r="H219" s="118">
        <v>0</v>
      </c>
      <c r="I219" s="118">
        <v>1</v>
      </c>
    </row>
    <row r="220" spans="1:9">
      <c r="A220" s="48" t="s">
        <v>202</v>
      </c>
      <c r="B220" s="12">
        <v>39289</v>
      </c>
      <c r="C220" s="48" t="s">
        <v>6</v>
      </c>
      <c r="D220" s="1">
        <v>36</v>
      </c>
      <c r="E220" s="42">
        <v>24.3</v>
      </c>
      <c r="F220" s="42">
        <v>1</v>
      </c>
      <c r="G220" s="15">
        <v>3</v>
      </c>
      <c r="H220" s="118">
        <v>2</v>
      </c>
      <c r="I220" s="118">
        <v>0</v>
      </c>
    </row>
    <row r="221" spans="1:9">
      <c r="A221" s="48" t="s">
        <v>202</v>
      </c>
      <c r="B221" s="12">
        <v>39289</v>
      </c>
      <c r="C221" s="48" t="s">
        <v>6</v>
      </c>
      <c r="D221" s="1">
        <v>36</v>
      </c>
      <c r="E221" s="42">
        <v>24.3</v>
      </c>
      <c r="F221" s="42">
        <v>1</v>
      </c>
      <c r="G221" s="15">
        <v>4</v>
      </c>
      <c r="H221" s="124">
        <v>0</v>
      </c>
      <c r="I221" s="118">
        <v>0</v>
      </c>
    </row>
    <row r="222" spans="1:9">
      <c r="A222" s="48" t="s">
        <v>202</v>
      </c>
      <c r="B222" s="12">
        <v>39289</v>
      </c>
      <c r="C222" s="48" t="s">
        <v>6</v>
      </c>
      <c r="D222" s="1">
        <v>36</v>
      </c>
      <c r="E222" s="42">
        <v>24.3</v>
      </c>
      <c r="F222" s="42">
        <v>1</v>
      </c>
      <c r="G222" s="1" t="s">
        <v>853</v>
      </c>
      <c r="H222" s="124">
        <v>4</v>
      </c>
      <c r="I222" s="124">
        <v>2</v>
      </c>
    </row>
    <row r="223" spans="1:9">
      <c r="A223" s="48" t="s">
        <v>202</v>
      </c>
      <c r="B223" s="12">
        <v>39289</v>
      </c>
      <c r="C223" s="48" t="s">
        <v>6</v>
      </c>
      <c r="D223" s="1">
        <v>36</v>
      </c>
      <c r="E223" s="42">
        <v>24.3</v>
      </c>
      <c r="F223" s="42">
        <v>1</v>
      </c>
      <c r="G223" s="1" t="s">
        <v>854</v>
      </c>
      <c r="H223" s="50">
        <v>0</v>
      </c>
      <c r="I223" s="136">
        <v>0</v>
      </c>
    </row>
    <row r="224" spans="1:9">
      <c r="A224" s="48" t="s">
        <v>203</v>
      </c>
      <c r="B224" s="12">
        <v>39289</v>
      </c>
      <c r="C224" s="48" t="s">
        <v>6</v>
      </c>
      <c r="D224" s="1">
        <v>24</v>
      </c>
      <c r="E224" s="42">
        <v>16</v>
      </c>
      <c r="F224" s="42">
        <v>0.9</v>
      </c>
      <c r="G224" s="15">
        <v>1</v>
      </c>
      <c r="H224" s="118">
        <v>3</v>
      </c>
      <c r="I224" s="118">
        <v>0</v>
      </c>
    </row>
    <row r="225" spans="1:9">
      <c r="A225" s="48" t="s">
        <v>203</v>
      </c>
      <c r="B225" s="12">
        <v>39289</v>
      </c>
      <c r="C225" s="48" t="s">
        <v>6</v>
      </c>
      <c r="D225" s="1">
        <v>24</v>
      </c>
      <c r="E225" s="42">
        <v>16</v>
      </c>
      <c r="F225" s="42">
        <v>0.9</v>
      </c>
      <c r="G225" s="15">
        <v>2</v>
      </c>
      <c r="H225" s="118">
        <v>1</v>
      </c>
      <c r="I225" s="118">
        <v>0</v>
      </c>
    </row>
    <row r="226" spans="1:9">
      <c r="A226" s="48" t="s">
        <v>203</v>
      </c>
      <c r="B226" s="12">
        <v>39289</v>
      </c>
      <c r="C226" s="48" t="s">
        <v>6</v>
      </c>
      <c r="D226" s="1">
        <v>24</v>
      </c>
      <c r="E226" s="42">
        <v>16</v>
      </c>
      <c r="F226" s="42">
        <v>0.9</v>
      </c>
      <c r="G226" s="15">
        <v>3</v>
      </c>
      <c r="H226" s="118">
        <v>0</v>
      </c>
      <c r="I226" s="118">
        <v>0</v>
      </c>
    </row>
    <row r="227" spans="1:9">
      <c r="A227" s="48" t="s">
        <v>203</v>
      </c>
      <c r="B227" s="12">
        <v>39289</v>
      </c>
      <c r="C227" s="48" t="s">
        <v>6</v>
      </c>
      <c r="D227" s="1">
        <v>24</v>
      </c>
      <c r="E227" s="42">
        <v>16</v>
      </c>
      <c r="F227" s="42">
        <v>0.9</v>
      </c>
      <c r="G227" s="15">
        <v>4</v>
      </c>
      <c r="H227" s="124"/>
      <c r="I227" s="118"/>
    </row>
    <row r="228" spans="1:9">
      <c r="A228" s="48" t="s">
        <v>203</v>
      </c>
      <c r="B228" s="12">
        <v>39289</v>
      </c>
      <c r="C228" s="48" t="s">
        <v>6</v>
      </c>
      <c r="D228" s="1">
        <v>24</v>
      </c>
      <c r="E228" s="42">
        <v>16</v>
      </c>
      <c r="F228" s="42">
        <v>0.9</v>
      </c>
      <c r="G228" s="1" t="s">
        <v>853</v>
      </c>
      <c r="H228" s="119">
        <v>4</v>
      </c>
      <c r="I228" s="124">
        <v>0</v>
      </c>
    </row>
    <row r="229" spans="1:9">
      <c r="A229" s="48" t="s">
        <v>203</v>
      </c>
      <c r="B229" s="12">
        <v>39289</v>
      </c>
      <c r="C229" s="48" t="s">
        <v>6</v>
      </c>
      <c r="D229" s="1">
        <v>24</v>
      </c>
      <c r="E229" s="42">
        <v>16</v>
      </c>
      <c r="F229" s="42">
        <v>0.9</v>
      </c>
      <c r="G229" s="1" t="s">
        <v>854</v>
      </c>
      <c r="H229" s="50">
        <v>0</v>
      </c>
      <c r="I229" s="136">
        <v>0</v>
      </c>
    </row>
    <row r="230" spans="1:9">
      <c r="A230" s="48" t="s">
        <v>204</v>
      </c>
      <c r="B230" s="12">
        <v>39289</v>
      </c>
      <c r="C230" s="48" t="s">
        <v>6</v>
      </c>
      <c r="D230" s="1">
        <v>24</v>
      </c>
      <c r="E230" s="42">
        <v>15.5</v>
      </c>
      <c r="F230" s="42">
        <v>1.35</v>
      </c>
      <c r="G230" s="15">
        <v>1</v>
      </c>
      <c r="H230" s="118">
        <v>1</v>
      </c>
      <c r="I230" s="118">
        <v>0</v>
      </c>
    </row>
    <row r="231" spans="1:9">
      <c r="A231" s="48" t="s">
        <v>204</v>
      </c>
      <c r="B231" s="12">
        <v>39289</v>
      </c>
      <c r="C231" s="48" t="s">
        <v>6</v>
      </c>
      <c r="D231" s="1">
        <v>24</v>
      </c>
      <c r="E231" s="42">
        <v>15.5</v>
      </c>
      <c r="F231" s="42">
        <v>1.35</v>
      </c>
      <c r="G231" s="15">
        <v>2</v>
      </c>
      <c r="H231" s="118">
        <v>1</v>
      </c>
      <c r="I231" s="118">
        <v>0</v>
      </c>
    </row>
    <row r="232" spans="1:9">
      <c r="A232" s="48" t="s">
        <v>204</v>
      </c>
      <c r="B232" s="12">
        <v>39289</v>
      </c>
      <c r="C232" s="48" t="s">
        <v>6</v>
      </c>
      <c r="D232" s="1">
        <v>24</v>
      </c>
      <c r="E232" s="42">
        <v>15.5</v>
      </c>
      <c r="F232" s="42">
        <v>1.35</v>
      </c>
      <c r="G232" s="15">
        <v>3</v>
      </c>
      <c r="H232" s="118">
        <v>1</v>
      </c>
      <c r="I232" s="118">
        <v>0</v>
      </c>
    </row>
    <row r="233" spans="1:9">
      <c r="A233" s="48" t="s">
        <v>204</v>
      </c>
      <c r="B233" s="12">
        <v>39289</v>
      </c>
      <c r="C233" s="48" t="s">
        <v>6</v>
      </c>
      <c r="D233" s="1">
        <v>24</v>
      </c>
      <c r="E233" s="42">
        <v>15.5</v>
      </c>
      <c r="F233" s="42">
        <v>1.35</v>
      </c>
      <c r="G233" s="15">
        <v>4</v>
      </c>
      <c r="H233" s="124">
        <v>0</v>
      </c>
      <c r="I233" s="118">
        <v>0</v>
      </c>
    </row>
    <row r="234" spans="1:9">
      <c r="A234" s="48" t="s">
        <v>204</v>
      </c>
      <c r="B234" s="12">
        <v>39289</v>
      </c>
      <c r="C234" s="48" t="s">
        <v>6</v>
      </c>
      <c r="D234" s="1">
        <v>24</v>
      </c>
      <c r="E234" s="42">
        <v>15.5</v>
      </c>
      <c r="F234" s="42">
        <v>1.35</v>
      </c>
      <c r="G234" s="1" t="s">
        <v>853</v>
      </c>
      <c r="H234" s="119">
        <v>3</v>
      </c>
      <c r="I234" s="124">
        <v>0</v>
      </c>
    </row>
    <row r="235" spans="1:9">
      <c r="A235" s="48" t="s">
        <v>204</v>
      </c>
      <c r="B235" s="12">
        <v>39289</v>
      </c>
      <c r="C235" s="48" t="s">
        <v>6</v>
      </c>
      <c r="D235" s="1">
        <v>24</v>
      </c>
      <c r="E235" s="42">
        <v>15.5</v>
      </c>
      <c r="F235" s="42">
        <v>1.35</v>
      </c>
      <c r="G235" s="1" t="s">
        <v>854</v>
      </c>
      <c r="H235" s="50">
        <v>0</v>
      </c>
      <c r="I235" s="136">
        <v>0</v>
      </c>
    </row>
    <row r="236" spans="1:9">
      <c r="A236" s="48" t="s">
        <v>205</v>
      </c>
      <c r="B236" s="12">
        <v>39289</v>
      </c>
      <c r="C236" s="48" t="s">
        <v>6</v>
      </c>
      <c r="D236" s="1">
        <v>34</v>
      </c>
      <c r="E236" s="42">
        <v>18.3</v>
      </c>
      <c r="F236" s="42">
        <v>1.2</v>
      </c>
      <c r="G236" s="15">
        <v>1</v>
      </c>
      <c r="H236" s="118">
        <v>13</v>
      </c>
      <c r="I236" s="118">
        <v>1</v>
      </c>
    </row>
    <row r="237" spans="1:9">
      <c r="A237" s="48" t="s">
        <v>205</v>
      </c>
      <c r="B237" s="12">
        <v>39289</v>
      </c>
      <c r="C237" s="48" t="s">
        <v>6</v>
      </c>
      <c r="D237" s="1">
        <v>34</v>
      </c>
      <c r="E237" s="42">
        <v>18.3</v>
      </c>
      <c r="F237" s="42">
        <v>1.2</v>
      </c>
      <c r="G237" s="15">
        <v>2</v>
      </c>
      <c r="H237" s="118">
        <v>3</v>
      </c>
      <c r="I237" s="118">
        <v>0</v>
      </c>
    </row>
    <row r="238" spans="1:9">
      <c r="A238" s="48" t="s">
        <v>205</v>
      </c>
      <c r="B238" s="12">
        <v>39289</v>
      </c>
      <c r="C238" s="48" t="s">
        <v>6</v>
      </c>
      <c r="D238" s="1">
        <v>34</v>
      </c>
      <c r="E238" s="42">
        <v>18.3</v>
      </c>
      <c r="F238" s="42">
        <v>1.2</v>
      </c>
      <c r="G238" s="15">
        <v>3</v>
      </c>
      <c r="H238" s="118">
        <v>3</v>
      </c>
      <c r="I238" s="118">
        <v>0</v>
      </c>
    </row>
    <row r="239" spans="1:9">
      <c r="A239" s="48" t="s">
        <v>205</v>
      </c>
      <c r="B239" s="12">
        <v>39289</v>
      </c>
      <c r="C239" s="48" t="s">
        <v>6</v>
      </c>
      <c r="D239" s="1">
        <v>34</v>
      </c>
      <c r="E239" s="42">
        <v>18.3</v>
      </c>
      <c r="F239" s="42">
        <v>1.2</v>
      </c>
      <c r="G239" s="15">
        <v>4</v>
      </c>
      <c r="H239" s="124">
        <v>0</v>
      </c>
      <c r="I239" s="118">
        <v>0</v>
      </c>
    </row>
    <row r="240" spans="1:9">
      <c r="A240" s="48" t="s">
        <v>205</v>
      </c>
      <c r="B240" s="12">
        <v>39289</v>
      </c>
      <c r="C240" s="48" t="s">
        <v>6</v>
      </c>
      <c r="D240" s="1">
        <v>34</v>
      </c>
      <c r="E240" s="42">
        <v>18.3</v>
      </c>
      <c r="F240" s="42">
        <v>1.2</v>
      </c>
      <c r="G240" s="1" t="s">
        <v>853</v>
      </c>
      <c r="H240" s="119">
        <v>19</v>
      </c>
      <c r="I240" s="124">
        <v>1</v>
      </c>
    </row>
    <row r="241" spans="1:9">
      <c r="A241" s="48" t="s">
        <v>205</v>
      </c>
      <c r="B241" s="12">
        <v>39289</v>
      </c>
      <c r="C241" s="48" t="s">
        <v>6</v>
      </c>
      <c r="D241" s="1">
        <v>34</v>
      </c>
      <c r="E241" s="42">
        <v>18.3</v>
      </c>
      <c r="F241" s="42">
        <v>1.2</v>
      </c>
      <c r="G241" s="1" t="s">
        <v>854</v>
      </c>
      <c r="H241" s="50">
        <v>0</v>
      </c>
      <c r="I241" s="136">
        <v>0</v>
      </c>
    </row>
    <row r="242" spans="1:9">
      <c r="A242" s="48" t="s">
        <v>206</v>
      </c>
      <c r="B242" s="12">
        <v>39289</v>
      </c>
      <c r="C242" s="48" t="s">
        <v>6</v>
      </c>
      <c r="D242" s="1">
        <v>31</v>
      </c>
      <c r="E242" s="42">
        <v>19.7</v>
      </c>
      <c r="F242" s="42">
        <v>1.3</v>
      </c>
      <c r="G242" s="15">
        <v>1</v>
      </c>
      <c r="H242" s="118">
        <v>5</v>
      </c>
      <c r="I242" s="118">
        <v>1</v>
      </c>
    </row>
    <row r="243" spans="1:9">
      <c r="A243" s="48" t="s">
        <v>206</v>
      </c>
      <c r="B243" s="12">
        <v>39289</v>
      </c>
      <c r="C243" s="48" t="s">
        <v>6</v>
      </c>
      <c r="D243" s="1">
        <v>31</v>
      </c>
      <c r="E243" s="42">
        <v>19.7</v>
      </c>
      <c r="F243" s="42">
        <v>1.3</v>
      </c>
      <c r="G243" s="15">
        <v>2</v>
      </c>
      <c r="H243" s="118">
        <v>5</v>
      </c>
      <c r="I243" s="118">
        <v>0</v>
      </c>
    </row>
    <row r="244" spans="1:9">
      <c r="A244" s="48" t="s">
        <v>206</v>
      </c>
      <c r="B244" s="12">
        <v>39289</v>
      </c>
      <c r="C244" s="48" t="s">
        <v>6</v>
      </c>
      <c r="D244" s="1">
        <v>31</v>
      </c>
      <c r="E244" s="42">
        <v>19.7</v>
      </c>
      <c r="F244" s="42">
        <v>1.3</v>
      </c>
      <c r="G244" s="15">
        <v>3</v>
      </c>
      <c r="H244" s="118">
        <v>2</v>
      </c>
      <c r="I244" s="118">
        <v>0</v>
      </c>
    </row>
    <row r="245" spans="1:9">
      <c r="A245" s="48" t="s">
        <v>206</v>
      </c>
      <c r="B245" s="12">
        <v>39289</v>
      </c>
      <c r="C245" s="48" t="s">
        <v>6</v>
      </c>
      <c r="D245" s="1">
        <v>31</v>
      </c>
      <c r="E245" s="42">
        <v>19.7</v>
      </c>
      <c r="F245" s="42">
        <v>1.3</v>
      </c>
      <c r="G245" s="15">
        <v>4</v>
      </c>
      <c r="H245" s="119">
        <v>0</v>
      </c>
      <c r="I245" s="118">
        <v>0</v>
      </c>
    </row>
    <row r="246" spans="1:9">
      <c r="A246" s="48" t="s">
        <v>206</v>
      </c>
      <c r="B246" s="12">
        <v>39289</v>
      </c>
      <c r="C246" s="48" t="s">
        <v>6</v>
      </c>
      <c r="D246" s="1">
        <v>31</v>
      </c>
      <c r="E246" s="42">
        <v>19.7</v>
      </c>
      <c r="F246" s="42">
        <v>1.3</v>
      </c>
      <c r="G246" s="1" t="s">
        <v>853</v>
      </c>
      <c r="H246" s="119">
        <v>12</v>
      </c>
      <c r="I246" s="119">
        <v>1</v>
      </c>
    </row>
    <row r="247" spans="1:9">
      <c r="A247" s="48" t="s">
        <v>206</v>
      </c>
      <c r="B247" s="12">
        <v>39289</v>
      </c>
      <c r="C247" s="48" t="s">
        <v>6</v>
      </c>
      <c r="D247" s="1">
        <v>31</v>
      </c>
      <c r="E247" s="42">
        <v>19.7</v>
      </c>
      <c r="F247" s="42">
        <v>1.3</v>
      </c>
      <c r="G247" s="1" t="s">
        <v>854</v>
      </c>
      <c r="H247" s="50">
        <v>0</v>
      </c>
      <c r="I247" s="136">
        <v>0</v>
      </c>
    </row>
    <row r="248" spans="1:9">
      <c r="A248" s="48" t="s">
        <v>86</v>
      </c>
      <c r="B248" s="12">
        <v>39289</v>
      </c>
      <c r="C248" s="48" t="s">
        <v>1</v>
      </c>
      <c r="D248" s="1">
        <v>46</v>
      </c>
      <c r="E248" s="42">
        <v>10.6</v>
      </c>
      <c r="F248" s="42">
        <v>1.1000000000000001</v>
      </c>
      <c r="G248" s="15">
        <v>1</v>
      </c>
      <c r="H248" s="118">
        <v>0</v>
      </c>
      <c r="I248" s="118">
        <v>0</v>
      </c>
    </row>
    <row r="249" spans="1:9">
      <c r="A249" s="48" t="s">
        <v>86</v>
      </c>
      <c r="B249" s="12">
        <v>39289</v>
      </c>
      <c r="C249" s="48" t="s">
        <v>1</v>
      </c>
      <c r="D249" s="1">
        <v>46</v>
      </c>
      <c r="E249" s="42">
        <v>10.6</v>
      </c>
      <c r="F249" s="42">
        <v>1.1000000000000001</v>
      </c>
      <c r="G249" s="15">
        <v>2</v>
      </c>
      <c r="H249" s="118">
        <v>0</v>
      </c>
      <c r="I249" s="118">
        <v>0</v>
      </c>
    </row>
    <row r="250" spans="1:9">
      <c r="A250" s="48" t="s">
        <v>86</v>
      </c>
      <c r="B250" s="12">
        <v>39289</v>
      </c>
      <c r="C250" s="48" t="s">
        <v>1</v>
      </c>
      <c r="D250" s="1">
        <v>46</v>
      </c>
      <c r="E250" s="42">
        <v>10.6</v>
      </c>
      <c r="F250" s="42">
        <v>1.1000000000000001</v>
      </c>
      <c r="G250" s="15">
        <v>3</v>
      </c>
      <c r="H250" s="118"/>
      <c r="I250" s="118"/>
    </row>
    <row r="251" spans="1:9">
      <c r="A251" s="48" t="s">
        <v>86</v>
      </c>
      <c r="B251" s="12">
        <v>39289</v>
      </c>
      <c r="C251" s="48" t="s">
        <v>1</v>
      </c>
      <c r="D251" s="1">
        <v>46</v>
      </c>
      <c r="E251" s="42">
        <v>10.6</v>
      </c>
      <c r="F251" s="42">
        <v>1.1000000000000001</v>
      </c>
      <c r="G251" s="15">
        <v>4</v>
      </c>
      <c r="H251" s="119"/>
      <c r="I251" s="119"/>
    </row>
    <row r="252" spans="1:9">
      <c r="A252" s="48" t="s">
        <v>86</v>
      </c>
      <c r="B252" s="12">
        <v>39289</v>
      </c>
      <c r="C252" s="48" t="s">
        <v>1</v>
      </c>
      <c r="D252" s="1">
        <v>46</v>
      </c>
      <c r="E252" s="42">
        <v>10.6</v>
      </c>
      <c r="F252" s="42">
        <v>1.1000000000000001</v>
      </c>
      <c r="G252" s="1" t="s">
        <v>853</v>
      </c>
      <c r="H252" s="124">
        <v>0</v>
      </c>
      <c r="I252" s="119">
        <v>0</v>
      </c>
    </row>
    <row r="253" spans="1:9">
      <c r="A253" s="48" t="s">
        <v>86</v>
      </c>
      <c r="B253" s="12">
        <v>39289</v>
      </c>
      <c r="C253" s="48" t="s">
        <v>1</v>
      </c>
      <c r="D253" s="1">
        <v>46</v>
      </c>
      <c r="E253" s="42">
        <v>10.6</v>
      </c>
      <c r="F253" s="42">
        <v>1.1000000000000001</v>
      </c>
      <c r="G253" s="1" t="s">
        <v>854</v>
      </c>
      <c r="H253" s="115">
        <v>0</v>
      </c>
      <c r="I253" s="115">
        <v>0</v>
      </c>
    </row>
    <row r="254" spans="1:9">
      <c r="A254" s="48" t="s">
        <v>87</v>
      </c>
      <c r="B254" s="12">
        <v>39289</v>
      </c>
      <c r="C254" s="48" t="s">
        <v>1</v>
      </c>
      <c r="D254" s="1">
        <v>47</v>
      </c>
      <c r="E254" s="42">
        <v>26</v>
      </c>
      <c r="F254" s="42">
        <v>1</v>
      </c>
      <c r="G254" s="15">
        <v>1</v>
      </c>
      <c r="H254" s="118">
        <v>0</v>
      </c>
      <c r="I254" s="118">
        <v>0</v>
      </c>
    </row>
    <row r="255" spans="1:9">
      <c r="A255" s="48" t="s">
        <v>87</v>
      </c>
      <c r="B255" s="12">
        <v>39289</v>
      </c>
      <c r="C255" s="48" t="s">
        <v>1</v>
      </c>
      <c r="D255" s="1">
        <v>47</v>
      </c>
      <c r="E255" s="42">
        <v>26</v>
      </c>
      <c r="F255" s="42">
        <v>1</v>
      </c>
      <c r="G255" s="15">
        <v>2</v>
      </c>
      <c r="H255" s="118">
        <v>1</v>
      </c>
      <c r="I255" s="118">
        <v>0</v>
      </c>
    </row>
    <row r="256" spans="1:9">
      <c r="A256" s="48" t="s">
        <v>87</v>
      </c>
      <c r="B256" s="12">
        <v>39289</v>
      </c>
      <c r="C256" s="48" t="s">
        <v>1</v>
      </c>
      <c r="D256" s="1">
        <v>47</v>
      </c>
      <c r="E256" s="42">
        <v>26</v>
      </c>
      <c r="F256" s="42">
        <v>1</v>
      </c>
      <c r="G256" s="15">
        <v>3</v>
      </c>
      <c r="H256" s="118">
        <v>1</v>
      </c>
      <c r="I256" s="118">
        <v>0</v>
      </c>
    </row>
    <row r="257" spans="1:9">
      <c r="A257" s="48" t="s">
        <v>87</v>
      </c>
      <c r="B257" s="12">
        <v>39289</v>
      </c>
      <c r="C257" s="48" t="s">
        <v>1</v>
      </c>
      <c r="D257" s="1">
        <v>47</v>
      </c>
      <c r="E257" s="42">
        <v>26</v>
      </c>
      <c r="F257" s="42">
        <v>1</v>
      </c>
      <c r="G257" s="15">
        <v>4</v>
      </c>
      <c r="H257" s="119">
        <v>0</v>
      </c>
      <c r="I257" s="119">
        <v>0</v>
      </c>
    </row>
    <row r="258" spans="1:9">
      <c r="A258" s="48" t="s">
        <v>87</v>
      </c>
      <c r="B258" s="12">
        <v>39289</v>
      </c>
      <c r="C258" s="48" t="s">
        <v>1</v>
      </c>
      <c r="D258" s="1">
        <v>47</v>
      </c>
      <c r="E258" s="42">
        <v>26</v>
      </c>
      <c r="F258" s="42">
        <v>1</v>
      </c>
      <c r="G258" s="1" t="s">
        <v>853</v>
      </c>
      <c r="H258" s="124">
        <v>2</v>
      </c>
      <c r="I258" s="119">
        <v>0</v>
      </c>
    </row>
    <row r="259" spans="1:9">
      <c r="A259" s="48" t="s">
        <v>87</v>
      </c>
      <c r="B259" s="12">
        <v>39289</v>
      </c>
      <c r="C259" s="48" t="s">
        <v>1</v>
      </c>
      <c r="D259" s="1">
        <v>47</v>
      </c>
      <c r="E259" s="42">
        <v>26</v>
      </c>
      <c r="F259" s="42">
        <v>1</v>
      </c>
      <c r="G259" s="1" t="s">
        <v>854</v>
      </c>
      <c r="H259" s="117">
        <v>0</v>
      </c>
      <c r="I259" s="115">
        <v>0</v>
      </c>
    </row>
    <row r="260" spans="1:9">
      <c r="A260" s="48" t="s">
        <v>81</v>
      </c>
      <c r="B260" s="12">
        <v>39289</v>
      </c>
      <c r="C260" s="48" t="s">
        <v>1</v>
      </c>
      <c r="D260" s="1">
        <v>64</v>
      </c>
      <c r="E260" s="42">
        <v>31.3</v>
      </c>
      <c r="F260" s="42">
        <v>1.8</v>
      </c>
      <c r="G260" s="15">
        <v>1</v>
      </c>
      <c r="H260" s="118">
        <v>0</v>
      </c>
      <c r="I260" s="118">
        <v>0</v>
      </c>
    </row>
    <row r="261" spans="1:9">
      <c r="A261" s="48" t="s">
        <v>81</v>
      </c>
      <c r="B261" s="12">
        <v>39289</v>
      </c>
      <c r="C261" s="48" t="s">
        <v>1</v>
      </c>
      <c r="D261" s="1">
        <v>64</v>
      </c>
      <c r="E261" s="42">
        <v>31.3</v>
      </c>
      <c r="F261" s="42">
        <v>1.8</v>
      </c>
      <c r="G261" s="15">
        <v>2</v>
      </c>
      <c r="H261" s="118">
        <v>0</v>
      </c>
      <c r="I261" s="118">
        <v>0</v>
      </c>
    </row>
    <row r="262" spans="1:9">
      <c r="A262" s="48" t="s">
        <v>81</v>
      </c>
      <c r="B262" s="12">
        <v>39289</v>
      </c>
      <c r="C262" s="48" t="s">
        <v>1</v>
      </c>
      <c r="D262" s="1">
        <v>64</v>
      </c>
      <c r="E262" s="42">
        <v>31.3</v>
      </c>
      <c r="F262" s="42">
        <v>1.8</v>
      </c>
      <c r="G262" s="15">
        <v>3</v>
      </c>
      <c r="H262" s="118"/>
      <c r="I262" s="118"/>
    </row>
    <row r="263" spans="1:9">
      <c r="A263" s="48" t="s">
        <v>81</v>
      </c>
      <c r="B263" s="12">
        <v>39289</v>
      </c>
      <c r="C263" s="48" t="s">
        <v>1</v>
      </c>
      <c r="D263" s="1">
        <v>64</v>
      </c>
      <c r="E263" s="42">
        <v>31.3</v>
      </c>
      <c r="F263" s="42">
        <v>1.8</v>
      </c>
      <c r="G263" s="15">
        <v>4</v>
      </c>
      <c r="H263" s="119"/>
      <c r="I263" s="119"/>
    </row>
    <row r="264" spans="1:9">
      <c r="A264" s="48" t="s">
        <v>81</v>
      </c>
      <c r="B264" s="12">
        <v>39289</v>
      </c>
      <c r="C264" s="48" t="s">
        <v>1</v>
      </c>
      <c r="D264" s="1">
        <v>64</v>
      </c>
      <c r="E264" s="42">
        <v>31.3</v>
      </c>
      <c r="F264" s="42">
        <v>1.8</v>
      </c>
      <c r="G264" s="1" t="s">
        <v>853</v>
      </c>
      <c r="H264" s="124">
        <v>0</v>
      </c>
      <c r="I264" s="119">
        <v>0</v>
      </c>
    </row>
    <row r="265" spans="1:9">
      <c r="A265" s="48" t="s">
        <v>81</v>
      </c>
      <c r="B265" s="12">
        <v>39289</v>
      </c>
      <c r="C265" s="48" t="s">
        <v>1</v>
      </c>
      <c r="D265" s="1">
        <v>64</v>
      </c>
      <c r="E265" s="42">
        <v>31.3</v>
      </c>
      <c r="F265" s="42">
        <v>1.8</v>
      </c>
      <c r="G265" s="1" t="s">
        <v>854</v>
      </c>
      <c r="H265" s="115">
        <v>0</v>
      </c>
      <c r="I265" s="115">
        <v>0</v>
      </c>
    </row>
    <row r="266" spans="1:9">
      <c r="A266" s="48" t="s">
        <v>82</v>
      </c>
      <c r="B266" s="12">
        <v>39289</v>
      </c>
      <c r="C266" s="48" t="s">
        <v>1</v>
      </c>
      <c r="D266" s="1">
        <v>91</v>
      </c>
      <c r="E266" s="42">
        <v>32.700000000000003</v>
      </c>
      <c r="F266" s="42">
        <v>1.1000000000000001</v>
      </c>
      <c r="G266" s="15">
        <v>1</v>
      </c>
      <c r="H266" s="118">
        <v>0</v>
      </c>
      <c r="I266" s="118">
        <v>0</v>
      </c>
    </row>
    <row r="267" spans="1:9">
      <c r="A267" s="48" t="s">
        <v>82</v>
      </c>
      <c r="B267" s="12">
        <v>39289</v>
      </c>
      <c r="C267" s="48" t="s">
        <v>1</v>
      </c>
      <c r="D267" s="1">
        <v>91</v>
      </c>
      <c r="E267" s="42">
        <v>32.700000000000003</v>
      </c>
      <c r="F267" s="42">
        <v>1.1000000000000001</v>
      </c>
      <c r="G267" s="15">
        <v>2</v>
      </c>
      <c r="H267" s="118">
        <v>0</v>
      </c>
      <c r="I267" s="118">
        <v>0</v>
      </c>
    </row>
    <row r="268" spans="1:9">
      <c r="A268" s="48" t="s">
        <v>82</v>
      </c>
      <c r="B268" s="12">
        <v>39289</v>
      </c>
      <c r="C268" s="48" t="s">
        <v>1</v>
      </c>
      <c r="D268" s="1">
        <v>91</v>
      </c>
      <c r="E268" s="42">
        <v>32.700000000000003</v>
      </c>
      <c r="F268" s="42">
        <v>1.1000000000000001</v>
      </c>
      <c r="G268" s="15">
        <v>3</v>
      </c>
      <c r="H268" s="118"/>
      <c r="I268" s="118"/>
    </row>
    <row r="269" spans="1:9">
      <c r="A269" s="48" t="s">
        <v>82</v>
      </c>
      <c r="B269" s="12">
        <v>39289</v>
      </c>
      <c r="C269" s="48" t="s">
        <v>1</v>
      </c>
      <c r="D269" s="1">
        <v>91</v>
      </c>
      <c r="E269" s="42">
        <v>32.700000000000003</v>
      </c>
      <c r="F269" s="42">
        <v>1.1000000000000001</v>
      </c>
      <c r="G269" s="15">
        <v>4</v>
      </c>
      <c r="H269" s="119"/>
      <c r="I269" s="119"/>
    </row>
    <row r="270" spans="1:9">
      <c r="A270" s="48" t="s">
        <v>82</v>
      </c>
      <c r="B270" s="12">
        <v>39289</v>
      </c>
      <c r="C270" s="48" t="s">
        <v>1</v>
      </c>
      <c r="D270" s="1">
        <v>91</v>
      </c>
      <c r="E270" s="42">
        <v>32.700000000000003</v>
      </c>
      <c r="F270" s="42">
        <v>1.1000000000000001</v>
      </c>
      <c r="G270" s="1" t="s">
        <v>853</v>
      </c>
      <c r="H270" s="124">
        <v>0</v>
      </c>
      <c r="I270" s="119">
        <v>0</v>
      </c>
    </row>
    <row r="271" spans="1:9">
      <c r="A271" s="48" t="s">
        <v>82</v>
      </c>
      <c r="B271" s="12">
        <v>39289</v>
      </c>
      <c r="C271" s="48" t="s">
        <v>1</v>
      </c>
      <c r="D271" s="1">
        <v>91</v>
      </c>
      <c r="E271" s="42">
        <v>32.700000000000003</v>
      </c>
      <c r="F271" s="42">
        <v>1.1000000000000001</v>
      </c>
      <c r="G271" s="1" t="s">
        <v>854</v>
      </c>
      <c r="H271" s="115">
        <v>0</v>
      </c>
      <c r="I271" s="115">
        <v>0</v>
      </c>
    </row>
    <row r="272" spans="1:9">
      <c r="A272" s="48" t="s">
        <v>88</v>
      </c>
      <c r="B272" s="12">
        <v>39289</v>
      </c>
      <c r="C272" s="48" t="s">
        <v>1</v>
      </c>
      <c r="D272" s="1">
        <v>43</v>
      </c>
      <c r="E272" s="42">
        <v>22.7</v>
      </c>
      <c r="F272" s="42">
        <v>1</v>
      </c>
      <c r="G272" s="15">
        <v>1</v>
      </c>
      <c r="H272" s="118">
        <v>4</v>
      </c>
      <c r="I272" s="118">
        <v>0</v>
      </c>
    </row>
    <row r="273" spans="1:9">
      <c r="A273" s="48" t="s">
        <v>88</v>
      </c>
      <c r="B273" s="12">
        <v>39289</v>
      </c>
      <c r="C273" s="48" t="s">
        <v>1</v>
      </c>
      <c r="D273" s="1">
        <v>43</v>
      </c>
      <c r="E273" s="42">
        <v>22.7</v>
      </c>
      <c r="F273" s="42">
        <v>1</v>
      </c>
      <c r="G273" s="15">
        <v>2</v>
      </c>
      <c r="H273" s="118">
        <v>0</v>
      </c>
      <c r="I273" s="118">
        <v>0</v>
      </c>
    </row>
    <row r="274" spans="1:9">
      <c r="A274" s="48" t="s">
        <v>88</v>
      </c>
      <c r="B274" s="12">
        <v>39289</v>
      </c>
      <c r="C274" s="48" t="s">
        <v>1</v>
      </c>
      <c r="D274" s="1">
        <v>43</v>
      </c>
      <c r="E274" s="42">
        <v>22.7</v>
      </c>
      <c r="F274" s="42">
        <v>1</v>
      </c>
      <c r="G274" s="15">
        <v>3</v>
      </c>
      <c r="H274" s="118">
        <v>0</v>
      </c>
      <c r="I274" s="118">
        <v>0</v>
      </c>
    </row>
    <row r="275" spans="1:9">
      <c r="A275" s="48" t="s">
        <v>88</v>
      </c>
      <c r="B275" s="12">
        <v>39289</v>
      </c>
      <c r="C275" s="48" t="s">
        <v>1</v>
      </c>
      <c r="D275" s="1">
        <v>43</v>
      </c>
      <c r="E275" s="42">
        <v>22.7</v>
      </c>
      <c r="F275" s="42">
        <v>1</v>
      </c>
      <c r="G275" s="15">
        <v>4</v>
      </c>
      <c r="H275" s="119"/>
      <c r="I275" s="119"/>
    </row>
    <row r="276" spans="1:9">
      <c r="A276" s="48" t="s">
        <v>88</v>
      </c>
      <c r="B276" s="12">
        <v>39289</v>
      </c>
      <c r="C276" s="48" t="s">
        <v>1</v>
      </c>
      <c r="D276" s="1">
        <v>43</v>
      </c>
      <c r="E276" s="42">
        <v>22.7</v>
      </c>
      <c r="F276" s="42">
        <v>1</v>
      </c>
      <c r="G276" s="1" t="s">
        <v>853</v>
      </c>
      <c r="H276" s="124">
        <v>0</v>
      </c>
      <c r="I276" s="119">
        <v>0</v>
      </c>
    </row>
    <row r="277" spans="1:9">
      <c r="A277" s="48" t="s">
        <v>88</v>
      </c>
      <c r="B277" s="12">
        <v>39289</v>
      </c>
      <c r="C277" s="48" t="s">
        <v>1</v>
      </c>
      <c r="D277" s="1">
        <v>43</v>
      </c>
      <c r="E277" s="42">
        <v>22.7</v>
      </c>
      <c r="F277" s="42">
        <v>1</v>
      </c>
      <c r="G277" s="1" t="s">
        <v>854</v>
      </c>
      <c r="H277" s="115">
        <v>0</v>
      </c>
      <c r="I277" s="115">
        <v>0</v>
      </c>
    </row>
    <row r="278" spans="1:9">
      <c r="A278" s="48" t="s">
        <v>83</v>
      </c>
      <c r="B278" s="12">
        <v>39289</v>
      </c>
      <c r="C278" s="48" t="s">
        <v>1</v>
      </c>
      <c r="D278" s="1">
        <v>50</v>
      </c>
      <c r="E278" s="42">
        <v>21</v>
      </c>
      <c r="F278" s="42">
        <v>1</v>
      </c>
      <c r="G278" s="15">
        <v>1</v>
      </c>
      <c r="H278" s="118">
        <v>2</v>
      </c>
      <c r="I278" s="118">
        <v>0</v>
      </c>
    </row>
    <row r="279" spans="1:9">
      <c r="A279" s="48" t="s">
        <v>83</v>
      </c>
      <c r="B279" s="12">
        <v>39289</v>
      </c>
      <c r="C279" s="48" t="s">
        <v>1</v>
      </c>
      <c r="D279" s="1">
        <v>50</v>
      </c>
      <c r="E279" s="42">
        <v>21</v>
      </c>
      <c r="F279" s="42">
        <v>1</v>
      </c>
      <c r="G279" s="15">
        <v>2</v>
      </c>
      <c r="H279" s="118">
        <v>0</v>
      </c>
      <c r="I279" s="118">
        <v>0</v>
      </c>
    </row>
    <row r="280" spans="1:9">
      <c r="A280" s="48" t="s">
        <v>83</v>
      </c>
      <c r="B280" s="12">
        <v>39289</v>
      </c>
      <c r="C280" s="48" t="s">
        <v>1</v>
      </c>
      <c r="D280" s="1">
        <v>50</v>
      </c>
      <c r="E280" s="42">
        <v>21</v>
      </c>
      <c r="F280" s="42">
        <v>1</v>
      </c>
      <c r="G280" s="15">
        <v>3</v>
      </c>
      <c r="H280" s="118">
        <v>0</v>
      </c>
      <c r="I280" s="118">
        <v>0</v>
      </c>
    </row>
    <row r="281" spans="1:9">
      <c r="A281" s="48" t="s">
        <v>83</v>
      </c>
      <c r="B281" s="12">
        <v>39289</v>
      </c>
      <c r="C281" s="48" t="s">
        <v>1</v>
      </c>
      <c r="D281" s="1">
        <v>50</v>
      </c>
      <c r="E281" s="42">
        <v>21</v>
      </c>
      <c r="F281" s="42">
        <v>1</v>
      </c>
      <c r="G281" s="15">
        <v>4</v>
      </c>
      <c r="H281" s="119"/>
      <c r="I281" s="119"/>
    </row>
    <row r="282" spans="1:9">
      <c r="A282" s="48" t="s">
        <v>83</v>
      </c>
      <c r="B282" s="12">
        <v>39289</v>
      </c>
      <c r="C282" s="48" t="s">
        <v>1</v>
      </c>
      <c r="D282" s="1">
        <v>50</v>
      </c>
      <c r="E282" s="42">
        <v>21</v>
      </c>
      <c r="F282" s="42">
        <v>1</v>
      </c>
      <c r="G282" s="1" t="s">
        <v>853</v>
      </c>
      <c r="H282" s="119">
        <v>0</v>
      </c>
      <c r="I282" s="119">
        <v>0</v>
      </c>
    </row>
    <row r="283" spans="1:9">
      <c r="A283" s="48" t="s">
        <v>83</v>
      </c>
      <c r="B283" s="12">
        <v>39289</v>
      </c>
      <c r="C283" s="48" t="s">
        <v>1</v>
      </c>
      <c r="D283" s="1">
        <v>50</v>
      </c>
      <c r="E283" s="42">
        <v>21</v>
      </c>
      <c r="F283" s="42">
        <v>1</v>
      </c>
      <c r="G283" s="1" t="s">
        <v>854</v>
      </c>
      <c r="H283" s="115">
        <v>0</v>
      </c>
      <c r="I283" s="115">
        <v>0</v>
      </c>
    </row>
    <row r="284" spans="1:9">
      <c r="A284" s="48" t="s">
        <v>84</v>
      </c>
      <c r="B284" s="12">
        <v>39289</v>
      </c>
      <c r="C284" s="48" t="s">
        <v>1</v>
      </c>
      <c r="D284" s="1">
        <v>74</v>
      </c>
      <c r="E284" s="42">
        <v>15</v>
      </c>
      <c r="F284" s="42">
        <v>2</v>
      </c>
      <c r="G284" s="15">
        <v>1</v>
      </c>
      <c r="H284" s="118">
        <v>5</v>
      </c>
      <c r="I284" s="118">
        <v>1</v>
      </c>
    </row>
    <row r="285" spans="1:9">
      <c r="A285" s="48" t="s">
        <v>84</v>
      </c>
      <c r="B285" s="12">
        <v>39289</v>
      </c>
      <c r="C285" s="48" t="s">
        <v>1</v>
      </c>
      <c r="D285" s="1">
        <v>74</v>
      </c>
      <c r="E285" s="42">
        <v>15</v>
      </c>
      <c r="F285" s="42">
        <v>2</v>
      </c>
      <c r="G285" s="15">
        <v>2</v>
      </c>
      <c r="H285" s="118">
        <v>0</v>
      </c>
      <c r="I285" s="118">
        <v>0</v>
      </c>
    </row>
    <row r="286" spans="1:9">
      <c r="A286" s="48" t="s">
        <v>84</v>
      </c>
      <c r="B286" s="12">
        <v>39289</v>
      </c>
      <c r="C286" s="48" t="s">
        <v>1</v>
      </c>
      <c r="D286" s="1">
        <v>74</v>
      </c>
      <c r="E286" s="42">
        <v>15</v>
      </c>
      <c r="F286" s="42">
        <v>2</v>
      </c>
      <c r="G286" s="15">
        <v>3</v>
      </c>
      <c r="H286" s="118">
        <v>0</v>
      </c>
      <c r="I286" s="118">
        <v>0</v>
      </c>
    </row>
    <row r="287" spans="1:9">
      <c r="A287" s="48" t="s">
        <v>84</v>
      </c>
      <c r="B287" s="12">
        <v>39289</v>
      </c>
      <c r="C287" s="48" t="s">
        <v>1</v>
      </c>
      <c r="D287" s="1">
        <v>74</v>
      </c>
      <c r="E287" s="42">
        <v>15</v>
      </c>
      <c r="F287" s="42">
        <v>2</v>
      </c>
      <c r="G287" s="15">
        <v>4</v>
      </c>
      <c r="H287" s="119"/>
      <c r="I287" s="119"/>
    </row>
    <row r="288" spans="1:9">
      <c r="A288" s="48" t="s">
        <v>84</v>
      </c>
      <c r="B288" s="12">
        <v>39289</v>
      </c>
      <c r="C288" s="48" t="s">
        <v>1</v>
      </c>
      <c r="D288" s="1">
        <v>74</v>
      </c>
      <c r="E288" s="42">
        <v>15</v>
      </c>
      <c r="F288" s="42">
        <v>2</v>
      </c>
      <c r="G288" s="1" t="s">
        <v>853</v>
      </c>
      <c r="H288" s="119">
        <v>0</v>
      </c>
      <c r="I288" s="119">
        <v>1</v>
      </c>
    </row>
    <row r="289" spans="1:9">
      <c r="A289" s="48" t="s">
        <v>84</v>
      </c>
      <c r="B289" s="12">
        <v>39289</v>
      </c>
      <c r="C289" s="48" t="s">
        <v>1</v>
      </c>
      <c r="D289" s="1">
        <v>74</v>
      </c>
      <c r="E289" s="42">
        <v>15</v>
      </c>
      <c r="F289" s="42">
        <v>2</v>
      </c>
      <c r="G289" s="1" t="s">
        <v>854</v>
      </c>
      <c r="H289" s="115">
        <v>0</v>
      </c>
      <c r="I289" s="117">
        <v>0</v>
      </c>
    </row>
    <row r="290" spans="1:9">
      <c r="A290" s="48" t="s">
        <v>85</v>
      </c>
      <c r="B290" s="12">
        <v>39289</v>
      </c>
      <c r="C290" s="48" t="s">
        <v>1</v>
      </c>
      <c r="D290" s="1">
        <v>46</v>
      </c>
      <c r="E290" s="42">
        <v>28.7</v>
      </c>
      <c r="F290" s="42">
        <v>1.9</v>
      </c>
      <c r="G290" s="15">
        <v>1</v>
      </c>
      <c r="H290" s="118">
        <v>0</v>
      </c>
      <c r="I290" s="118">
        <v>0</v>
      </c>
    </row>
    <row r="291" spans="1:9">
      <c r="A291" s="48" t="s">
        <v>85</v>
      </c>
      <c r="B291" s="12">
        <v>39289</v>
      </c>
      <c r="C291" s="48" t="s">
        <v>1</v>
      </c>
      <c r="D291" s="1">
        <v>46</v>
      </c>
      <c r="E291" s="42">
        <v>28.7</v>
      </c>
      <c r="F291" s="42">
        <v>1.9</v>
      </c>
      <c r="G291" s="15">
        <v>2</v>
      </c>
      <c r="H291" s="118">
        <v>0</v>
      </c>
      <c r="I291" s="118">
        <v>0</v>
      </c>
    </row>
    <row r="292" spans="1:9">
      <c r="A292" s="48" t="s">
        <v>85</v>
      </c>
      <c r="B292" s="12">
        <v>39289</v>
      </c>
      <c r="C292" s="48" t="s">
        <v>1</v>
      </c>
      <c r="D292" s="1">
        <v>46</v>
      </c>
      <c r="E292" s="42">
        <v>28.7</v>
      </c>
      <c r="F292" s="42">
        <v>1.9</v>
      </c>
      <c r="G292" s="15">
        <v>3</v>
      </c>
      <c r="H292" s="118"/>
      <c r="I292" s="118"/>
    </row>
    <row r="293" spans="1:9">
      <c r="A293" s="48" t="s">
        <v>85</v>
      </c>
      <c r="B293" s="12">
        <v>39289</v>
      </c>
      <c r="C293" s="48" t="s">
        <v>1</v>
      </c>
      <c r="D293" s="1">
        <v>46</v>
      </c>
      <c r="E293" s="42">
        <v>28.7</v>
      </c>
      <c r="F293" s="42">
        <v>1.9</v>
      </c>
      <c r="G293" s="15">
        <v>4</v>
      </c>
      <c r="H293" s="119"/>
      <c r="I293" s="119"/>
    </row>
    <row r="294" spans="1:9">
      <c r="A294" s="48" t="s">
        <v>85</v>
      </c>
      <c r="B294" s="12">
        <v>39289</v>
      </c>
      <c r="C294" s="48" t="s">
        <v>1</v>
      </c>
      <c r="D294" s="1">
        <v>46</v>
      </c>
      <c r="E294" s="42">
        <v>28.7</v>
      </c>
      <c r="F294" s="42">
        <v>1.9</v>
      </c>
      <c r="G294" s="1" t="s">
        <v>853</v>
      </c>
      <c r="H294" s="119">
        <v>0</v>
      </c>
      <c r="I294" s="119">
        <v>0</v>
      </c>
    </row>
    <row r="295" spans="1:9">
      <c r="A295" s="48" t="s">
        <v>85</v>
      </c>
      <c r="B295" s="12">
        <v>39289</v>
      </c>
      <c r="C295" s="48" t="s">
        <v>1</v>
      </c>
      <c r="D295" s="1">
        <v>46</v>
      </c>
      <c r="E295" s="42">
        <v>28.7</v>
      </c>
      <c r="F295" s="42">
        <v>1.9</v>
      </c>
      <c r="G295" s="1" t="s">
        <v>854</v>
      </c>
      <c r="H295" s="115">
        <v>0</v>
      </c>
      <c r="I295" s="115">
        <v>0</v>
      </c>
    </row>
    <row r="296" spans="1:9">
      <c r="A296" s="48" t="s">
        <v>867</v>
      </c>
      <c r="B296" s="12">
        <v>39290</v>
      </c>
      <c r="C296" s="48" t="s">
        <v>1</v>
      </c>
      <c r="D296" s="1">
        <v>30</v>
      </c>
      <c r="E296" s="42">
        <v>5.5</v>
      </c>
      <c r="F296" s="42">
        <v>0.55000000000000004</v>
      </c>
      <c r="G296" s="15">
        <v>1</v>
      </c>
      <c r="H296" s="118">
        <v>7</v>
      </c>
      <c r="I296" s="118">
        <v>0</v>
      </c>
    </row>
    <row r="297" spans="1:9">
      <c r="A297" s="48" t="s">
        <v>867</v>
      </c>
      <c r="B297" s="12">
        <v>39290</v>
      </c>
      <c r="C297" s="48" t="s">
        <v>1</v>
      </c>
      <c r="D297" s="1">
        <v>30</v>
      </c>
      <c r="E297" s="42">
        <v>5.5</v>
      </c>
      <c r="F297" s="42">
        <v>0.55000000000000004</v>
      </c>
      <c r="G297" s="15">
        <v>2</v>
      </c>
      <c r="H297" s="118">
        <v>0</v>
      </c>
      <c r="I297" s="118">
        <v>0</v>
      </c>
    </row>
    <row r="298" spans="1:9">
      <c r="A298" s="48" t="s">
        <v>867</v>
      </c>
      <c r="B298" s="12">
        <v>39290</v>
      </c>
      <c r="C298" s="48" t="s">
        <v>1</v>
      </c>
      <c r="D298" s="1">
        <v>30</v>
      </c>
      <c r="E298" s="42">
        <v>5.5</v>
      </c>
      <c r="F298" s="42">
        <v>0.55000000000000004</v>
      </c>
      <c r="G298" s="15">
        <v>3</v>
      </c>
      <c r="H298" s="118">
        <v>0</v>
      </c>
      <c r="I298" s="118">
        <v>0</v>
      </c>
    </row>
    <row r="299" spans="1:9">
      <c r="A299" s="48" t="s">
        <v>867</v>
      </c>
      <c r="B299" s="12">
        <v>39290</v>
      </c>
      <c r="C299" s="48" t="s">
        <v>1</v>
      </c>
      <c r="D299" s="1">
        <v>30</v>
      </c>
      <c r="E299" s="42">
        <v>5.5</v>
      </c>
      <c r="F299" s="42">
        <v>0.55000000000000004</v>
      </c>
      <c r="G299" s="15">
        <v>4</v>
      </c>
      <c r="H299" s="119"/>
      <c r="I299" s="119"/>
    </row>
    <row r="300" spans="1:9">
      <c r="A300" s="48" t="s">
        <v>867</v>
      </c>
      <c r="B300" s="12">
        <v>39290</v>
      </c>
      <c r="C300" s="48" t="s">
        <v>1</v>
      </c>
      <c r="D300" s="1">
        <v>30</v>
      </c>
      <c r="E300" s="42">
        <v>5.5</v>
      </c>
      <c r="F300" s="42">
        <v>0.55000000000000004</v>
      </c>
      <c r="G300" s="1" t="s">
        <v>853</v>
      </c>
      <c r="H300" s="119">
        <v>7</v>
      </c>
      <c r="I300" s="114">
        <f>MAX(I296:I299)+(MAX(I296:I299)-LARGE(I296:I299,2))</f>
        <v>0</v>
      </c>
    </row>
    <row r="301" spans="1:9">
      <c r="A301" s="48" t="s">
        <v>867</v>
      </c>
      <c r="B301" s="12">
        <v>39290</v>
      </c>
      <c r="C301" s="48" t="s">
        <v>1</v>
      </c>
      <c r="D301" s="1">
        <v>30</v>
      </c>
      <c r="E301" s="42">
        <v>5.5</v>
      </c>
      <c r="F301" s="42">
        <v>0.55000000000000004</v>
      </c>
      <c r="G301" s="1" t="s">
        <v>854</v>
      </c>
      <c r="H301" s="117">
        <v>0</v>
      </c>
      <c r="I301" s="117">
        <v>0</v>
      </c>
    </row>
    <row r="302" spans="1:9">
      <c r="A302" s="48" t="s">
        <v>875</v>
      </c>
      <c r="B302" s="12">
        <v>39290</v>
      </c>
      <c r="C302" s="48" t="s">
        <v>1</v>
      </c>
      <c r="D302" s="1">
        <v>30</v>
      </c>
      <c r="E302" s="42">
        <v>16</v>
      </c>
      <c r="F302" s="42">
        <v>0.95</v>
      </c>
      <c r="G302" s="15">
        <v>1</v>
      </c>
      <c r="H302" s="118">
        <v>4</v>
      </c>
      <c r="I302" s="118">
        <v>0</v>
      </c>
    </row>
    <row r="303" spans="1:9">
      <c r="A303" s="48" t="s">
        <v>875</v>
      </c>
      <c r="B303" s="12">
        <v>39290</v>
      </c>
      <c r="C303" s="48" t="s">
        <v>1</v>
      </c>
      <c r="D303" s="1">
        <v>30</v>
      </c>
      <c r="E303" s="42">
        <v>16</v>
      </c>
      <c r="F303" s="42">
        <v>0.95</v>
      </c>
      <c r="G303" s="15">
        <v>2</v>
      </c>
      <c r="H303" s="118">
        <v>0</v>
      </c>
      <c r="I303" s="118">
        <v>0</v>
      </c>
    </row>
    <row r="304" spans="1:9">
      <c r="A304" s="48" t="s">
        <v>875</v>
      </c>
      <c r="B304" s="12">
        <v>39290</v>
      </c>
      <c r="C304" s="48" t="s">
        <v>1</v>
      </c>
      <c r="D304" s="1">
        <v>30</v>
      </c>
      <c r="E304" s="42">
        <v>16</v>
      </c>
      <c r="F304" s="42">
        <v>0.95</v>
      </c>
      <c r="G304" s="15">
        <v>3</v>
      </c>
      <c r="H304" s="118">
        <v>0</v>
      </c>
      <c r="I304" s="118">
        <v>0</v>
      </c>
    </row>
    <row r="305" spans="1:9">
      <c r="A305" s="48" t="s">
        <v>875</v>
      </c>
      <c r="B305" s="12">
        <v>39290</v>
      </c>
      <c r="C305" s="48" t="s">
        <v>1</v>
      </c>
      <c r="D305" s="1">
        <v>30</v>
      </c>
      <c r="E305" s="42">
        <v>16</v>
      </c>
      <c r="F305" s="42">
        <v>0.95</v>
      </c>
      <c r="G305" s="15">
        <v>4</v>
      </c>
      <c r="H305" s="119"/>
      <c r="I305" s="119"/>
    </row>
    <row r="306" spans="1:9">
      <c r="A306" s="48" t="s">
        <v>875</v>
      </c>
      <c r="B306" s="12">
        <v>39290</v>
      </c>
      <c r="C306" s="48" t="s">
        <v>1</v>
      </c>
      <c r="D306" s="1">
        <v>30</v>
      </c>
      <c r="E306" s="42">
        <v>16</v>
      </c>
      <c r="F306" s="42">
        <v>0.95</v>
      </c>
      <c r="G306" s="1" t="s">
        <v>853</v>
      </c>
      <c r="H306" s="119">
        <v>4</v>
      </c>
      <c r="I306" s="114">
        <f>MAX(I302:I305)+(MAX(I302:I305)-LARGE(I302:I305,2))</f>
        <v>0</v>
      </c>
    </row>
    <row r="307" spans="1:9">
      <c r="A307" s="48" t="s">
        <v>875</v>
      </c>
      <c r="B307" s="12">
        <v>39290</v>
      </c>
      <c r="C307" s="48" t="s">
        <v>1</v>
      </c>
      <c r="D307" s="1">
        <v>30</v>
      </c>
      <c r="E307" s="42">
        <v>16</v>
      </c>
      <c r="F307" s="42">
        <v>0.95</v>
      </c>
      <c r="G307" s="1" t="s">
        <v>854</v>
      </c>
      <c r="H307" s="117">
        <v>0</v>
      </c>
      <c r="I307" s="117">
        <v>0</v>
      </c>
    </row>
    <row r="308" spans="1:9">
      <c r="A308" s="48" t="s">
        <v>875</v>
      </c>
      <c r="B308" s="12">
        <v>39290</v>
      </c>
      <c r="C308" s="48" t="s">
        <v>1</v>
      </c>
      <c r="D308" s="1">
        <v>30</v>
      </c>
      <c r="E308" s="42">
        <v>6.5</v>
      </c>
      <c r="F308" s="42">
        <v>0.5</v>
      </c>
      <c r="G308" s="15">
        <v>1</v>
      </c>
      <c r="H308" s="118">
        <v>14</v>
      </c>
      <c r="I308" s="118">
        <v>1</v>
      </c>
    </row>
    <row r="309" spans="1:9">
      <c r="A309" s="48" t="s">
        <v>880</v>
      </c>
      <c r="B309" s="12">
        <v>39290</v>
      </c>
      <c r="C309" s="48" t="s">
        <v>1</v>
      </c>
      <c r="D309" s="1">
        <v>30</v>
      </c>
      <c r="E309" s="42">
        <v>6.5</v>
      </c>
      <c r="F309" s="42">
        <v>0.5</v>
      </c>
      <c r="G309" s="15">
        <v>2</v>
      </c>
      <c r="H309" s="118">
        <v>0</v>
      </c>
      <c r="I309" s="118">
        <v>0</v>
      </c>
    </row>
    <row r="310" spans="1:9">
      <c r="A310" s="48" t="s">
        <v>880</v>
      </c>
      <c r="B310" s="12">
        <v>39290</v>
      </c>
      <c r="C310" s="48" t="s">
        <v>1</v>
      </c>
      <c r="D310" s="1">
        <v>30</v>
      </c>
      <c r="E310" s="42">
        <v>6.5</v>
      </c>
      <c r="F310" s="42">
        <v>0.5</v>
      </c>
      <c r="G310" s="15">
        <v>3</v>
      </c>
      <c r="H310" s="118">
        <v>1</v>
      </c>
      <c r="I310" s="118">
        <v>0</v>
      </c>
    </row>
    <row r="311" spans="1:9">
      <c r="A311" s="48" t="s">
        <v>880</v>
      </c>
      <c r="B311" s="12">
        <v>39290</v>
      </c>
      <c r="C311" s="48" t="s">
        <v>1</v>
      </c>
      <c r="D311" s="1">
        <v>30</v>
      </c>
      <c r="E311" s="42">
        <v>6.5</v>
      </c>
      <c r="F311" s="42">
        <v>0.5</v>
      </c>
      <c r="G311" s="15">
        <v>4</v>
      </c>
      <c r="H311" s="119"/>
      <c r="I311" s="119"/>
    </row>
    <row r="312" spans="1:9">
      <c r="A312" s="48" t="s">
        <v>880</v>
      </c>
      <c r="B312" s="12">
        <v>39290</v>
      </c>
      <c r="C312" s="48" t="s">
        <v>1</v>
      </c>
      <c r="D312" s="1">
        <v>30</v>
      </c>
      <c r="E312" s="42">
        <v>6.5</v>
      </c>
      <c r="F312" s="42">
        <v>0.5</v>
      </c>
      <c r="G312" s="1" t="s">
        <v>853</v>
      </c>
      <c r="H312" s="119">
        <v>15.046875</v>
      </c>
      <c r="I312" s="114">
        <f>MAX(I308:I311)+(MAX(I308:I311)-LARGE(I308:I311,2))</f>
        <v>2</v>
      </c>
    </row>
    <row r="313" spans="1:9">
      <c r="A313" s="48" t="s">
        <v>880</v>
      </c>
      <c r="B313" s="12">
        <v>39290</v>
      </c>
      <c r="C313" s="48" t="s">
        <v>1</v>
      </c>
      <c r="D313" s="1">
        <v>30</v>
      </c>
      <c r="E313" s="42">
        <v>6.5</v>
      </c>
      <c r="F313" s="42">
        <v>0.5</v>
      </c>
      <c r="G313" s="1" t="s">
        <v>854</v>
      </c>
      <c r="H313" s="117">
        <v>6</v>
      </c>
      <c r="I313" s="117">
        <v>0</v>
      </c>
    </row>
    <row r="314" spans="1:9">
      <c r="A314" s="48" t="s">
        <v>884</v>
      </c>
      <c r="B314" s="12">
        <v>39290</v>
      </c>
      <c r="C314" s="48" t="s">
        <v>1</v>
      </c>
      <c r="D314" s="1">
        <v>29</v>
      </c>
      <c r="E314" s="42">
        <v>6.5</v>
      </c>
      <c r="F314" s="42">
        <v>1</v>
      </c>
      <c r="G314" s="15">
        <v>1</v>
      </c>
      <c r="H314" s="118">
        <v>9</v>
      </c>
      <c r="I314" s="118">
        <v>0</v>
      </c>
    </row>
    <row r="315" spans="1:9">
      <c r="A315" s="48" t="s">
        <v>884</v>
      </c>
      <c r="B315" s="12">
        <v>39290</v>
      </c>
      <c r="C315" s="48" t="s">
        <v>1</v>
      </c>
      <c r="D315" s="1">
        <v>29</v>
      </c>
      <c r="E315" s="42">
        <v>6.5</v>
      </c>
      <c r="F315" s="42">
        <v>1</v>
      </c>
      <c r="G315" s="15">
        <v>2</v>
      </c>
      <c r="H315" s="118">
        <v>0</v>
      </c>
      <c r="I315" s="118">
        <v>0</v>
      </c>
    </row>
    <row r="316" spans="1:9">
      <c r="A316" s="48" t="s">
        <v>884</v>
      </c>
      <c r="B316" s="12">
        <v>39290</v>
      </c>
      <c r="C316" s="48" t="s">
        <v>1</v>
      </c>
      <c r="D316" s="1">
        <v>29</v>
      </c>
      <c r="E316" s="42">
        <v>6.5</v>
      </c>
      <c r="F316" s="42">
        <v>1</v>
      </c>
      <c r="G316" s="15">
        <v>3</v>
      </c>
      <c r="H316" s="118">
        <v>0</v>
      </c>
      <c r="I316" s="118">
        <v>0</v>
      </c>
    </row>
    <row r="317" spans="1:9">
      <c r="A317" s="48" t="s">
        <v>884</v>
      </c>
      <c r="B317" s="12">
        <v>39290</v>
      </c>
      <c r="C317" s="48" t="s">
        <v>1</v>
      </c>
      <c r="D317" s="1">
        <v>29</v>
      </c>
      <c r="E317" s="42">
        <v>6.5</v>
      </c>
      <c r="F317" s="42">
        <v>1</v>
      </c>
      <c r="G317" s="15">
        <v>4</v>
      </c>
      <c r="H317" s="119"/>
      <c r="I317" s="119"/>
    </row>
    <row r="318" spans="1:9">
      <c r="A318" s="48" t="s">
        <v>884</v>
      </c>
      <c r="B318" s="12">
        <v>39290</v>
      </c>
      <c r="C318" s="48" t="s">
        <v>1</v>
      </c>
      <c r="D318" s="1">
        <v>29</v>
      </c>
      <c r="E318" s="42">
        <v>6.5</v>
      </c>
      <c r="F318" s="42">
        <v>1</v>
      </c>
      <c r="G318" s="1" t="s">
        <v>853</v>
      </c>
      <c r="H318" s="119">
        <v>9</v>
      </c>
      <c r="I318" s="114">
        <f>MAX(I314:I317)+(MAX(I314:I317)-LARGE(I314:I317,2))</f>
        <v>0</v>
      </c>
    </row>
    <row r="319" spans="1:9">
      <c r="A319" s="48" t="s">
        <v>884</v>
      </c>
      <c r="B319" s="12">
        <v>39290</v>
      </c>
      <c r="C319" s="48" t="s">
        <v>1</v>
      </c>
      <c r="D319" s="1">
        <v>29</v>
      </c>
      <c r="E319" s="42">
        <v>6.5</v>
      </c>
      <c r="F319" s="42">
        <v>1</v>
      </c>
      <c r="G319" s="1" t="s">
        <v>854</v>
      </c>
      <c r="H319" s="117">
        <v>0</v>
      </c>
      <c r="I319" s="117">
        <v>0</v>
      </c>
    </row>
    <row r="320" spans="1:9">
      <c r="A320" s="48" t="s">
        <v>902</v>
      </c>
      <c r="B320" s="12">
        <v>39290</v>
      </c>
      <c r="C320" s="48" t="s">
        <v>1</v>
      </c>
      <c r="D320" s="1">
        <v>25</v>
      </c>
      <c r="E320" s="42">
        <v>16</v>
      </c>
      <c r="F320" s="42">
        <v>0.8</v>
      </c>
      <c r="G320" s="15">
        <v>1</v>
      </c>
      <c r="H320" s="118">
        <v>18</v>
      </c>
      <c r="I320" s="118">
        <v>0</v>
      </c>
    </row>
    <row r="321" spans="1:9">
      <c r="A321" s="48" t="s">
        <v>902</v>
      </c>
      <c r="B321" s="12">
        <v>39290</v>
      </c>
      <c r="C321" s="48" t="s">
        <v>1</v>
      </c>
      <c r="D321" s="1">
        <v>25</v>
      </c>
      <c r="E321" s="42">
        <v>16</v>
      </c>
      <c r="F321" s="42">
        <v>0.8</v>
      </c>
      <c r="G321" s="15">
        <v>2</v>
      </c>
      <c r="H321" s="118">
        <v>1</v>
      </c>
      <c r="I321" s="118">
        <v>0</v>
      </c>
    </row>
    <row r="322" spans="1:9">
      <c r="A322" s="48" t="s">
        <v>902</v>
      </c>
      <c r="B322" s="12">
        <v>39290</v>
      </c>
      <c r="C322" s="48" t="s">
        <v>1</v>
      </c>
      <c r="D322" s="1">
        <v>25</v>
      </c>
      <c r="E322" s="42">
        <v>16</v>
      </c>
      <c r="F322" s="42">
        <v>0.8</v>
      </c>
      <c r="G322" s="15">
        <v>3</v>
      </c>
      <c r="H322" s="118">
        <v>0</v>
      </c>
      <c r="I322" s="118">
        <v>0</v>
      </c>
    </row>
    <row r="323" spans="1:9">
      <c r="A323" s="48" t="s">
        <v>902</v>
      </c>
      <c r="B323" s="12">
        <v>39290</v>
      </c>
      <c r="C323" s="48" t="s">
        <v>1</v>
      </c>
      <c r="D323" s="1">
        <v>25</v>
      </c>
      <c r="E323" s="42">
        <v>16</v>
      </c>
      <c r="F323" s="42">
        <v>0.8</v>
      </c>
      <c r="G323" s="15">
        <v>4</v>
      </c>
      <c r="H323" s="119"/>
      <c r="I323" s="119"/>
    </row>
    <row r="324" spans="1:9">
      <c r="A324" s="48" t="s">
        <v>902</v>
      </c>
      <c r="B324" s="12">
        <v>39290</v>
      </c>
      <c r="C324" s="48" t="s">
        <v>1</v>
      </c>
      <c r="D324" s="1">
        <v>25</v>
      </c>
      <c r="E324" s="42">
        <v>16</v>
      </c>
      <c r="F324" s="42">
        <v>0.8</v>
      </c>
      <c r="G324" s="1" t="s">
        <v>853</v>
      </c>
      <c r="H324" s="119">
        <v>19</v>
      </c>
      <c r="I324" s="114">
        <f>MAX(I320:I323)+(MAX(I320:I323)-LARGE(I320:I323,2))</f>
        <v>0</v>
      </c>
    </row>
    <row r="325" spans="1:9">
      <c r="A325" s="48" t="s">
        <v>902</v>
      </c>
      <c r="B325" s="12">
        <v>39290</v>
      </c>
      <c r="C325" s="48" t="s">
        <v>1</v>
      </c>
      <c r="D325" s="1">
        <v>25</v>
      </c>
      <c r="E325" s="42">
        <v>16</v>
      </c>
      <c r="F325" s="42">
        <v>0.8</v>
      </c>
      <c r="G325" s="1" t="s">
        <v>854</v>
      </c>
      <c r="H325" s="117">
        <v>0</v>
      </c>
      <c r="I325" s="117">
        <v>0</v>
      </c>
    </row>
    <row r="326" spans="1:9">
      <c r="A326" s="48" t="s">
        <v>917</v>
      </c>
      <c r="B326" s="12">
        <v>39290</v>
      </c>
      <c r="C326" s="48" t="s">
        <v>1</v>
      </c>
      <c r="D326" s="1">
        <v>55</v>
      </c>
      <c r="E326" s="42">
        <v>13</v>
      </c>
      <c r="F326" s="42">
        <v>1</v>
      </c>
      <c r="G326" s="15">
        <v>1</v>
      </c>
      <c r="H326" s="118">
        <v>3</v>
      </c>
      <c r="I326" s="118">
        <v>0</v>
      </c>
    </row>
    <row r="327" spans="1:9">
      <c r="A327" s="48" t="s">
        <v>917</v>
      </c>
      <c r="B327" s="12">
        <v>39290</v>
      </c>
      <c r="C327" s="48" t="s">
        <v>1</v>
      </c>
      <c r="D327" s="1">
        <v>55</v>
      </c>
      <c r="E327" s="42">
        <v>13</v>
      </c>
      <c r="F327" s="42">
        <v>1</v>
      </c>
      <c r="G327" s="15">
        <v>2</v>
      </c>
      <c r="H327" s="118">
        <v>0</v>
      </c>
      <c r="I327" s="118">
        <v>0</v>
      </c>
    </row>
    <row r="328" spans="1:9">
      <c r="A328" s="48" t="s">
        <v>917</v>
      </c>
      <c r="B328" s="12">
        <v>39290</v>
      </c>
      <c r="C328" s="48" t="s">
        <v>1</v>
      </c>
      <c r="D328" s="1">
        <v>55</v>
      </c>
      <c r="E328" s="42">
        <v>13</v>
      </c>
      <c r="F328" s="42">
        <v>1</v>
      </c>
      <c r="G328" s="15">
        <v>3</v>
      </c>
      <c r="H328" s="118">
        <v>0</v>
      </c>
      <c r="I328" s="118">
        <v>0</v>
      </c>
    </row>
    <row r="329" spans="1:9">
      <c r="A329" s="48" t="s">
        <v>917</v>
      </c>
      <c r="B329" s="12">
        <v>39290</v>
      </c>
      <c r="C329" s="48" t="s">
        <v>1</v>
      </c>
      <c r="D329" s="1">
        <v>55</v>
      </c>
      <c r="E329" s="42">
        <v>13</v>
      </c>
      <c r="F329" s="42">
        <v>1</v>
      </c>
      <c r="G329" s="15">
        <v>4</v>
      </c>
      <c r="H329" s="119"/>
      <c r="I329" s="119"/>
    </row>
    <row r="330" spans="1:9">
      <c r="A330" s="48" t="s">
        <v>917</v>
      </c>
      <c r="B330" s="12">
        <v>39290</v>
      </c>
      <c r="C330" s="48" t="s">
        <v>1</v>
      </c>
      <c r="D330" s="1">
        <v>55</v>
      </c>
      <c r="E330" s="42">
        <v>13</v>
      </c>
      <c r="F330" s="42">
        <v>1</v>
      </c>
      <c r="G330" s="1" t="s">
        <v>853</v>
      </c>
      <c r="H330" s="119">
        <v>3</v>
      </c>
      <c r="I330" s="114">
        <f>MAX(I326:I329)+(MAX(I326:I329)-LARGE(I326:I329,2))</f>
        <v>0</v>
      </c>
    </row>
    <row r="331" spans="1:9">
      <c r="A331" s="48" t="s">
        <v>917</v>
      </c>
      <c r="B331" s="12">
        <v>39290</v>
      </c>
      <c r="C331" s="48" t="s">
        <v>1</v>
      </c>
      <c r="D331" s="1">
        <v>55</v>
      </c>
      <c r="E331" s="42">
        <v>13</v>
      </c>
      <c r="F331" s="42">
        <v>1</v>
      </c>
      <c r="G331" s="1" t="s">
        <v>854</v>
      </c>
      <c r="H331" s="117">
        <v>0</v>
      </c>
      <c r="I331" s="117">
        <v>0</v>
      </c>
    </row>
    <row r="332" spans="1:9">
      <c r="A332" s="48" t="s">
        <v>919</v>
      </c>
      <c r="B332" s="12">
        <v>39290</v>
      </c>
      <c r="C332" s="48" t="s">
        <v>1</v>
      </c>
      <c r="D332" s="1">
        <v>26</v>
      </c>
      <c r="E332" s="42">
        <v>10.5</v>
      </c>
      <c r="F332" s="42">
        <v>0.7</v>
      </c>
      <c r="G332" s="15">
        <v>1</v>
      </c>
      <c r="H332" s="118">
        <v>4</v>
      </c>
      <c r="I332" s="118">
        <v>0</v>
      </c>
    </row>
    <row r="333" spans="1:9">
      <c r="A333" s="48" t="s">
        <v>919</v>
      </c>
      <c r="B333" s="12">
        <v>39290</v>
      </c>
      <c r="C333" s="48" t="s">
        <v>1</v>
      </c>
      <c r="D333" s="1">
        <v>26</v>
      </c>
      <c r="E333" s="42">
        <v>10.5</v>
      </c>
      <c r="F333" s="42">
        <v>0.7</v>
      </c>
      <c r="G333" s="15">
        <v>2</v>
      </c>
      <c r="H333" s="118">
        <v>0</v>
      </c>
      <c r="I333" s="118">
        <v>0</v>
      </c>
    </row>
    <row r="334" spans="1:9">
      <c r="A334" s="48" t="s">
        <v>919</v>
      </c>
      <c r="B334" s="12">
        <v>39290</v>
      </c>
      <c r="C334" s="48" t="s">
        <v>1</v>
      </c>
      <c r="D334" s="1">
        <v>26</v>
      </c>
      <c r="E334" s="42">
        <v>10.5</v>
      </c>
      <c r="F334" s="42">
        <v>0.7</v>
      </c>
      <c r="G334" s="15">
        <v>3</v>
      </c>
      <c r="H334" s="118">
        <v>1</v>
      </c>
      <c r="I334" s="118">
        <v>0</v>
      </c>
    </row>
    <row r="335" spans="1:9">
      <c r="A335" s="48" t="s">
        <v>919</v>
      </c>
      <c r="B335" s="12">
        <v>39290</v>
      </c>
      <c r="C335" s="48" t="s">
        <v>1</v>
      </c>
      <c r="D335" s="1">
        <v>26</v>
      </c>
      <c r="E335" s="42">
        <v>10.5</v>
      </c>
      <c r="F335" s="42">
        <v>0.7</v>
      </c>
      <c r="G335" s="15">
        <v>4</v>
      </c>
      <c r="H335" s="119">
        <v>0</v>
      </c>
      <c r="I335" s="119">
        <v>0</v>
      </c>
    </row>
    <row r="336" spans="1:9">
      <c r="A336" s="48" t="s">
        <v>919</v>
      </c>
      <c r="B336" s="12">
        <v>39290</v>
      </c>
      <c r="C336" s="48" t="s">
        <v>1</v>
      </c>
      <c r="D336" s="1">
        <v>26</v>
      </c>
      <c r="E336" s="42">
        <v>10.5</v>
      </c>
      <c r="F336" s="42">
        <v>0.7</v>
      </c>
      <c r="G336" s="1" t="s">
        <v>853</v>
      </c>
      <c r="H336" s="119">
        <v>5</v>
      </c>
      <c r="I336" s="114">
        <f>MAX(I332:I335)+(MAX(I332:I335)-LARGE(I332:I335,2))</f>
        <v>0</v>
      </c>
    </row>
    <row r="337" spans="1:9">
      <c r="A337" s="48" t="s">
        <v>919</v>
      </c>
      <c r="B337" s="12">
        <v>39290</v>
      </c>
      <c r="C337" s="48" t="s">
        <v>1</v>
      </c>
      <c r="D337" s="1">
        <v>26</v>
      </c>
      <c r="E337" s="42">
        <v>10.5</v>
      </c>
      <c r="F337" s="42">
        <v>0.7</v>
      </c>
      <c r="G337" s="1" t="s">
        <v>854</v>
      </c>
      <c r="H337" s="117">
        <v>0</v>
      </c>
      <c r="I337" s="117">
        <v>0</v>
      </c>
    </row>
    <row r="338" spans="1:9">
      <c r="A338" s="48" t="s">
        <v>922</v>
      </c>
      <c r="B338" s="12">
        <v>39290</v>
      </c>
      <c r="C338" s="48" t="s">
        <v>1</v>
      </c>
      <c r="D338" s="1">
        <v>42</v>
      </c>
      <c r="E338" s="42">
        <v>12</v>
      </c>
      <c r="F338" s="42">
        <v>0.75</v>
      </c>
      <c r="G338" s="15">
        <v>1</v>
      </c>
      <c r="H338" s="118">
        <v>6</v>
      </c>
      <c r="I338" s="118">
        <v>0</v>
      </c>
    </row>
    <row r="339" spans="1:9">
      <c r="A339" s="48" t="s">
        <v>922</v>
      </c>
      <c r="B339" s="12">
        <v>39290</v>
      </c>
      <c r="C339" s="48" t="s">
        <v>1</v>
      </c>
      <c r="D339" s="1">
        <v>42</v>
      </c>
      <c r="E339" s="42">
        <v>12</v>
      </c>
      <c r="F339" s="42">
        <v>0.75</v>
      </c>
      <c r="G339" s="15">
        <v>2</v>
      </c>
      <c r="H339" s="118">
        <v>0</v>
      </c>
      <c r="I339" s="118">
        <v>0</v>
      </c>
    </row>
    <row r="340" spans="1:9">
      <c r="A340" s="48" t="s">
        <v>922</v>
      </c>
      <c r="B340" s="12">
        <v>39290</v>
      </c>
      <c r="C340" s="48" t="s">
        <v>1</v>
      </c>
      <c r="D340" s="1">
        <v>42</v>
      </c>
      <c r="E340" s="42">
        <v>12</v>
      </c>
      <c r="F340" s="42">
        <v>0.75</v>
      </c>
      <c r="G340" s="15">
        <v>3</v>
      </c>
      <c r="H340" s="118">
        <v>0</v>
      </c>
      <c r="I340" s="118">
        <v>0</v>
      </c>
    </row>
    <row r="341" spans="1:9">
      <c r="A341" s="48" t="s">
        <v>922</v>
      </c>
      <c r="B341" s="12">
        <v>39290</v>
      </c>
      <c r="C341" s="48" t="s">
        <v>1</v>
      </c>
      <c r="D341" s="1">
        <v>42</v>
      </c>
      <c r="E341" s="42">
        <v>12</v>
      </c>
      <c r="F341" s="42">
        <v>0.75</v>
      </c>
      <c r="G341" s="15">
        <v>4</v>
      </c>
      <c r="H341" s="119"/>
      <c r="I341" s="119"/>
    </row>
    <row r="342" spans="1:9">
      <c r="A342" s="48" t="s">
        <v>922</v>
      </c>
      <c r="B342" s="12">
        <v>39290</v>
      </c>
      <c r="C342" s="48" t="s">
        <v>1</v>
      </c>
      <c r="D342" s="1">
        <v>42</v>
      </c>
      <c r="E342" s="42">
        <v>12</v>
      </c>
      <c r="F342" s="42">
        <v>0.75</v>
      </c>
      <c r="G342" s="1" t="s">
        <v>853</v>
      </c>
      <c r="H342" s="124">
        <v>6</v>
      </c>
      <c r="I342" s="114">
        <f>MAX(I338:I341)+(MAX(I338:I341)-LARGE(I338:I341,2))</f>
        <v>0</v>
      </c>
    </row>
    <row r="343" spans="1:9">
      <c r="A343" s="48" t="s">
        <v>922</v>
      </c>
      <c r="B343" s="12">
        <v>39290</v>
      </c>
      <c r="C343" s="48" t="s">
        <v>1</v>
      </c>
      <c r="D343" s="1">
        <v>42</v>
      </c>
      <c r="E343" s="42">
        <v>12</v>
      </c>
      <c r="F343" s="42">
        <v>0.75</v>
      </c>
      <c r="G343" s="1" t="s">
        <v>854</v>
      </c>
      <c r="H343" s="126">
        <v>0</v>
      </c>
      <c r="I343" s="117">
        <v>0</v>
      </c>
    </row>
    <row r="344" spans="1:9">
      <c r="A344" s="48" t="s">
        <v>866</v>
      </c>
      <c r="B344" s="12">
        <v>39290</v>
      </c>
      <c r="C344" s="48" t="s">
        <v>6</v>
      </c>
      <c r="D344" s="1">
        <v>24</v>
      </c>
      <c r="E344" s="42">
        <v>6</v>
      </c>
      <c r="F344" s="42">
        <v>0.3</v>
      </c>
      <c r="G344" s="15">
        <v>1</v>
      </c>
      <c r="H344" s="51">
        <v>1</v>
      </c>
      <c r="I344" s="49">
        <v>0</v>
      </c>
    </row>
    <row r="345" spans="1:9">
      <c r="A345" s="48" t="s">
        <v>866</v>
      </c>
      <c r="B345" s="12">
        <v>39290</v>
      </c>
      <c r="C345" s="48" t="s">
        <v>6</v>
      </c>
      <c r="D345" s="1">
        <v>24</v>
      </c>
      <c r="E345" s="42">
        <v>6</v>
      </c>
      <c r="F345" s="42">
        <v>0.3</v>
      </c>
      <c r="G345" s="15">
        <v>2</v>
      </c>
      <c r="H345" s="49">
        <v>2</v>
      </c>
      <c r="I345" s="49">
        <v>0</v>
      </c>
    </row>
    <row r="346" spans="1:9">
      <c r="A346" s="48" t="s">
        <v>866</v>
      </c>
      <c r="B346" s="12">
        <v>39290</v>
      </c>
      <c r="C346" s="48" t="s">
        <v>6</v>
      </c>
      <c r="D346" s="1">
        <v>24</v>
      </c>
      <c r="E346" s="42">
        <v>6</v>
      </c>
      <c r="F346" s="42">
        <v>0.3</v>
      </c>
      <c r="G346" s="15">
        <v>3</v>
      </c>
      <c r="H346" s="49">
        <v>1</v>
      </c>
      <c r="I346" s="49">
        <v>0</v>
      </c>
    </row>
    <row r="347" spans="1:9">
      <c r="A347" s="48" t="s">
        <v>866</v>
      </c>
      <c r="B347" s="12">
        <v>39290</v>
      </c>
      <c r="C347" s="48" t="s">
        <v>6</v>
      </c>
      <c r="D347" s="1">
        <v>24</v>
      </c>
      <c r="E347" s="42">
        <v>6</v>
      </c>
      <c r="F347" s="42">
        <v>0.3</v>
      </c>
      <c r="G347" s="15">
        <v>4</v>
      </c>
      <c r="H347" s="49">
        <v>0</v>
      </c>
      <c r="I347" s="49">
        <v>0</v>
      </c>
    </row>
    <row r="348" spans="1:9">
      <c r="A348" s="48" t="s">
        <v>866</v>
      </c>
      <c r="B348" s="12">
        <v>39290</v>
      </c>
      <c r="C348" s="48" t="s">
        <v>6</v>
      </c>
      <c r="D348" s="1">
        <v>24</v>
      </c>
      <c r="E348" s="42">
        <v>6</v>
      </c>
      <c r="F348" s="42">
        <v>0.3</v>
      </c>
      <c r="G348" s="1" t="s">
        <v>853</v>
      </c>
      <c r="H348" s="49">
        <v>4</v>
      </c>
      <c r="I348" s="49">
        <v>0</v>
      </c>
    </row>
    <row r="349" spans="1:9">
      <c r="A349" s="48" t="s">
        <v>866</v>
      </c>
      <c r="B349" s="12">
        <v>39290</v>
      </c>
      <c r="C349" s="48" t="s">
        <v>6</v>
      </c>
      <c r="D349" s="1">
        <v>24</v>
      </c>
      <c r="E349" s="42">
        <v>6</v>
      </c>
      <c r="F349" s="42">
        <v>0.3</v>
      </c>
      <c r="G349" s="1" t="s">
        <v>854</v>
      </c>
      <c r="H349" s="50">
        <v>0</v>
      </c>
      <c r="I349" s="50">
        <v>0</v>
      </c>
    </row>
    <row r="350" spans="1:9">
      <c r="A350" s="48" t="s">
        <v>872</v>
      </c>
      <c r="B350" s="12">
        <v>39290</v>
      </c>
      <c r="C350" s="48" t="s">
        <v>6</v>
      </c>
      <c r="D350" s="1">
        <v>23</v>
      </c>
      <c r="E350" s="42">
        <v>6</v>
      </c>
      <c r="F350" s="42">
        <v>0.4</v>
      </c>
      <c r="G350" s="15">
        <v>1</v>
      </c>
      <c r="H350" s="49">
        <v>4</v>
      </c>
      <c r="I350" s="51">
        <v>0</v>
      </c>
    </row>
    <row r="351" spans="1:9">
      <c r="A351" s="48" t="s">
        <v>872</v>
      </c>
      <c r="B351" s="12">
        <v>39290</v>
      </c>
      <c r="C351" s="48" t="s">
        <v>6</v>
      </c>
      <c r="D351" s="1">
        <v>23</v>
      </c>
      <c r="E351" s="42">
        <v>6</v>
      </c>
      <c r="F351" s="42">
        <v>0.4</v>
      </c>
      <c r="G351" s="15">
        <v>2</v>
      </c>
      <c r="H351" s="49">
        <v>1</v>
      </c>
      <c r="I351" s="51">
        <v>0</v>
      </c>
    </row>
    <row r="352" spans="1:9">
      <c r="A352" s="48" t="s">
        <v>872</v>
      </c>
      <c r="B352" s="12">
        <v>39290</v>
      </c>
      <c r="C352" s="48" t="s">
        <v>6</v>
      </c>
      <c r="D352" s="1">
        <v>23</v>
      </c>
      <c r="E352" s="42">
        <v>6</v>
      </c>
      <c r="F352" s="42">
        <v>0.4</v>
      </c>
      <c r="G352" s="15">
        <v>3</v>
      </c>
      <c r="H352" s="49">
        <v>0</v>
      </c>
      <c r="I352" s="51">
        <v>0</v>
      </c>
    </row>
    <row r="353" spans="1:9">
      <c r="A353" s="48" t="s">
        <v>872</v>
      </c>
      <c r="B353" s="12">
        <v>39290</v>
      </c>
      <c r="C353" s="48" t="s">
        <v>6</v>
      </c>
      <c r="D353" s="1">
        <v>23</v>
      </c>
      <c r="E353" s="42">
        <v>6</v>
      </c>
      <c r="F353" s="42">
        <v>0.4</v>
      </c>
      <c r="G353" s="15">
        <v>4</v>
      </c>
      <c r="H353" s="49"/>
      <c r="I353" s="49"/>
    </row>
    <row r="354" spans="1:9">
      <c r="A354" s="48" t="s">
        <v>872</v>
      </c>
      <c r="B354" s="12">
        <v>39290</v>
      </c>
      <c r="C354" s="48" t="s">
        <v>6</v>
      </c>
      <c r="D354" s="1">
        <v>23</v>
      </c>
      <c r="E354" s="42">
        <v>6</v>
      </c>
      <c r="F354" s="42">
        <v>0.4</v>
      </c>
      <c r="G354" s="1" t="s">
        <v>853</v>
      </c>
      <c r="H354" s="51">
        <v>5</v>
      </c>
      <c r="I354" s="49">
        <v>0</v>
      </c>
    </row>
    <row r="355" spans="1:9">
      <c r="A355" s="48" t="s">
        <v>872</v>
      </c>
      <c r="B355" s="12">
        <v>39290</v>
      </c>
      <c r="C355" s="48" t="s">
        <v>6</v>
      </c>
      <c r="D355" s="1">
        <v>23</v>
      </c>
      <c r="E355" s="42">
        <v>6</v>
      </c>
      <c r="F355" s="42">
        <v>0.4</v>
      </c>
      <c r="G355" s="1" t="s">
        <v>854</v>
      </c>
      <c r="H355" s="52">
        <v>0</v>
      </c>
      <c r="I355" s="50">
        <v>0</v>
      </c>
    </row>
    <row r="356" spans="1:9">
      <c r="A356" s="48" t="s">
        <v>885</v>
      </c>
      <c r="B356" s="12">
        <v>39290</v>
      </c>
      <c r="C356" s="48" t="s">
        <v>6</v>
      </c>
      <c r="D356" s="1">
        <v>25</v>
      </c>
      <c r="E356" s="42">
        <v>7.5</v>
      </c>
      <c r="F356" s="42">
        <v>0.6</v>
      </c>
      <c r="G356" s="15">
        <v>1</v>
      </c>
      <c r="H356" s="49">
        <v>9</v>
      </c>
      <c r="I356" s="51">
        <v>0</v>
      </c>
    </row>
    <row r="357" spans="1:9">
      <c r="A357" s="48" t="s">
        <v>885</v>
      </c>
      <c r="B357" s="12">
        <v>39290</v>
      </c>
      <c r="C357" s="48" t="s">
        <v>6</v>
      </c>
      <c r="D357" s="1">
        <v>25</v>
      </c>
      <c r="E357" s="42">
        <v>7.5</v>
      </c>
      <c r="F357" s="42">
        <v>0.6</v>
      </c>
      <c r="G357" s="15">
        <v>2</v>
      </c>
      <c r="H357" s="49">
        <v>2</v>
      </c>
      <c r="I357" s="51">
        <v>0</v>
      </c>
    </row>
    <row r="358" spans="1:9">
      <c r="A358" s="48" t="s">
        <v>885</v>
      </c>
      <c r="B358" s="12">
        <v>39290</v>
      </c>
      <c r="C358" s="48" t="s">
        <v>6</v>
      </c>
      <c r="D358" s="1">
        <v>25</v>
      </c>
      <c r="E358" s="42">
        <v>7.5</v>
      </c>
      <c r="F358" s="42">
        <v>0.6</v>
      </c>
      <c r="G358" s="15">
        <v>3</v>
      </c>
      <c r="H358" s="49">
        <v>1</v>
      </c>
      <c r="I358" s="51">
        <v>0</v>
      </c>
    </row>
    <row r="359" spans="1:9">
      <c r="A359" s="48" t="s">
        <v>885</v>
      </c>
      <c r="B359" s="12">
        <v>39290</v>
      </c>
      <c r="C359" s="48" t="s">
        <v>6</v>
      </c>
      <c r="D359" s="1">
        <v>25</v>
      </c>
      <c r="E359" s="42">
        <v>7.5</v>
      </c>
      <c r="F359" s="42">
        <v>0.6</v>
      </c>
      <c r="G359" s="15">
        <v>4</v>
      </c>
      <c r="H359" s="49"/>
      <c r="I359" s="49"/>
    </row>
    <row r="360" spans="1:9">
      <c r="A360" s="48" t="s">
        <v>885</v>
      </c>
      <c r="B360" s="12">
        <v>39290</v>
      </c>
      <c r="C360" s="48" t="s">
        <v>6</v>
      </c>
      <c r="D360" s="1">
        <v>25</v>
      </c>
      <c r="E360" s="42">
        <v>7.5</v>
      </c>
      <c r="F360" s="42">
        <v>0.6</v>
      </c>
      <c r="G360" s="1" t="s">
        <v>853</v>
      </c>
      <c r="H360" s="51">
        <v>12.383333333333333</v>
      </c>
      <c r="I360" s="49">
        <v>0</v>
      </c>
    </row>
    <row r="361" spans="1:9">
      <c r="A361" s="48" t="s">
        <v>885</v>
      </c>
      <c r="B361" s="12">
        <v>39290</v>
      </c>
      <c r="C361" s="48" t="s">
        <v>6</v>
      </c>
      <c r="D361" s="1">
        <v>25</v>
      </c>
      <c r="E361" s="42">
        <v>7.5</v>
      </c>
      <c r="F361" s="42">
        <v>0.6</v>
      </c>
      <c r="G361" s="1" t="s">
        <v>854</v>
      </c>
      <c r="H361" s="52">
        <v>6</v>
      </c>
      <c r="I361" s="50">
        <v>0</v>
      </c>
    </row>
    <row r="362" spans="1:9">
      <c r="A362" s="48" t="s">
        <v>901</v>
      </c>
      <c r="B362" s="12">
        <v>39290</v>
      </c>
      <c r="C362" s="48" t="s">
        <v>6</v>
      </c>
      <c r="D362" s="1">
        <v>19</v>
      </c>
      <c r="E362" s="42">
        <v>25</v>
      </c>
      <c r="F362" s="42">
        <v>0.46600000000000003</v>
      </c>
      <c r="G362" s="15">
        <v>1</v>
      </c>
      <c r="H362" s="49">
        <v>18</v>
      </c>
      <c r="I362" s="51">
        <v>1</v>
      </c>
    </row>
    <row r="363" spans="1:9">
      <c r="A363" s="48" t="s">
        <v>901</v>
      </c>
      <c r="B363" s="12">
        <v>39290</v>
      </c>
      <c r="C363" s="48" t="s">
        <v>6</v>
      </c>
      <c r="D363" s="1">
        <v>19</v>
      </c>
      <c r="E363" s="42">
        <v>25</v>
      </c>
      <c r="F363" s="42">
        <v>0.46600000000000003</v>
      </c>
      <c r="G363" s="15">
        <v>2</v>
      </c>
      <c r="H363" s="49">
        <v>5</v>
      </c>
      <c r="I363" s="51">
        <v>0</v>
      </c>
    </row>
    <row r="364" spans="1:9">
      <c r="A364" s="48" t="s">
        <v>901</v>
      </c>
      <c r="B364" s="12">
        <v>39290</v>
      </c>
      <c r="C364" s="48" t="s">
        <v>6</v>
      </c>
      <c r="D364" s="1">
        <v>19</v>
      </c>
      <c r="E364" s="42">
        <v>25</v>
      </c>
      <c r="F364" s="42">
        <v>0.46600000000000003</v>
      </c>
      <c r="G364" s="15">
        <v>3</v>
      </c>
      <c r="H364" s="49">
        <v>3</v>
      </c>
      <c r="I364" s="51">
        <v>0</v>
      </c>
    </row>
    <row r="365" spans="1:9">
      <c r="A365" s="48" t="s">
        <v>901</v>
      </c>
      <c r="B365" s="12">
        <v>39290</v>
      </c>
      <c r="C365" s="48" t="s">
        <v>6</v>
      </c>
      <c r="D365" s="1">
        <v>19</v>
      </c>
      <c r="E365" s="42">
        <v>25</v>
      </c>
      <c r="F365" s="42">
        <v>0.46600000000000003</v>
      </c>
      <c r="G365" s="15">
        <v>4</v>
      </c>
      <c r="H365" s="49"/>
      <c r="I365" s="49"/>
    </row>
    <row r="366" spans="1:9">
      <c r="A366" s="48" t="s">
        <v>901</v>
      </c>
      <c r="B366" s="12">
        <v>39290</v>
      </c>
      <c r="C366" s="48" t="s">
        <v>6</v>
      </c>
      <c r="D366" s="1">
        <v>19</v>
      </c>
      <c r="E366" s="42">
        <v>25</v>
      </c>
      <c r="F366" s="42">
        <v>0.46600000000000003</v>
      </c>
      <c r="G366" s="1" t="s">
        <v>853</v>
      </c>
      <c r="H366" s="51">
        <v>27.15</v>
      </c>
      <c r="I366" s="49">
        <v>1</v>
      </c>
    </row>
    <row r="367" spans="1:9">
      <c r="A367" s="48" t="s">
        <v>901</v>
      </c>
      <c r="B367" s="12">
        <v>39290</v>
      </c>
      <c r="C367" s="48" t="s">
        <v>6</v>
      </c>
      <c r="D367" s="1">
        <v>19</v>
      </c>
      <c r="E367" s="42">
        <v>25</v>
      </c>
      <c r="F367" s="42">
        <v>0.46600000000000003</v>
      </c>
      <c r="G367" s="1" t="s">
        <v>854</v>
      </c>
      <c r="H367" s="52">
        <v>18</v>
      </c>
      <c r="I367" s="50">
        <v>0</v>
      </c>
    </row>
    <row r="368" spans="1:9">
      <c r="A368" s="48" t="s">
        <v>918</v>
      </c>
      <c r="B368" s="12">
        <v>39290</v>
      </c>
      <c r="C368" s="48" t="s">
        <v>6</v>
      </c>
      <c r="D368" s="1">
        <v>25</v>
      </c>
      <c r="E368" s="42">
        <v>7.5</v>
      </c>
      <c r="F368" s="42">
        <v>0.6</v>
      </c>
      <c r="G368" s="15">
        <v>1</v>
      </c>
      <c r="H368" s="49">
        <v>7</v>
      </c>
      <c r="I368" s="51">
        <v>0</v>
      </c>
    </row>
    <row r="369" spans="1:9">
      <c r="A369" s="48" t="s">
        <v>918</v>
      </c>
      <c r="B369" s="12">
        <v>39290</v>
      </c>
      <c r="C369" s="48" t="s">
        <v>6</v>
      </c>
      <c r="D369" s="1">
        <v>25</v>
      </c>
      <c r="E369" s="42">
        <v>7.5</v>
      </c>
      <c r="F369" s="42">
        <v>0.6</v>
      </c>
      <c r="G369" s="15">
        <v>2</v>
      </c>
      <c r="H369" s="49">
        <v>3</v>
      </c>
      <c r="I369" s="51">
        <v>0</v>
      </c>
    </row>
    <row r="370" spans="1:9">
      <c r="A370" s="48" t="s">
        <v>918</v>
      </c>
      <c r="B370" s="12">
        <v>39290</v>
      </c>
      <c r="C370" s="48" t="s">
        <v>6</v>
      </c>
      <c r="D370" s="1">
        <v>25</v>
      </c>
      <c r="E370" s="42">
        <v>7.5</v>
      </c>
      <c r="F370" s="42">
        <v>0.6</v>
      </c>
      <c r="G370" s="15">
        <v>3</v>
      </c>
      <c r="H370" s="49">
        <v>1</v>
      </c>
      <c r="I370" s="51">
        <v>0</v>
      </c>
    </row>
    <row r="371" spans="1:9">
      <c r="A371" s="48" t="s">
        <v>918</v>
      </c>
      <c r="B371" s="12">
        <v>39290</v>
      </c>
      <c r="C371" s="48" t="s">
        <v>6</v>
      </c>
      <c r="D371" s="1">
        <v>25</v>
      </c>
      <c r="E371" s="42">
        <v>7.5</v>
      </c>
      <c r="F371" s="42">
        <v>0.6</v>
      </c>
      <c r="G371" s="15">
        <v>4</v>
      </c>
      <c r="H371" s="49"/>
      <c r="I371" s="49"/>
    </row>
    <row r="372" spans="1:9">
      <c r="A372" s="48" t="s">
        <v>918</v>
      </c>
      <c r="B372" s="12">
        <v>39290</v>
      </c>
      <c r="C372" s="48" t="s">
        <v>6</v>
      </c>
      <c r="D372" s="1">
        <v>25</v>
      </c>
      <c r="E372" s="42">
        <v>7.5</v>
      </c>
      <c r="F372" s="42">
        <v>0.6</v>
      </c>
      <c r="G372" s="1" t="s">
        <v>853</v>
      </c>
      <c r="H372" s="51">
        <v>11.383333333333333</v>
      </c>
      <c r="I372" s="49">
        <v>0</v>
      </c>
    </row>
    <row r="373" spans="1:9">
      <c r="A373" s="48" t="s">
        <v>918</v>
      </c>
      <c r="B373" s="12">
        <v>39290</v>
      </c>
      <c r="C373" s="48" t="s">
        <v>6</v>
      </c>
      <c r="D373" s="1">
        <v>25</v>
      </c>
      <c r="E373" s="42">
        <v>7.5</v>
      </c>
      <c r="F373" s="42">
        <v>0.6</v>
      </c>
      <c r="G373" s="1" t="s">
        <v>854</v>
      </c>
      <c r="H373" s="52">
        <v>6</v>
      </c>
      <c r="I373" s="50">
        <v>0</v>
      </c>
    </row>
    <row r="374" spans="1:9">
      <c r="A374" s="48" t="s">
        <v>921</v>
      </c>
      <c r="B374" s="12">
        <v>39290</v>
      </c>
      <c r="C374" s="48" t="s">
        <v>6</v>
      </c>
      <c r="D374" s="1">
        <v>38</v>
      </c>
      <c r="E374" s="42">
        <v>6.5</v>
      </c>
      <c r="F374" s="42">
        <v>0.65</v>
      </c>
      <c r="G374" s="15">
        <v>1</v>
      </c>
      <c r="H374" s="49">
        <v>10</v>
      </c>
      <c r="I374" s="51">
        <v>0</v>
      </c>
    </row>
    <row r="375" spans="1:9">
      <c r="A375" s="48" t="s">
        <v>921</v>
      </c>
      <c r="B375" s="12">
        <v>39290</v>
      </c>
      <c r="C375" s="48" t="s">
        <v>6</v>
      </c>
      <c r="D375" s="1">
        <v>38</v>
      </c>
      <c r="E375" s="42">
        <v>6.5</v>
      </c>
      <c r="F375" s="42">
        <v>0.65</v>
      </c>
      <c r="G375" s="15">
        <v>2</v>
      </c>
      <c r="H375" s="49">
        <v>0</v>
      </c>
      <c r="I375" s="51">
        <v>1</v>
      </c>
    </row>
    <row r="376" spans="1:9">
      <c r="A376" s="48" t="s">
        <v>921</v>
      </c>
      <c r="B376" s="12">
        <v>39290</v>
      </c>
      <c r="C376" s="48" t="s">
        <v>6</v>
      </c>
      <c r="D376" s="1">
        <v>38</v>
      </c>
      <c r="E376" s="42">
        <v>6.5</v>
      </c>
      <c r="F376" s="42">
        <v>0.65</v>
      </c>
      <c r="G376" s="15">
        <v>3</v>
      </c>
      <c r="H376" s="49">
        <v>0</v>
      </c>
      <c r="I376" s="51">
        <v>0</v>
      </c>
    </row>
    <row r="377" spans="1:9">
      <c r="A377" s="48" t="s">
        <v>921</v>
      </c>
      <c r="B377" s="12">
        <v>39290</v>
      </c>
      <c r="C377" s="48" t="s">
        <v>6</v>
      </c>
      <c r="D377" s="1">
        <v>38</v>
      </c>
      <c r="E377" s="42">
        <v>6.5</v>
      </c>
      <c r="F377" s="42">
        <v>0.65</v>
      </c>
      <c r="G377" s="15">
        <v>4</v>
      </c>
      <c r="H377" s="49"/>
      <c r="I377" s="49"/>
    </row>
    <row r="378" spans="1:9">
      <c r="A378" s="48" t="s">
        <v>921</v>
      </c>
      <c r="B378" s="12">
        <v>39290</v>
      </c>
      <c r="C378" s="48" t="s">
        <v>6</v>
      </c>
      <c r="D378" s="1">
        <v>38</v>
      </c>
      <c r="E378" s="42">
        <v>6.5</v>
      </c>
      <c r="F378" s="42">
        <v>0.65</v>
      </c>
      <c r="G378" s="1" t="s">
        <v>853</v>
      </c>
      <c r="H378" s="51">
        <v>10</v>
      </c>
      <c r="I378" s="49">
        <v>1</v>
      </c>
    </row>
    <row r="379" spans="1:9">
      <c r="A379" s="48" t="s">
        <v>921</v>
      </c>
      <c r="B379" s="12">
        <v>39290</v>
      </c>
      <c r="C379" s="48" t="s">
        <v>6</v>
      </c>
      <c r="D379" s="1">
        <v>38</v>
      </c>
      <c r="E379" s="42">
        <v>6.5</v>
      </c>
      <c r="F379" s="42">
        <v>0.65</v>
      </c>
      <c r="G379" s="1" t="s">
        <v>854</v>
      </c>
      <c r="H379" s="52">
        <v>0</v>
      </c>
      <c r="I379" s="50">
        <v>0</v>
      </c>
    </row>
    <row r="380" spans="1:9">
      <c r="A380" s="48" t="s">
        <v>924</v>
      </c>
      <c r="B380" s="12">
        <v>39290</v>
      </c>
      <c r="C380" s="48" t="s">
        <v>6</v>
      </c>
      <c r="D380" s="1">
        <v>36</v>
      </c>
      <c r="E380" s="42">
        <v>28</v>
      </c>
      <c r="F380" s="42">
        <v>1.05</v>
      </c>
      <c r="G380" s="15">
        <v>1</v>
      </c>
      <c r="H380" s="49">
        <v>9</v>
      </c>
      <c r="I380" s="51">
        <v>2</v>
      </c>
    </row>
    <row r="381" spans="1:9">
      <c r="A381" s="48" t="s">
        <v>924</v>
      </c>
      <c r="B381" s="12">
        <v>39290</v>
      </c>
      <c r="C381" s="48" t="s">
        <v>6</v>
      </c>
      <c r="D381" s="1">
        <v>36</v>
      </c>
      <c r="E381" s="42">
        <v>28</v>
      </c>
      <c r="F381" s="42">
        <v>1.05</v>
      </c>
      <c r="G381" s="15">
        <v>2</v>
      </c>
      <c r="H381" s="49">
        <v>1</v>
      </c>
      <c r="I381" s="51">
        <v>0</v>
      </c>
    </row>
    <row r="382" spans="1:9">
      <c r="A382" s="48" t="s">
        <v>924</v>
      </c>
      <c r="B382" s="12">
        <v>39290</v>
      </c>
      <c r="C382" s="48" t="s">
        <v>6</v>
      </c>
      <c r="D382" s="1">
        <v>36</v>
      </c>
      <c r="E382" s="42">
        <v>28</v>
      </c>
      <c r="F382" s="42">
        <v>1.05</v>
      </c>
      <c r="G382" s="15">
        <v>3</v>
      </c>
      <c r="H382" s="49">
        <v>1</v>
      </c>
      <c r="I382" s="51">
        <v>0</v>
      </c>
    </row>
    <row r="383" spans="1:9">
      <c r="A383" s="48" t="s">
        <v>924</v>
      </c>
      <c r="B383" s="12">
        <v>39290</v>
      </c>
      <c r="C383" s="48" t="s">
        <v>6</v>
      </c>
      <c r="D383" s="1">
        <v>36</v>
      </c>
      <c r="E383" s="42">
        <v>28</v>
      </c>
      <c r="F383" s="42">
        <v>1.05</v>
      </c>
      <c r="G383" s="15">
        <v>4</v>
      </c>
      <c r="H383" s="49"/>
      <c r="I383" s="49"/>
    </row>
    <row r="384" spans="1:9">
      <c r="A384" s="48" t="s">
        <v>924</v>
      </c>
      <c r="B384" s="12">
        <v>39290</v>
      </c>
      <c r="C384" s="48" t="s">
        <v>6</v>
      </c>
      <c r="D384" s="1">
        <v>36</v>
      </c>
      <c r="E384" s="42">
        <v>28</v>
      </c>
      <c r="F384" s="42">
        <v>1.05</v>
      </c>
      <c r="G384" s="1" t="s">
        <v>853</v>
      </c>
      <c r="H384" s="51">
        <v>11.383333333333333</v>
      </c>
      <c r="I384" s="49">
        <v>2</v>
      </c>
    </row>
    <row r="385" spans="1:9">
      <c r="A385" s="48" t="s">
        <v>924</v>
      </c>
      <c r="B385" s="12">
        <v>39290</v>
      </c>
      <c r="C385" s="48" t="s">
        <v>6</v>
      </c>
      <c r="D385" s="1">
        <v>36</v>
      </c>
      <c r="E385" s="42">
        <v>28</v>
      </c>
      <c r="F385" s="42">
        <v>1.05</v>
      </c>
      <c r="G385" s="1" t="s">
        <v>854</v>
      </c>
      <c r="H385" s="52">
        <v>6</v>
      </c>
      <c r="I385" s="50">
        <v>0</v>
      </c>
    </row>
    <row r="386" spans="1:9">
      <c r="A386" s="48" t="s">
        <v>927</v>
      </c>
      <c r="B386" s="12">
        <v>39290</v>
      </c>
      <c r="C386" s="48" t="s">
        <v>6</v>
      </c>
      <c r="D386" s="1">
        <v>44</v>
      </c>
      <c r="E386" s="42">
        <v>27</v>
      </c>
      <c r="F386" s="42">
        <v>0.95</v>
      </c>
      <c r="G386" s="15">
        <v>1</v>
      </c>
      <c r="H386" s="51">
        <v>10</v>
      </c>
      <c r="I386" s="49">
        <v>2</v>
      </c>
    </row>
    <row r="387" spans="1:9">
      <c r="A387" s="48" t="s">
        <v>927</v>
      </c>
      <c r="B387" s="12">
        <v>39290</v>
      </c>
      <c r="C387" s="48" t="s">
        <v>6</v>
      </c>
      <c r="D387" s="1">
        <v>44</v>
      </c>
      <c r="E387" s="42">
        <v>27</v>
      </c>
      <c r="F387" s="42">
        <v>0.95</v>
      </c>
      <c r="G387" s="15">
        <v>2</v>
      </c>
      <c r="H387" s="49">
        <v>0</v>
      </c>
      <c r="I387" s="49">
        <v>0</v>
      </c>
    </row>
    <row r="388" spans="1:9">
      <c r="A388" s="48" t="s">
        <v>927</v>
      </c>
      <c r="B388" s="12">
        <v>39290</v>
      </c>
      <c r="C388" s="48" t="s">
        <v>6</v>
      </c>
      <c r="D388" s="1">
        <v>44</v>
      </c>
      <c r="E388" s="42">
        <v>27</v>
      </c>
      <c r="F388" s="42">
        <v>0.95</v>
      </c>
      <c r="G388" s="15">
        <v>3</v>
      </c>
      <c r="H388" s="49">
        <v>2</v>
      </c>
      <c r="I388" s="49">
        <v>0</v>
      </c>
    </row>
    <row r="389" spans="1:9">
      <c r="A389" s="48" t="s">
        <v>927</v>
      </c>
      <c r="B389" s="12">
        <v>39290</v>
      </c>
      <c r="C389" s="48" t="s">
        <v>6</v>
      </c>
      <c r="D389" s="1">
        <v>44</v>
      </c>
      <c r="E389" s="42">
        <v>27</v>
      </c>
      <c r="F389" s="42">
        <v>0.95</v>
      </c>
      <c r="G389" s="15">
        <v>4</v>
      </c>
      <c r="H389" s="49"/>
      <c r="I389" s="49"/>
    </row>
    <row r="390" spans="1:9">
      <c r="A390" s="48" t="s">
        <v>927</v>
      </c>
      <c r="B390" s="12">
        <v>39290</v>
      </c>
      <c r="C390" s="48" t="s">
        <v>6</v>
      </c>
      <c r="D390" s="1">
        <v>44</v>
      </c>
      <c r="E390" s="42">
        <v>27</v>
      </c>
      <c r="F390" s="42">
        <v>0.95</v>
      </c>
      <c r="G390" s="1" t="s">
        <v>853</v>
      </c>
      <c r="H390" s="49">
        <v>12.766666666666666</v>
      </c>
      <c r="I390" s="49">
        <v>2</v>
      </c>
    </row>
    <row r="391" spans="1:9">
      <c r="A391" s="48" t="s">
        <v>927</v>
      </c>
      <c r="B391" s="12">
        <v>39290</v>
      </c>
      <c r="C391" s="48" t="s">
        <v>6</v>
      </c>
      <c r="D391" s="1">
        <v>44</v>
      </c>
      <c r="E391" s="42">
        <v>27</v>
      </c>
      <c r="F391" s="42">
        <v>0.95</v>
      </c>
      <c r="G391" s="1" t="s">
        <v>854</v>
      </c>
      <c r="H391" s="50">
        <v>12</v>
      </c>
      <c r="I391" s="50">
        <v>0</v>
      </c>
    </row>
    <row r="392" spans="1:9">
      <c r="A392" s="48" t="s">
        <v>223</v>
      </c>
      <c r="B392" s="12">
        <v>39288</v>
      </c>
      <c r="C392" s="48" t="s">
        <v>1</v>
      </c>
      <c r="D392" s="1">
        <v>52</v>
      </c>
      <c r="E392" s="42">
        <v>12</v>
      </c>
      <c r="F392" s="42">
        <v>0.8</v>
      </c>
      <c r="G392" s="15">
        <v>1</v>
      </c>
      <c r="H392" s="49">
        <v>18</v>
      </c>
      <c r="I392" s="49">
        <v>1</v>
      </c>
    </row>
    <row r="393" spans="1:9">
      <c r="A393" s="48" t="s">
        <v>223</v>
      </c>
      <c r="B393" s="12">
        <v>39288</v>
      </c>
      <c r="C393" s="48" t="s">
        <v>1</v>
      </c>
      <c r="D393" s="1">
        <v>52</v>
      </c>
      <c r="E393" s="42">
        <v>12</v>
      </c>
      <c r="F393" s="42">
        <v>0.8</v>
      </c>
      <c r="G393" s="15">
        <v>2</v>
      </c>
      <c r="H393" s="49">
        <v>4</v>
      </c>
      <c r="I393" s="49">
        <v>0</v>
      </c>
    </row>
    <row r="394" spans="1:9">
      <c r="A394" s="48" t="s">
        <v>223</v>
      </c>
      <c r="B394" s="12">
        <v>39288</v>
      </c>
      <c r="C394" s="48" t="s">
        <v>1</v>
      </c>
      <c r="D394" s="1">
        <v>52</v>
      </c>
      <c r="E394" s="42">
        <v>12</v>
      </c>
      <c r="F394" s="42">
        <v>0.8</v>
      </c>
      <c r="G394" s="15">
        <v>3</v>
      </c>
      <c r="H394" s="49">
        <v>1</v>
      </c>
      <c r="I394" s="49">
        <v>0</v>
      </c>
    </row>
    <row r="395" spans="1:9">
      <c r="A395" s="48" t="s">
        <v>223</v>
      </c>
      <c r="B395" s="12">
        <v>39288</v>
      </c>
      <c r="C395" s="48" t="s">
        <v>1</v>
      </c>
      <c r="D395" s="1">
        <v>52</v>
      </c>
      <c r="E395" s="42">
        <v>12</v>
      </c>
      <c r="F395" s="42">
        <v>0.8</v>
      </c>
      <c r="G395" s="15">
        <v>4</v>
      </c>
      <c r="H395" s="49"/>
      <c r="I395" s="49"/>
    </row>
    <row r="396" spans="1:9">
      <c r="A396" s="48" t="s">
        <v>223</v>
      </c>
      <c r="B396" s="12">
        <v>39288</v>
      </c>
      <c r="C396" s="48" t="s">
        <v>1</v>
      </c>
      <c r="D396" s="1">
        <v>52</v>
      </c>
      <c r="E396" s="42">
        <v>12</v>
      </c>
      <c r="F396" s="42">
        <v>0.8</v>
      </c>
      <c r="G396" s="1" t="s">
        <v>853</v>
      </c>
      <c r="H396" s="49">
        <v>23.377049180327869</v>
      </c>
      <c r="I396" s="49">
        <v>1</v>
      </c>
    </row>
    <row r="397" spans="1:9">
      <c r="A397" s="48" t="s">
        <v>223</v>
      </c>
      <c r="B397" s="12">
        <v>39288</v>
      </c>
      <c r="C397" s="48" t="s">
        <v>1</v>
      </c>
      <c r="D397" s="1">
        <v>52</v>
      </c>
      <c r="E397" s="42">
        <v>12</v>
      </c>
      <c r="F397" s="42">
        <v>0.8</v>
      </c>
      <c r="G397" s="1" t="s">
        <v>854</v>
      </c>
      <c r="H397" s="50">
        <v>6</v>
      </c>
      <c r="I397" s="50">
        <v>0</v>
      </c>
    </row>
    <row r="398" spans="1:9">
      <c r="A398" s="48" t="s">
        <v>224</v>
      </c>
      <c r="B398" s="12">
        <v>39288</v>
      </c>
      <c r="C398" s="48" t="s">
        <v>1</v>
      </c>
      <c r="D398" s="1">
        <v>28</v>
      </c>
      <c r="E398" s="42">
        <v>7</v>
      </c>
      <c r="F398" s="42">
        <v>0.7</v>
      </c>
      <c r="G398" s="15">
        <v>1</v>
      </c>
      <c r="H398" s="49">
        <v>3</v>
      </c>
      <c r="I398" s="49">
        <v>0</v>
      </c>
    </row>
    <row r="399" spans="1:9">
      <c r="A399" s="48" t="s">
        <v>224</v>
      </c>
      <c r="B399" s="12">
        <v>39288</v>
      </c>
      <c r="C399" s="48" t="s">
        <v>1</v>
      </c>
      <c r="D399" s="1">
        <v>28</v>
      </c>
      <c r="E399" s="42">
        <v>7</v>
      </c>
      <c r="F399" s="42">
        <v>0.7</v>
      </c>
      <c r="G399" s="15">
        <v>2</v>
      </c>
      <c r="H399" s="49">
        <v>4</v>
      </c>
      <c r="I399" s="49">
        <v>0</v>
      </c>
    </row>
    <row r="400" spans="1:9">
      <c r="A400" s="48" t="s">
        <v>224</v>
      </c>
      <c r="B400" s="12">
        <v>39288</v>
      </c>
      <c r="C400" s="48" t="s">
        <v>1</v>
      </c>
      <c r="D400" s="1">
        <v>28</v>
      </c>
      <c r="E400" s="42">
        <v>7</v>
      </c>
      <c r="F400" s="42">
        <v>0.7</v>
      </c>
      <c r="G400" s="15">
        <v>3</v>
      </c>
      <c r="H400" s="49">
        <v>0</v>
      </c>
      <c r="I400" s="49">
        <v>0</v>
      </c>
    </row>
    <row r="401" spans="1:9">
      <c r="A401" s="48" t="s">
        <v>224</v>
      </c>
      <c r="B401" s="12">
        <v>39288</v>
      </c>
      <c r="C401" s="48" t="s">
        <v>1</v>
      </c>
      <c r="D401" s="1">
        <v>28</v>
      </c>
      <c r="E401" s="42">
        <v>7</v>
      </c>
      <c r="F401" s="42">
        <v>0.7</v>
      </c>
      <c r="G401" s="15">
        <v>4</v>
      </c>
      <c r="H401" s="49">
        <v>0</v>
      </c>
      <c r="I401" s="49">
        <v>0</v>
      </c>
    </row>
    <row r="402" spans="1:9">
      <c r="A402" s="48" t="s">
        <v>224</v>
      </c>
      <c r="B402" s="12">
        <v>39288</v>
      </c>
      <c r="C402" s="48" t="s">
        <v>1</v>
      </c>
      <c r="D402" s="1">
        <v>28</v>
      </c>
      <c r="E402" s="42">
        <v>7</v>
      </c>
      <c r="F402" s="42">
        <v>0.7</v>
      </c>
      <c r="G402" s="1" t="s">
        <v>853</v>
      </c>
      <c r="H402" s="49">
        <v>7</v>
      </c>
      <c r="I402" s="49">
        <v>0</v>
      </c>
    </row>
    <row r="403" spans="1:9">
      <c r="A403" s="48" t="s">
        <v>224</v>
      </c>
      <c r="B403" s="12">
        <v>39288</v>
      </c>
      <c r="C403" s="48" t="s">
        <v>1</v>
      </c>
      <c r="D403" s="1">
        <v>28</v>
      </c>
      <c r="E403" s="42">
        <v>7</v>
      </c>
      <c r="F403" s="42">
        <v>0.7</v>
      </c>
      <c r="G403" s="1" t="s">
        <v>854</v>
      </c>
      <c r="H403" s="50">
        <v>0</v>
      </c>
      <c r="I403" s="50">
        <v>0</v>
      </c>
    </row>
    <row r="404" spans="1:9">
      <c r="A404" s="48" t="s">
        <v>225</v>
      </c>
      <c r="B404" s="12">
        <v>39288</v>
      </c>
      <c r="C404" s="48" t="s">
        <v>1</v>
      </c>
      <c r="D404" s="1">
        <v>35</v>
      </c>
      <c r="E404" s="42">
        <v>4.5</v>
      </c>
      <c r="F404" s="42">
        <v>1.3</v>
      </c>
      <c r="G404" s="15">
        <v>1</v>
      </c>
      <c r="H404" s="49">
        <v>8</v>
      </c>
      <c r="I404" s="49">
        <v>2</v>
      </c>
    </row>
    <row r="405" spans="1:9">
      <c r="A405" s="48" t="s">
        <v>225</v>
      </c>
      <c r="B405" s="12">
        <v>39288</v>
      </c>
      <c r="C405" s="48" t="s">
        <v>1</v>
      </c>
      <c r="D405" s="1">
        <v>35</v>
      </c>
      <c r="E405" s="42">
        <v>4.5</v>
      </c>
      <c r="F405" s="42">
        <v>1.3</v>
      </c>
      <c r="G405" s="15">
        <v>2</v>
      </c>
      <c r="H405" s="49">
        <v>0</v>
      </c>
      <c r="I405" s="49">
        <v>1</v>
      </c>
    </row>
    <row r="406" spans="1:9">
      <c r="A406" s="48" t="s">
        <v>225</v>
      </c>
      <c r="B406" s="12">
        <v>39288</v>
      </c>
      <c r="C406" s="48" t="s">
        <v>1</v>
      </c>
      <c r="D406" s="1">
        <v>35</v>
      </c>
      <c r="E406" s="42">
        <v>4.5</v>
      </c>
      <c r="F406" s="42">
        <v>1.3</v>
      </c>
      <c r="G406" s="15">
        <v>3</v>
      </c>
      <c r="H406" s="49">
        <v>1</v>
      </c>
      <c r="I406" s="49">
        <v>0</v>
      </c>
    </row>
    <row r="407" spans="1:9">
      <c r="A407" s="48" t="s">
        <v>225</v>
      </c>
      <c r="B407" s="12">
        <v>39288</v>
      </c>
      <c r="C407" s="48" t="s">
        <v>1</v>
      </c>
      <c r="D407" s="1">
        <v>35</v>
      </c>
      <c r="E407" s="42">
        <v>4.5</v>
      </c>
      <c r="F407" s="42">
        <v>1.3</v>
      </c>
      <c r="G407" s="15">
        <v>4</v>
      </c>
      <c r="H407" s="49"/>
      <c r="I407" s="49"/>
    </row>
    <row r="408" spans="1:9">
      <c r="A408" s="48" t="s">
        <v>225</v>
      </c>
      <c r="B408" s="12">
        <v>39288</v>
      </c>
      <c r="C408" s="48" t="s">
        <v>1</v>
      </c>
      <c r="D408" s="1">
        <v>35</v>
      </c>
      <c r="E408" s="42">
        <v>4.5</v>
      </c>
      <c r="F408" s="42">
        <v>1.3</v>
      </c>
      <c r="G408" s="1" t="s">
        <v>853</v>
      </c>
      <c r="H408" s="49">
        <v>9</v>
      </c>
      <c r="I408" s="49">
        <v>3</v>
      </c>
    </row>
    <row r="409" spans="1:9">
      <c r="A409" s="48" t="s">
        <v>225</v>
      </c>
      <c r="B409" s="12">
        <v>39288</v>
      </c>
      <c r="C409" s="48" t="s">
        <v>1</v>
      </c>
      <c r="D409" s="1">
        <v>35</v>
      </c>
      <c r="E409" s="42">
        <v>4.5</v>
      </c>
      <c r="F409" s="42">
        <v>1.3</v>
      </c>
      <c r="G409" s="1" t="s">
        <v>854</v>
      </c>
      <c r="H409" s="50">
        <v>0</v>
      </c>
      <c r="I409" s="50">
        <v>0</v>
      </c>
    </row>
    <row r="410" spans="1:9">
      <c r="A410" s="48" t="s">
        <v>226</v>
      </c>
      <c r="B410" s="12">
        <v>39288</v>
      </c>
      <c r="C410" s="48" t="s">
        <v>1</v>
      </c>
      <c r="D410" s="1">
        <v>26</v>
      </c>
      <c r="E410" s="42">
        <v>5.5</v>
      </c>
      <c r="F410" s="42">
        <v>1.25</v>
      </c>
      <c r="G410" s="15">
        <v>1</v>
      </c>
      <c r="H410" s="49">
        <v>5</v>
      </c>
      <c r="I410" s="49">
        <v>1</v>
      </c>
    </row>
    <row r="411" spans="1:9">
      <c r="A411" s="48" t="s">
        <v>226</v>
      </c>
      <c r="B411" s="12">
        <v>39288</v>
      </c>
      <c r="C411" s="48" t="s">
        <v>1</v>
      </c>
      <c r="D411" s="1">
        <v>26</v>
      </c>
      <c r="E411" s="42">
        <v>5.5</v>
      </c>
      <c r="F411" s="42">
        <v>1.25</v>
      </c>
      <c r="G411" s="15">
        <v>2</v>
      </c>
      <c r="H411" s="49">
        <v>1</v>
      </c>
      <c r="I411" s="49">
        <v>0</v>
      </c>
    </row>
    <row r="412" spans="1:9">
      <c r="A412" s="48" t="s">
        <v>226</v>
      </c>
      <c r="B412" s="12">
        <v>39288</v>
      </c>
      <c r="C412" s="48" t="s">
        <v>1</v>
      </c>
      <c r="D412" s="1">
        <v>26</v>
      </c>
      <c r="E412" s="42">
        <v>5.5</v>
      </c>
      <c r="F412" s="42">
        <v>1.25</v>
      </c>
      <c r="G412" s="15">
        <v>3</v>
      </c>
      <c r="H412" s="49">
        <v>0</v>
      </c>
      <c r="I412" s="49">
        <v>0</v>
      </c>
    </row>
    <row r="413" spans="1:9">
      <c r="A413" s="48" t="s">
        <v>226</v>
      </c>
      <c r="B413" s="12">
        <v>39288</v>
      </c>
      <c r="C413" s="48" t="s">
        <v>1</v>
      </c>
      <c r="D413" s="1">
        <v>26</v>
      </c>
      <c r="E413" s="42">
        <v>5.5</v>
      </c>
      <c r="F413" s="42">
        <v>1.25</v>
      </c>
      <c r="G413" s="15">
        <v>4</v>
      </c>
      <c r="H413" s="49"/>
      <c r="I413" s="49"/>
    </row>
    <row r="414" spans="1:9">
      <c r="A414" s="48" t="s">
        <v>226</v>
      </c>
      <c r="B414" s="12">
        <v>39288</v>
      </c>
      <c r="C414" s="48" t="s">
        <v>1</v>
      </c>
      <c r="D414" s="1">
        <v>26</v>
      </c>
      <c r="E414" s="42">
        <v>5.5</v>
      </c>
      <c r="F414" s="42">
        <v>1.25</v>
      </c>
      <c r="G414" s="1" t="s">
        <v>853</v>
      </c>
      <c r="H414" s="49">
        <v>6</v>
      </c>
      <c r="I414" s="49">
        <v>1</v>
      </c>
    </row>
    <row r="415" spans="1:9">
      <c r="A415" s="48" t="s">
        <v>226</v>
      </c>
      <c r="B415" s="12">
        <v>39288</v>
      </c>
      <c r="C415" s="48" t="s">
        <v>1</v>
      </c>
      <c r="D415" s="1">
        <v>26</v>
      </c>
      <c r="E415" s="42">
        <v>5.5</v>
      </c>
      <c r="F415" s="42">
        <v>1.25</v>
      </c>
      <c r="G415" s="1" t="s">
        <v>854</v>
      </c>
      <c r="H415" s="50">
        <v>0</v>
      </c>
      <c r="I415" s="50">
        <v>0</v>
      </c>
    </row>
    <row r="416" spans="1:9">
      <c r="A416" s="48" t="s">
        <v>227</v>
      </c>
      <c r="B416" s="12">
        <v>39288</v>
      </c>
      <c r="C416" s="48" t="s">
        <v>1</v>
      </c>
      <c r="D416" s="1">
        <v>27</v>
      </c>
      <c r="E416" s="42">
        <v>9.5</v>
      </c>
      <c r="F416" s="42">
        <v>0.9</v>
      </c>
      <c r="G416" s="15">
        <v>1</v>
      </c>
      <c r="H416" s="49">
        <v>12</v>
      </c>
      <c r="I416" s="49">
        <v>1</v>
      </c>
    </row>
    <row r="417" spans="1:9">
      <c r="A417" s="48" t="s">
        <v>227</v>
      </c>
      <c r="B417" s="12">
        <v>39288</v>
      </c>
      <c r="C417" s="48" t="s">
        <v>1</v>
      </c>
      <c r="D417" s="1">
        <v>27</v>
      </c>
      <c r="E417" s="42">
        <v>9.5</v>
      </c>
      <c r="F417" s="42">
        <v>0.9</v>
      </c>
      <c r="G417" s="15">
        <v>2</v>
      </c>
      <c r="H417" s="49">
        <v>3</v>
      </c>
      <c r="I417" s="49">
        <v>0</v>
      </c>
    </row>
    <row r="418" spans="1:9">
      <c r="A418" s="48" t="s">
        <v>227</v>
      </c>
      <c r="B418" s="12">
        <v>39288</v>
      </c>
      <c r="C418" s="48" t="s">
        <v>1</v>
      </c>
      <c r="D418" s="1">
        <v>27</v>
      </c>
      <c r="E418" s="42">
        <v>9.5</v>
      </c>
      <c r="F418" s="42">
        <v>0.9</v>
      </c>
      <c r="G418" s="15">
        <v>3</v>
      </c>
      <c r="H418" s="49">
        <v>0</v>
      </c>
      <c r="I418" s="49">
        <v>0</v>
      </c>
    </row>
    <row r="419" spans="1:9">
      <c r="A419" s="48" t="s">
        <v>227</v>
      </c>
      <c r="B419" s="12">
        <v>39288</v>
      </c>
      <c r="C419" s="48" t="s">
        <v>1</v>
      </c>
      <c r="D419" s="1">
        <v>27</v>
      </c>
      <c r="E419" s="42">
        <v>9.5</v>
      </c>
      <c r="F419" s="42">
        <v>0.9</v>
      </c>
      <c r="G419" s="15">
        <v>4</v>
      </c>
      <c r="H419" s="49"/>
      <c r="I419" s="49"/>
    </row>
    <row r="420" spans="1:9">
      <c r="A420" s="48" t="s">
        <v>227</v>
      </c>
      <c r="B420" s="12">
        <v>39288</v>
      </c>
      <c r="C420" s="48" t="s">
        <v>1</v>
      </c>
      <c r="D420" s="1">
        <v>27</v>
      </c>
      <c r="E420" s="42">
        <v>9.5</v>
      </c>
      <c r="F420" s="42">
        <v>0.9</v>
      </c>
      <c r="G420" s="1" t="s">
        <v>853</v>
      </c>
      <c r="H420" s="49">
        <v>15</v>
      </c>
      <c r="I420" s="49">
        <v>1</v>
      </c>
    </row>
    <row r="421" spans="1:9">
      <c r="A421" s="48" t="s">
        <v>227</v>
      </c>
      <c r="B421" s="12">
        <v>39288</v>
      </c>
      <c r="C421" s="48" t="s">
        <v>1</v>
      </c>
      <c r="D421" s="1">
        <v>27</v>
      </c>
      <c r="E421" s="42">
        <v>9.5</v>
      </c>
      <c r="F421" s="42">
        <v>0.9</v>
      </c>
      <c r="G421" s="1" t="s">
        <v>854</v>
      </c>
      <c r="H421" s="50">
        <v>0</v>
      </c>
      <c r="I421" s="50">
        <v>0</v>
      </c>
    </row>
    <row r="422" spans="1:9">
      <c r="A422" s="48" t="s">
        <v>228</v>
      </c>
      <c r="B422" s="12">
        <v>39288</v>
      </c>
      <c r="C422" s="48" t="s">
        <v>1</v>
      </c>
      <c r="D422" s="1">
        <v>25</v>
      </c>
      <c r="E422" s="42">
        <v>6.5</v>
      </c>
      <c r="F422" s="42">
        <v>1</v>
      </c>
      <c r="G422" s="15">
        <v>1</v>
      </c>
      <c r="H422" s="49">
        <v>9</v>
      </c>
      <c r="I422" s="49">
        <v>1</v>
      </c>
    </row>
    <row r="423" spans="1:9">
      <c r="A423" s="48" t="s">
        <v>228</v>
      </c>
      <c r="B423" s="12">
        <v>39288</v>
      </c>
      <c r="C423" s="48" t="s">
        <v>1</v>
      </c>
      <c r="D423" s="1">
        <v>25</v>
      </c>
      <c r="E423" s="42">
        <v>6.5</v>
      </c>
      <c r="F423" s="42">
        <v>1</v>
      </c>
      <c r="G423" s="15">
        <v>2</v>
      </c>
      <c r="H423" s="49">
        <v>6</v>
      </c>
      <c r="I423" s="49">
        <v>0</v>
      </c>
    </row>
    <row r="424" spans="1:9">
      <c r="A424" s="48" t="s">
        <v>228</v>
      </c>
      <c r="B424" s="12">
        <v>39288</v>
      </c>
      <c r="C424" s="48" t="s">
        <v>1</v>
      </c>
      <c r="D424" s="1">
        <v>25</v>
      </c>
      <c r="E424" s="42">
        <v>6.5</v>
      </c>
      <c r="F424" s="42">
        <v>1</v>
      </c>
      <c r="G424" s="15">
        <v>3</v>
      </c>
      <c r="H424" s="49">
        <v>2</v>
      </c>
      <c r="I424" s="49">
        <v>0</v>
      </c>
    </row>
    <row r="425" spans="1:9">
      <c r="A425" s="48" t="s">
        <v>228</v>
      </c>
      <c r="B425" s="12">
        <v>39288</v>
      </c>
      <c r="C425" s="48" t="s">
        <v>1</v>
      </c>
      <c r="D425" s="1">
        <v>25</v>
      </c>
      <c r="E425" s="42">
        <v>6.5</v>
      </c>
      <c r="F425" s="42">
        <v>1</v>
      </c>
      <c r="G425" s="15">
        <v>4</v>
      </c>
      <c r="H425" s="49"/>
      <c r="I425" s="49"/>
    </row>
    <row r="426" spans="1:9">
      <c r="A426" s="48" t="s">
        <v>228</v>
      </c>
      <c r="B426" s="12">
        <v>39288</v>
      </c>
      <c r="C426" s="48" t="s">
        <v>1</v>
      </c>
      <c r="D426" s="1">
        <v>25</v>
      </c>
      <c r="E426" s="42">
        <v>6.5</v>
      </c>
      <c r="F426" s="42">
        <v>1</v>
      </c>
      <c r="G426" s="1" t="s">
        <v>853</v>
      </c>
      <c r="H426" s="49">
        <v>17.754098360655739</v>
      </c>
      <c r="I426" s="49">
        <v>1</v>
      </c>
    </row>
    <row r="427" spans="1:9">
      <c r="A427" s="48" t="s">
        <v>228</v>
      </c>
      <c r="B427" s="12">
        <v>39288</v>
      </c>
      <c r="C427" s="48" t="s">
        <v>1</v>
      </c>
      <c r="D427" s="1">
        <v>25</v>
      </c>
      <c r="E427" s="42">
        <v>6.5</v>
      </c>
      <c r="F427" s="42">
        <v>1</v>
      </c>
      <c r="G427" s="1" t="s">
        <v>854</v>
      </c>
      <c r="H427" s="50">
        <v>12</v>
      </c>
      <c r="I427" s="50">
        <v>0</v>
      </c>
    </row>
    <row r="428" spans="1:9">
      <c r="A428" s="48" t="s">
        <v>229</v>
      </c>
      <c r="B428" s="12">
        <v>39288</v>
      </c>
      <c r="C428" s="48" t="s">
        <v>1</v>
      </c>
      <c r="D428" s="1">
        <v>26</v>
      </c>
      <c r="E428" s="42">
        <v>11.5</v>
      </c>
      <c r="F428" s="42">
        <v>0.95</v>
      </c>
      <c r="G428" s="15">
        <v>1</v>
      </c>
      <c r="H428" s="51">
        <v>3</v>
      </c>
      <c r="I428" s="49">
        <v>0</v>
      </c>
    </row>
    <row r="429" spans="1:9">
      <c r="A429" s="48" t="s">
        <v>229</v>
      </c>
      <c r="B429" s="12">
        <v>39288</v>
      </c>
      <c r="C429" s="48" t="s">
        <v>1</v>
      </c>
      <c r="D429" s="1">
        <v>26</v>
      </c>
      <c r="E429" s="42">
        <v>11.5</v>
      </c>
      <c r="F429" s="42">
        <v>0.95</v>
      </c>
      <c r="G429" s="15">
        <v>2</v>
      </c>
      <c r="H429" s="49">
        <v>0</v>
      </c>
      <c r="I429" s="49">
        <v>0</v>
      </c>
    </row>
    <row r="430" spans="1:9">
      <c r="A430" s="48" t="s">
        <v>229</v>
      </c>
      <c r="B430" s="12">
        <v>39288</v>
      </c>
      <c r="C430" s="48" t="s">
        <v>1</v>
      </c>
      <c r="D430" s="1">
        <v>26</v>
      </c>
      <c r="E430" s="42">
        <v>11.5</v>
      </c>
      <c r="F430" s="42">
        <v>0.95</v>
      </c>
      <c r="G430" s="15">
        <v>3</v>
      </c>
      <c r="H430" s="49">
        <v>0</v>
      </c>
      <c r="I430" s="49">
        <v>0</v>
      </c>
    </row>
    <row r="431" spans="1:9">
      <c r="A431" s="48" t="s">
        <v>229</v>
      </c>
      <c r="B431" s="12">
        <v>39288</v>
      </c>
      <c r="C431" s="48" t="s">
        <v>1</v>
      </c>
      <c r="D431" s="1">
        <v>26</v>
      </c>
      <c r="E431" s="42">
        <v>11.5</v>
      </c>
      <c r="F431" s="42">
        <v>0.95</v>
      </c>
      <c r="G431" s="15">
        <v>4</v>
      </c>
      <c r="H431" s="49"/>
      <c r="I431" s="49"/>
    </row>
    <row r="432" spans="1:9">
      <c r="A432" s="48" t="s">
        <v>229</v>
      </c>
      <c r="B432" s="12">
        <v>39288</v>
      </c>
      <c r="C432" s="48" t="s">
        <v>1</v>
      </c>
      <c r="D432" s="1">
        <v>26</v>
      </c>
      <c r="E432" s="42">
        <v>11.5</v>
      </c>
      <c r="F432" s="42">
        <v>0.95</v>
      </c>
      <c r="G432" s="1" t="s">
        <v>853</v>
      </c>
      <c r="H432" s="49">
        <v>3</v>
      </c>
      <c r="I432" s="49">
        <v>0</v>
      </c>
    </row>
    <row r="433" spans="1:9">
      <c r="A433" s="48" t="s">
        <v>229</v>
      </c>
      <c r="B433" s="12">
        <v>39288</v>
      </c>
      <c r="C433" s="48" t="s">
        <v>1</v>
      </c>
      <c r="D433" s="1">
        <v>26</v>
      </c>
      <c r="E433" s="42">
        <v>11.5</v>
      </c>
      <c r="F433" s="42">
        <v>0.95</v>
      </c>
      <c r="G433" s="1" t="s">
        <v>854</v>
      </c>
      <c r="H433" s="50">
        <v>0</v>
      </c>
      <c r="I433" s="50">
        <v>0</v>
      </c>
    </row>
    <row r="434" spans="1:9">
      <c r="A434" s="48" t="s">
        <v>230</v>
      </c>
      <c r="B434" s="12">
        <v>39288</v>
      </c>
      <c r="C434" s="48" t="s">
        <v>1</v>
      </c>
      <c r="D434" s="1">
        <v>21</v>
      </c>
      <c r="E434" s="42">
        <v>12</v>
      </c>
      <c r="F434" s="42">
        <v>0.65</v>
      </c>
      <c r="G434" s="15">
        <v>1</v>
      </c>
      <c r="H434" s="49">
        <v>6</v>
      </c>
      <c r="I434" s="49">
        <v>1</v>
      </c>
    </row>
    <row r="435" spans="1:9">
      <c r="A435" s="48" t="s">
        <v>230</v>
      </c>
      <c r="B435" s="12">
        <v>39288</v>
      </c>
      <c r="C435" s="48" t="s">
        <v>1</v>
      </c>
      <c r="D435" s="1">
        <v>21</v>
      </c>
      <c r="E435" s="42">
        <v>12</v>
      </c>
      <c r="F435" s="42">
        <v>0.65</v>
      </c>
      <c r="G435" s="15">
        <v>2</v>
      </c>
      <c r="H435" s="49">
        <v>1</v>
      </c>
      <c r="I435" s="49">
        <v>0</v>
      </c>
    </row>
    <row r="436" spans="1:9">
      <c r="A436" s="48" t="s">
        <v>230</v>
      </c>
      <c r="B436" s="12">
        <v>39288</v>
      </c>
      <c r="C436" s="48" t="s">
        <v>1</v>
      </c>
      <c r="D436" s="1">
        <v>21</v>
      </c>
      <c r="E436" s="42">
        <v>12</v>
      </c>
      <c r="F436" s="42">
        <v>0.65</v>
      </c>
      <c r="G436" s="15">
        <v>3</v>
      </c>
      <c r="H436" s="49">
        <v>0</v>
      </c>
      <c r="I436" s="49">
        <v>0</v>
      </c>
    </row>
    <row r="437" spans="1:9">
      <c r="A437" s="48" t="s">
        <v>230</v>
      </c>
      <c r="B437" s="12">
        <v>39288</v>
      </c>
      <c r="C437" s="48" t="s">
        <v>1</v>
      </c>
      <c r="D437" s="1">
        <v>21</v>
      </c>
      <c r="E437" s="42">
        <v>12</v>
      </c>
      <c r="F437" s="42">
        <v>0.65</v>
      </c>
      <c r="G437" s="15">
        <v>4</v>
      </c>
      <c r="H437" s="49"/>
      <c r="I437" s="49"/>
    </row>
    <row r="438" spans="1:9">
      <c r="A438" s="48" t="s">
        <v>230</v>
      </c>
      <c r="B438" s="12">
        <v>39288</v>
      </c>
      <c r="C438" s="48" t="s">
        <v>1</v>
      </c>
      <c r="D438" s="1">
        <v>21</v>
      </c>
      <c r="E438" s="42">
        <v>12</v>
      </c>
      <c r="F438" s="42">
        <v>0.65</v>
      </c>
      <c r="G438" s="1" t="s">
        <v>853</v>
      </c>
      <c r="H438" s="49">
        <v>7</v>
      </c>
      <c r="I438" s="49">
        <v>1</v>
      </c>
    </row>
    <row r="439" spans="1:9">
      <c r="A439" s="48" t="s">
        <v>230</v>
      </c>
      <c r="B439" s="12">
        <v>39288</v>
      </c>
      <c r="C439" s="48" t="s">
        <v>1</v>
      </c>
      <c r="D439" s="1">
        <v>21</v>
      </c>
      <c r="E439" s="42">
        <v>12</v>
      </c>
      <c r="F439" s="42">
        <v>0.65</v>
      </c>
      <c r="G439" s="1" t="s">
        <v>854</v>
      </c>
      <c r="H439" s="50">
        <v>0</v>
      </c>
      <c r="I439" s="50">
        <v>0</v>
      </c>
    </row>
    <row r="440" spans="1:9">
      <c r="A440" s="48" t="s">
        <v>231</v>
      </c>
      <c r="B440" s="12">
        <v>39288</v>
      </c>
      <c r="C440" s="48" t="s">
        <v>6</v>
      </c>
      <c r="D440" s="1">
        <v>35</v>
      </c>
      <c r="E440" s="42">
        <v>5.5</v>
      </c>
      <c r="F440" s="42">
        <v>0.5</v>
      </c>
      <c r="G440" s="15">
        <v>1</v>
      </c>
      <c r="H440" s="49">
        <v>6</v>
      </c>
      <c r="I440" s="49">
        <v>0</v>
      </c>
    </row>
    <row r="441" spans="1:9">
      <c r="A441" s="48" t="s">
        <v>231</v>
      </c>
      <c r="B441" s="12">
        <v>39288</v>
      </c>
      <c r="C441" s="48" t="s">
        <v>6</v>
      </c>
      <c r="D441" s="1">
        <v>35</v>
      </c>
      <c r="E441" s="42">
        <v>5.5</v>
      </c>
      <c r="F441" s="42">
        <v>0.5</v>
      </c>
      <c r="G441" s="15">
        <v>2</v>
      </c>
      <c r="H441" s="49">
        <v>3</v>
      </c>
      <c r="I441" s="49">
        <v>0</v>
      </c>
    </row>
    <row r="442" spans="1:9">
      <c r="A442" s="48" t="s">
        <v>231</v>
      </c>
      <c r="B442" s="12">
        <v>39288</v>
      </c>
      <c r="C442" s="48" t="s">
        <v>6</v>
      </c>
      <c r="D442" s="1">
        <v>35</v>
      </c>
      <c r="E442" s="42">
        <v>5.5</v>
      </c>
      <c r="F442" s="42">
        <v>0.5</v>
      </c>
      <c r="G442" s="15">
        <v>3</v>
      </c>
      <c r="H442" s="49">
        <v>0</v>
      </c>
      <c r="I442" s="49">
        <v>0</v>
      </c>
    </row>
    <row r="443" spans="1:9">
      <c r="A443" s="48" t="s">
        <v>231</v>
      </c>
      <c r="B443" s="12">
        <v>39288</v>
      </c>
      <c r="C443" s="48" t="s">
        <v>6</v>
      </c>
      <c r="D443" s="1">
        <v>35</v>
      </c>
      <c r="E443" s="42">
        <v>5.5</v>
      </c>
      <c r="F443" s="42">
        <v>0.5</v>
      </c>
      <c r="G443" s="15">
        <v>4</v>
      </c>
      <c r="H443" s="49"/>
      <c r="I443" s="49"/>
    </row>
    <row r="444" spans="1:9">
      <c r="A444" s="48" t="s">
        <v>231</v>
      </c>
      <c r="B444" s="12">
        <v>39288</v>
      </c>
      <c r="C444" s="48" t="s">
        <v>6</v>
      </c>
      <c r="D444" s="1">
        <v>35</v>
      </c>
      <c r="E444" s="42">
        <v>5.5</v>
      </c>
      <c r="F444" s="42">
        <v>0.5</v>
      </c>
      <c r="G444" s="1" t="s">
        <v>853</v>
      </c>
      <c r="H444" s="49">
        <v>9</v>
      </c>
      <c r="I444" s="49">
        <v>0</v>
      </c>
    </row>
    <row r="445" spans="1:9">
      <c r="A445" s="48" t="s">
        <v>231</v>
      </c>
      <c r="B445" s="12">
        <v>39288</v>
      </c>
      <c r="C445" s="48" t="s">
        <v>6</v>
      </c>
      <c r="D445" s="1">
        <v>35</v>
      </c>
      <c r="E445" s="42">
        <v>5.5</v>
      </c>
      <c r="F445" s="42">
        <v>0.5</v>
      </c>
      <c r="G445" s="1" t="s">
        <v>854</v>
      </c>
      <c r="H445" s="50">
        <v>0</v>
      </c>
      <c r="I445" s="50">
        <v>0</v>
      </c>
    </row>
    <row r="446" spans="1:9">
      <c r="A446" s="48" t="s">
        <v>232</v>
      </c>
      <c r="B446" s="12">
        <v>39288</v>
      </c>
      <c r="C446" s="48" t="s">
        <v>6</v>
      </c>
      <c r="D446" s="1">
        <v>25</v>
      </c>
      <c r="E446" s="42">
        <v>8</v>
      </c>
      <c r="F446" s="42">
        <v>1.25</v>
      </c>
      <c r="G446" s="15">
        <v>1</v>
      </c>
      <c r="H446" s="49">
        <v>8</v>
      </c>
      <c r="I446" s="49">
        <v>2</v>
      </c>
    </row>
    <row r="447" spans="1:9">
      <c r="A447" s="48" t="s">
        <v>232</v>
      </c>
      <c r="B447" s="12">
        <v>39288</v>
      </c>
      <c r="C447" s="48" t="s">
        <v>6</v>
      </c>
      <c r="D447" s="1">
        <v>25</v>
      </c>
      <c r="E447" s="42">
        <v>8</v>
      </c>
      <c r="F447" s="42">
        <v>1.25</v>
      </c>
      <c r="G447" s="15">
        <v>2</v>
      </c>
      <c r="H447" s="49">
        <v>2</v>
      </c>
      <c r="I447" s="49">
        <v>1</v>
      </c>
    </row>
    <row r="448" spans="1:9">
      <c r="A448" s="48" t="s">
        <v>232</v>
      </c>
      <c r="B448" s="12">
        <v>39288</v>
      </c>
      <c r="C448" s="48" t="s">
        <v>6</v>
      </c>
      <c r="D448" s="1">
        <v>25</v>
      </c>
      <c r="E448" s="42">
        <v>8</v>
      </c>
      <c r="F448" s="42">
        <v>1.25</v>
      </c>
      <c r="G448" s="15">
        <v>3</v>
      </c>
      <c r="H448" s="49">
        <v>1</v>
      </c>
      <c r="I448" s="49">
        <v>2</v>
      </c>
    </row>
    <row r="449" spans="1:9">
      <c r="A449" s="48" t="s">
        <v>232</v>
      </c>
      <c r="B449" s="12">
        <v>39288</v>
      </c>
      <c r="C449" s="48" t="s">
        <v>6</v>
      </c>
      <c r="D449" s="1">
        <v>25</v>
      </c>
      <c r="E449" s="42">
        <v>8</v>
      </c>
      <c r="F449" s="42">
        <v>1.25</v>
      </c>
      <c r="G449" s="15">
        <v>4</v>
      </c>
      <c r="H449" s="49"/>
      <c r="I449" s="49"/>
    </row>
    <row r="450" spans="1:9">
      <c r="A450" s="48" t="s">
        <v>232</v>
      </c>
      <c r="B450" s="12">
        <v>39288</v>
      </c>
      <c r="C450" s="48" t="s">
        <v>6</v>
      </c>
      <c r="D450" s="1">
        <v>25</v>
      </c>
      <c r="E450" s="42">
        <v>8</v>
      </c>
      <c r="F450" s="42">
        <v>1.25</v>
      </c>
      <c r="G450" s="1" t="s">
        <v>853</v>
      </c>
      <c r="H450" s="49">
        <v>11.452380952380953</v>
      </c>
      <c r="I450" s="49">
        <v>11</v>
      </c>
    </row>
    <row r="451" spans="1:9">
      <c r="A451" s="48" t="s">
        <v>232</v>
      </c>
      <c r="B451" s="12">
        <v>39288</v>
      </c>
      <c r="C451" s="48" t="s">
        <v>6</v>
      </c>
      <c r="D451" s="1">
        <v>25</v>
      </c>
      <c r="E451" s="42">
        <v>8</v>
      </c>
      <c r="F451" s="42">
        <v>1.25</v>
      </c>
      <c r="G451" s="1" t="s">
        <v>854</v>
      </c>
      <c r="H451" s="50">
        <v>6</v>
      </c>
      <c r="I451" s="50">
        <v>12</v>
      </c>
    </row>
    <row r="452" spans="1:9">
      <c r="A452" s="48" t="s">
        <v>233</v>
      </c>
      <c r="B452" s="12">
        <v>39288</v>
      </c>
      <c r="C452" s="48" t="s">
        <v>6</v>
      </c>
      <c r="D452" s="1">
        <v>35</v>
      </c>
      <c r="E452" s="42">
        <v>7</v>
      </c>
      <c r="F452" s="42">
        <v>0.4</v>
      </c>
      <c r="G452" s="15">
        <v>1</v>
      </c>
      <c r="H452" s="49">
        <v>6</v>
      </c>
      <c r="I452" s="49">
        <v>0</v>
      </c>
    </row>
    <row r="453" spans="1:9">
      <c r="A453" s="48" t="s">
        <v>233</v>
      </c>
      <c r="B453" s="12">
        <v>39288</v>
      </c>
      <c r="C453" s="48" t="s">
        <v>6</v>
      </c>
      <c r="D453" s="1">
        <v>35</v>
      </c>
      <c r="E453" s="42">
        <v>7</v>
      </c>
      <c r="F453" s="42">
        <v>0.4</v>
      </c>
      <c r="G453" s="15">
        <v>2</v>
      </c>
      <c r="H453" s="49">
        <v>2</v>
      </c>
      <c r="I453" s="49">
        <v>0</v>
      </c>
    </row>
    <row r="454" spans="1:9">
      <c r="A454" s="48" t="s">
        <v>233</v>
      </c>
      <c r="B454" s="12">
        <v>39288</v>
      </c>
      <c r="C454" s="48" t="s">
        <v>6</v>
      </c>
      <c r="D454" s="1">
        <v>35</v>
      </c>
      <c r="E454" s="42">
        <v>7</v>
      </c>
      <c r="F454" s="42">
        <v>0.4</v>
      </c>
      <c r="G454" s="15">
        <v>3</v>
      </c>
      <c r="H454" s="49">
        <v>0</v>
      </c>
      <c r="I454" s="49">
        <v>0</v>
      </c>
    </row>
    <row r="455" spans="1:9">
      <c r="A455" s="48" t="s">
        <v>233</v>
      </c>
      <c r="B455" s="12">
        <v>39288</v>
      </c>
      <c r="C455" s="48" t="s">
        <v>6</v>
      </c>
      <c r="D455" s="1">
        <v>35</v>
      </c>
      <c r="E455" s="42">
        <v>7</v>
      </c>
      <c r="F455" s="42">
        <v>0.4</v>
      </c>
      <c r="G455" s="15">
        <v>4</v>
      </c>
      <c r="H455" s="49"/>
      <c r="I455" s="49"/>
    </row>
    <row r="456" spans="1:9">
      <c r="A456" s="48" t="s">
        <v>233</v>
      </c>
      <c r="B456" s="12">
        <v>39288</v>
      </c>
      <c r="C456" s="48" t="s">
        <v>6</v>
      </c>
      <c r="D456" s="1">
        <v>35</v>
      </c>
      <c r="E456" s="42">
        <v>7</v>
      </c>
      <c r="F456" s="42">
        <v>0.4</v>
      </c>
      <c r="G456" s="1" t="s">
        <v>853</v>
      </c>
      <c r="H456" s="49">
        <v>8</v>
      </c>
      <c r="I456" s="49">
        <v>0</v>
      </c>
    </row>
    <row r="457" spans="1:9">
      <c r="A457" s="48" t="s">
        <v>233</v>
      </c>
      <c r="B457" s="12">
        <v>39288</v>
      </c>
      <c r="C457" s="48" t="s">
        <v>6</v>
      </c>
      <c r="D457" s="1">
        <v>35</v>
      </c>
      <c r="E457" s="42">
        <v>7</v>
      </c>
      <c r="F457" s="42">
        <v>0.4</v>
      </c>
      <c r="G457" s="1" t="s">
        <v>854</v>
      </c>
      <c r="H457" s="50">
        <v>0</v>
      </c>
      <c r="I457" s="50">
        <v>0</v>
      </c>
    </row>
    <row r="458" spans="1:9">
      <c r="A458" s="48" t="s">
        <v>234</v>
      </c>
      <c r="B458" s="12">
        <v>39288</v>
      </c>
      <c r="C458" s="48" t="s">
        <v>6</v>
      </c>
      <c r="D458" s="1">
        <v>29</v>
      </c>
      <c r="E458" s="42">
        <v>5</v>
      </c>
      <c r="F458" s="42">
        <v>0.55000000000000004</v>
      </c>
      <c r="G458" s="15">
        <v>1</v>
      </c>
      <c r="H458" s="49">
        <v>6</v>
      </c>
      <c r="I458" s="49">
        <v>0</v>
      </c>
    </row>
    <row r="459" spans="1:9">
      <c r="A459" s="48" t="s">
        <v>234</v>
      </c>
      <c r="B459" s="12">
        <v>39288</v>
      </c>
      <c r="C459" s="48" t="s">
        <v>6</v>
      </c>
      <c r="D459" s="1">
        <v>29</v>
      </c>
      <c r="E459" s="42">
        <v>5</v>
      </c>
      <c r="F459" s="42">
        <v>0.55000000000000004</v>
      </c>
      <c r="G459" s="15">
        <v>2</v>
      </c>
      <c r="H459" s="49">
        <v>1</v>
      </c>
      <c r="I459" s="49">
        <v>0</v>
      </c>
    </row>
    <row r="460" spans="1:9">
      <c r="A460" s="48" t="s">
        <v>234</v>
      </c>
      <c r="B460" s="12">
        <v>39288</v>
      </c>
      <c r="C460" s="48" t="s">
        <v>6</v>
      </c>
      <c r="D460" s="1">
        <v>29</v>
      </c>
      <c r="E460" s="42">
        <v>5</v>
      </c>
      <c r="F460" s="42">
        <v>0.55000000000000004</v>
      </c>
      <c r="G460" s="15">
        <v>3</v>
      </c>
      <c r="H460" s="49">
        <v>0</v>
      </c>
      <c r="I460" s="49">
        <v>0</v>
      </c>
    </row>
    <row r="461" spans="1:9">
      <c r="A461" s="48" t="s">
        <v>234</v>
      </c>
      <c r="B461" s="12">
        <v>39288</v>
      </c>
      <c r="C461" s="48" t="s">
        <v>6</v>
      </c>
      <c r="D461" s="1">
        <v>29</v>
      </c>
      <c r="E461" s="42">
        <v>5</v>
      </c>
      <c r="F461" s="42">
        <v>0.55000000000000004</v>
      </c>
      <c r="G461" s="15">
        <v>4</v>
      </c>
      <c r="H461" s="49"/>
      <c r="I461" s="49"/>
    </row>
    <row r="462" spans="1:9">
      <c r="A462" s="48" t="s">
        <v>234</v>
      </c>
      <c r="B462" s="12">
        <v>39288</v>
      </c>
      <c r="C462" s="48" t="s">
        <v>6</v>
      </c>
      <c r="D462" s="1">
        <v>29</v>
      </c>
      <c r="E462" s="42">
        <v>5</v>
      </c>
      <c r="F462" s="42">
        <v>0.55000000000000004</v>
      </c>
      <c r="G462" s="1" t="s">
        <v>853</v>
      </c>
      <c r="H462" s="49">
        <v>7</v>
      </c>
      <c r="I462" s="49">
        <v>0</v>
      </c>
    </row>
    <row r="463" spans="1:9">
      <c r="A463" s="48" t="s">
        <v>234</v>
      </c>
      <c r="B463" s="12">
        <v>39288</v>
      </c>
      <c r="C463" s="48" t="s">
        <v>6</v>
      </c>
      <c r="D463" s="1">
        <v>29</v>
      </c>
      <c r="E463" s="42">
        <v>5</v>
      </c>
      <c r="F463" s="42">
        <v>0.55000000000000004</v>
      </c>
      <c r="G463" s="1" t="s">
        <v>854</v>
      </c>
      <c r="H463" s="50">
        <v>0</v>
      </c>
      <c r="I463" s="50">
        <v>0</v>
      </c>
    </row>
    <row r="464" spans="1:9">
      <c r="A464" s="48" t="s">
        <v>235</v>
      </c>
      <c r="B464" s="12">
        <v>39288</v>
      </c>
      <c r="C464" s="48" t="s">
        <v>6</v>
      </c>
      <c r="D464" s="1">
        <v>27</v>
      </c>
      <c r="E464" s="42">
        <v>8.5</v>
      </c>
      <c r="F464" s="42">
        <v>0.7</v>
      </c>
      <c r="G464" s="15">
        <v>1</v>
      </c>
      <c r="H464" s="49">
        <v>7</v>
      </c>
      <c r="I464" s="49">
        <v>0</v>
      </c>
    </row>
    <row r="465" spans="1:9">
      <c r="A465" s="48" t="s">
        <v>235</v>
      </c>
      <c r="B465" s="12">
        <v>39288</v>
      </c>
      <c r="C465" s="48" t="s">
        <v>6</v>
      </c>
      <c r="D465" s="1">
        <v>27</v>
      </c>
      <c r="E465" s="42">
        <v>8.5</v>
      </c>
      <c r="F465" s="42">
        <v>0.7</v>
      </c>
      <c r="G465" s="15">
        <v>2</v>
      </c>
      <c r="H465" s="49">
        <v>3</v>
      </c>
      <c r="I465" s="49">
        <v>0</v>
      </c>
    </row>
    <row r="466" spans="1:9">
      <c r="A466" s="48" t="s">
        <v>235</v>
      </c>
      <c r="B466" s="12">
        <v>39288</v>
      </c>
      <c r="C466" s="48" t="s">
        <v>6</v>
      </c>
      <c r="D466" s="1">
        <v>27</v>
      </c>
      <c r="E466" s="42">
        <v>8.5</v>
      </c>
      <c r="F466" s="42">
        <v>0.7</v>
      </c>
      <c r="G466" s="15">
        <v>3</v>
      </c>
      <c r="H466" s="49">
        <v>0</v>
      </c>
      <c r="I466" s="49">
        <v>0</v>
      </c>
    </row>
    <row r="467" spans="1:9">
      <c r="A467" s="48" t="s">
        <v>235</v>
      </c>
      <c r="B467" s="12">
        <v>39288</v>
      </c>
      <c r="C467" s="48" t="s">
        <v>6</v>
      </c>
      <c r="D467" s="1">
        <v>27</v>
      </c>
      <c r="E467" s="42">
        <v>8.5</v>
      </c>
      <c r="F467" s="42">
        <v>0.7</v>
      </c>
      <c r="G467" s="15">
        <v>4</v>
      </c>
      <c r="H467" s="49"/>
      <c r="I467" s="49"/>
    </row>
    <row r="468" spans="1:9">
      <c r="A468" s="48" t="s">
        <v>235</v>
      </c>
      <c r="B468" s="12">
        <v>39288</v>
      </c>
      <c r="C468" s="48" t="s">
        <v>6</v>
      </c>
      <c r="D468" s="1">
        <v>27</v>
      </c>
      <c r="E468" s="42">
        <v>8.5</v>
      </c>
      <c r="F468" s="42">
        <v>0.7</v>
      </c>
      <c r="G468" s="1" t="s">
        <v>853</v>
      </c>
      <c r="H468" s="49">
        <v>10</v>
      </c>
      <c r="I468" s="49">
        <v>0</v>
      </c>
    </row>
    <row r="469" spans="1:9">
      <c r="A469" s="48" t="s">
        <v>235</v>
      </c>
      <c r="B469" s="12">
        <v>39288</v>
      </c>
      <c r="C469" s="48" t="s">
        <v>6</v>
      </c>
      <c r="D469" s="1">
        <v>27</v>
      </c>
      <c r="E469" s="42">
        <v>8.5</v>
      </c>
      <c r="F469" s="42">
        <v>0.7</v>
      </c>
      <c r="G469" s="1" t="s">
        <v>854</v>
      </c>
      <c r="H469" s="50">
        <v>0</v>
      </c>
      <c r="I469" s="50">
        <v>0</v>
      </c>
    </row>
    <row r="470" spans="1:9">
      <c r="A470" s="48" t="s">
        <v>236</v>
      </c>
      <c r="B470" s="12">
        <v>39288</v>
      </c>
      <c r="C470" s="48" t="s">
        <v>6</v>
      </c>
      <c r="D470" s="1">
        <v>32</v>
      </c>
      <c r="E470" s="42">
        <v>17.5</v>
      </c>
      <c r="F470" s="42">
        <v>0.9</v>
      </c>
      <c r="G470" s="15">
        <v>1</v>
      </c>
      <c r="H470" s="49">
        <v>5</v>
      </c>
      <c r="I470" s="49">
        <v>1</v>
      </c>
    </row>
    <row r="471" spans="1:9">
      <c r="A471" s="48" t="s">
        <v>236</v>
      </c>
      <c r="B471" s="12">
        <v>39288</v>
      </c>
      <c r="C471" s="48" t="s">
        <v>6</v>
      </c>
      <c r="D471" s="1">
        <v>32</v>
      </c>
      <c r="E471" s="42">
        <v>17.5</v>
      </c>
      <c r="F471" s="42">
        <v>0.9</v>
      </c>
      <c r="G471" s="15">
        <v>2</v>
      </c>
      <c r="H471" s="49">
        <v>1</v>
      </c>
      <c r="I471" s="49">
        <v>0</v>
      </c>
    </row>
    <row r="472" spans="1:9">
      <c r="A472" s="48" t="s">
        <v>236</v>
      </c>
      <c r="B472" s="12">
        <v>39288</v>
      </c>
      <c r="C472" s="48" t="s">
        <v>6</v>
      </c>
      <c r="D472" s="1">
        <v>32</v>
      </c>
      <c r="E472" s="42">
        <v>17.5</v>
      </c>
      <c r="F472" s="42">
        <v>0.9</v>
      </c>
      <c r="G472" s="15">
        <v>3</v>
      </c>
      <c r="H472" s="49">
        <v>0</v>
      </c>
      <c r="I472" s="49">
        <v>0</v>
      </c>
    </row>
    <row r="473" spans="1:9">
      <c r="A473" s="48" t="s">
        <v>236</v>
      </c>
      <c r="B473" s="12">
        <v>39288</v>
      </c>
      <c r="C473" s="48" t="s">
        <v>6</v>
      </c>
      <c r="D473" s="1">
        <v>32</v>
      </c>
      <c r="E473" s="42">
        <v>17.5</v>
      </c>
      <c r="F473" s="42">
        <v>0.9</v>
      </c>
      <c r="G473" s="15">
        <v>4</v>
      </c>
      <c r="H473" s="49"/>
      <c r="I473" s="49"/>
    </row>
    <row r="474" spans="1:9">
      <c r="A474" s="48" t="s">
        <v>236</v>
      </c>
      <c r="B474" s="12">
        <v>39288</v>
      </c>
      <c r="C474" s="48" t="s">
        <v>6</v>
      </c>
      <c r="D474" s="1">
        <v>32</v>
      </c>
      <c r="E474" s="42">
        <v>17.5</v>
      </c>
      <c r="F474" s="42">
        <v>0.9</v>
      </c>
      <c r="G474" s="1" t="s">
        <v>853</v>
      </c>
      <c r="H474" s="49">
        <v>6</v>
      </c>
      <c r="I474" s="49">
        <v>1</v>
      </c>
    </row>
    <row r="475" spans="1:9">
      <c r="A475" s="48" t="s">
        <v>236</v>
      </c>
      <c r="B475" s="12">
        <v>39288</v>
      </c>
      <c r="C475" s="48" t="s">
        <v>6</v>
      </c>
      <c r="D475" s="1">
        <v>32</v>
      </c>
      <c r="E475" s="42">
        <v>17.5</v>
      </c>
      <c r="F475" s="42">
        <v>0.9</v>
      </c>
      <c r="G475" s="1" t="s">
        <v>854</v>
      </c>
      <c r="H475" s="50">
        <v>0</v>
      </c>
      <c r="I475" s="50">
        <v>0</v>
      </c>
    </row>
    <row r="476" spans="1:9">
      <c r="A476" s="48" t="s">
        <v>237</v>
      </c>
      <c r="B476" s="12">
        <v>39288</v>
      </c>
      <c r="C476" s="48" t="s">
        <v>6</v>
      </c>
      <c r="D476" s="1">
        <v>23</v>
      </c>
      <c r="E476" s="42">
        <v>11.5</v>
      </c>
      <c r="F476" s="42">
        <v>0.45</v>
      </c>
      <c r="G476" s="15">
        <v>1</v>
      </c>
      <c r="H476" s="49">
        <v>2</v>
      </c>
      <c r="I476" s="49">
        <v>0</v>
      </c>
    </row>
    <row r="477" spans="1:9">
      <c r="A477" s="48" t="s">
        <v>237</v>
      </c>
      <c r="B477" s="12">
        <v>39288</v>
      </c>
      <c r="C477" s="48" t="s">
        <v>6</v>
      </c>
      <c r="D477" s="1">
        <v>23</v>
      </c>
      <c r="E477" s="42">
        <v>11.5</v>
      </c>
      <c r="F477" s="42">
        <v>0.45</v>
      </c>
      <c r="G477" s="15">
        <v>2</v>
      </c>
      <c r="H477" s="49">
        <v>1</v>
      </c>
      <c r="I477" s="49">
        <v>0</v>
      </c>
    </row>
    <row r="478" spans="1:9">
      <c r="A478" s="48" t="s">
        <v>237</v>
      </c>
      <c r="B478" s="12">
        <v>39288</v>
      </c>
      <c r="C478" s="48" t="s">
        <v>6</v>
      </c>
      <c r="D478" s="1">
        <v>23</v>
      </c>
      <c r="E478" s="42">
        <v>11.5</v>
      </c>
      <c r="F478" s="42">
        <v>0.45</v>
      </c>
      <c r="G478" s="15">
        <v>3</v>
      </c>
      <c r="H478" s="49">
        <v>0</v>
      </c>
      <c r="I478" s="49">
        <v>0</v>
      </c>
    </row>
    <row r="479" spans="1:9">
      <c r="A479" s="48" t="s">
        <v>237</v>
      </c>
      <c r="B479" s="12">
        <v>39288</v>
      </c>
      <c r="C479" s="48" t="s">
        <v>6</v>
      </c>
      <c r="D479" s="1">
        <v>23</v>
      </c>
      <c r="E479" s="42">
        <v>11.5</v>
      </c>
      <c r="F479" s="42">
        <v>0.45</v>
      </c>
      <c r="G479" s="15">
        <v>4</v>
      </c>
      <c r="H479" s="49"/>
      <c r="I479" s="49"/>
    </row>
    <row r="480" spans="1:9">
      <c r="A480" s="48" t="s">
        <v>237</v>
      </c>
      <c r="B480" s="12">
        <v>39288</v>
      </c>
      <c r="C480" s="48" t="s">
        <v>6</v>
      </c>
      <c r="D480" s="1">
        <v>23</v>
      </c>
      <c r="E480" s="42">
        <v>11.5</v>
      </c>
      <c r="F480" s="42">
        <v>0.45</v>
      </c>
      <c r="G480" s="1" t="s">
        <v>853</v>
      </c>
      <c r="H480" s="49">
        <v>3</v>
      </c>
      <c r="I480" s="49">
        <v>0</v>
      </c>
    </row>
    <row r="481" spans="1:9">
      <c r="A481" s="48" t="s">
        <v>237</v>
      </c>
      <c r="B481" s="12">
        <v>39288</v>
      </c>
      <c r="C481" s="48" t="s">
        <v>6</v>
      </c>
      <c r="D481" s="1">
        <v>23</v>
      </c>
      <c r="E481" s="42">
        <v>11.5</v>
      </c>
      <c r="F481" s="42">
        <v>0.45</v>
      </c>
      <c r="G481" s="1" t="s">
        <v>854</v>
      </c>
      <c r="H481" s="50">
        <v>0</v>
      </c>
      <c r="I481" s="50">
        <v>0</v>
      </c>
    </row>
    <row r="482" spans="1:9">
      <c r="A482" s="48" t="s">
        <v>238</v>
      </c>
      <c r="B482" s="12">
        <v>39288</v>
      </c>
      <c r="C482" s="48" t="s">
        <v>6</v>
      </c>
      <c r="D482" s="1">
        <v>29</v>
      </c>
      <c r="E482" s="42">
        <v>6.5</v>
      </c>
      <c r="F482" s="42">
        <v>0.6</v>
      </c>
      <c r="G482" s="15">
        <v>1</v>
      </c>
      <c r="H482" s="49">
        <v>4</v>
      </c>
      <c r="I482" s="49">
        <v>0</v>
      </c>
    </row>
    <row r="483" spans="1:9">
      <c r="A483" s="48" t="s">
        <v>238</v>
      </c>
      <c r="B483" s="12">
        <v>39288</v>
      </c>
      <c r="C483" s="48" t="s">
        <v>6</v>
      </c>
      <c r="D483" s="1">
        <v>29</v>
      </c>
      <c r="E483" s="42">
        <v>6.5</v>
      </c>
      <c r="F483" s="42">
        <v>0.6</v>
      </c>
      <c r="G483" s="15">
        <v>2</v>
      </c>
      <c r="H483" s="49">
        <v>4</v>
      </c>
      <c r="I483" s="49">
        <v>0</v>
      </c>
    </row>
    <row r="484" spans="1:9">
      <c r="A484" s="48" t="s">
        <v>238</v>
      </c>
      <c r="B484" s="12">
        <v>39288</v>
      </c>
      <c r="C484" s="48" t="s">
        <v>6</v>
      </c>
      <c r="D484" s="1">
        <v>29</v>
      </c>
      <c r="E484" s="42">
        <v>6.5</v>
      </c>
      <c r="F484" s="42">
        <v>0.6</v>
      </c>
      <c r="G484" s="15">
        <v>3</v>
      </c>
      <c r="H484" s="49">
        <v>1</v>
      </c>
      <c r="I484" s="49">
        <v>0</v>
      </c>
    </row>
    <row r="485" spans="1:9">
      <c r="A485" s="48" t="s">
        <v>238</v>
      </c>
      <c r="B485" s="12">
        <v>39288</v>
      </c>
      <c r="C485" s="48" t="s">
        <v>6</v>
      </c>
      <c r="D485" s="1">
        <v>29</v>
      </c>
      <c r="E485" s="42">
        <v>6.5</v>
      </c>
      <c r="F485" s="42">
        <v>0.6</v>
      </c>
      <c r="G485" s="15">
        <v>4</v>
      </c>
      <c r="H485" s="49"/>
      <c r="I485" s="49"/>
    </row>
    <row r="486" spans="1:9">
      <c r="A486" s="48" t="s">
        <v>238</v>
      </c>
      <c r="B486" s="12">
        <v>39288</v>
      </c>
      <c r="C486" s="48" t="s">
        <v>6</v>
      </c>
      <c r="D486" s="1">
        <v>29</v>
      </c>
      <c r="E486" s="42">
        <v>6.5</v>
      </c>
      <c r="F486" s="42">
        <v>0.6</v>
      </c>
      <c r="G486" s="1" t="s">
        <v>853</v>
      </c>
      <c r="H486" s="49">
        <v>9.4523809523809526</v>
      </c>
      <c r="I486" s="49">
        <v>0</v>
      </c>
    </row>
    <row r="487" spans="1:9">
      <c r="A487" s="48" t="s">
        <v>238</v>
      </c>
      <c r="B487" s="12">
        <v>39288</v>
      </c>
      <c r="C487" s="48" t="s">
        <v>6</v>
      </c>
      <c r="D487" s="1">
        <v>29</v>
      </c>
      <c r="E487" s="42">
        <v>6.5</v>
      </c>
      <c r="F487" s="42">
        <v>0.6</v>
      </c>
      <c r="G487" s="1" t="s">
        <v>854</v>
      </c>
      <c r="H487" s="50">
        <v>6</v>
      </c>
      <c r="I487" s="50">
        <v>0</v>
      </c>
    </row>
    <row r="488" spans="1:9">
      <c r="A488" s="48" t="s">
        <v>239</v>
      </c>
      <c r="B488" s="12">
        <v>39294</v>
      </c>
      <c r="C488" s="48" t="s">
        <v>1</v>
      </c>
      <c r="D488" s="1">
        <v>29</v>
      </c>
      <c r="E488" s="42">
        <v>13.5</v>
      </c>
      <c r="F488" s="42">
        <v>1.1000000000000001</v>
      </c>
      <c r="G488" s="15">
        <v>1</v>
      </c>
      <c r="H488" s="51">
        <v>0</v>
      </c>
      <c r="I488" s="49">
        <v>0</v>
      </c>
    </row>
    <row r="489" spans="1:9">
      <c r="A489" s="48" t="s">
        <v>239</v>
      </c>
      <c r="B489" s="12">
        <v>39294</v>
      </c>
      <c r="C489" s="48" t="s">
        <v>1</v>
      </c>
      <c r="D489" s="1">
        <v>29</v>
      </c>
      <c r="E489" s="42">
        <v>13.5</v>
      </c>
      <c r="F489" s="42">
        <v>1.1000000000000001</v>
      </c>
      <c r="G489" s="15">
        <v>2</v>
      </c>
      <c r="H489" s="49">
        <v>0</v>
      </c>
      <c r="I489" s="49">
        <v>0</v>
      </c>
    </row>
    <row r="490" spans="1:9">
      <c r="A490" s="48" t="s">
        <v>239</v>
      </c>
      <c r="B490" s="12">
        <v>39294</v>
      </c>
      <c r="C490" s="48" t="s">
        <v>1</v>
      </c>
      <c r="D490" s="1">
        <v>29</v>
      </c>
      <c r="E490" s="42">
        <v>13.5</v>
      </c>
      <c r="F490" s="42">
        <v>1.1000000000000001</v>
      </c>
      <c r="G490" s="15">
        <v>3</v>
      </c>
      <c r="H490" s="49"/>
      <c r="I490" s="49"/>
    </row>
    <row r="491" spans="1:9">
      <c r="A491" s="48" t="s">
        <v>239</v>
      </c>
      <c r="B491" s="12">
        <v>39294</v>
      </c>
      <c r="C491" s="48" t="s">
        <v>1</v>
      </c>
      <c r="D491" s="1">
        <v>29</v>
      </c>
      <c r="E491" s="42">
        <v>13.5</v>
      </c>
      <c r="F491" s="42">
        <v>1.1000000000000001</v>
      </c>
      <c r="G491" s="15">
        <v>4</v>
      </c>
      <c r="H491" s="49"/>
      <c r="I491" s="49"/>
    </row>
    <row r="492" spans="1:9">
      <c r="A492" s="48" t="s">
        <v>239</v>
      </c>
      <c r="B492" s="12">
        <v>39294</v>
      </c>
      <c r="C492" s="48" t="s">
        <v>1</v>
      </c>
      <c r="D492" s="1">
        <v>29</v>
      </c>
      <c r="E492" s="42">
        <v>13.5</v>
      </c>
      <c r="F492" s="42">
        <v>1.1000000000000001</v>
      </c>
      <c r="G492" s="1" t="s">
        <v>853</v>
      </c>
      <c r="H492" s="49">
        <v>0</v>
      </c>
      <c r="I492" s="49">
        <v>0</v>
      </c>
    </row>
    <row r="493" spans="1:9">
      <c r="A493" s="48" t="s">
        <v>239</v>
      </c>
      <c r="B493" s="12">
        <v>39294</v>
      </c>
      <c r="C493" s="48" t="s">
        <v>1</v>
      </c>
      <c r="D493" s="1">
        <v>29</v>
      </c>
      <c r="E493" s="42">
        <v>13.5</v>
      </c>
      <c r="F493" s="42">
        <v>1.1000000000000001</v>
      </c>
      <c r="G493" s="1" t="s">
        <v>854</v>
      </c>
      <c r="H493" s="50">
        <v>0</v>
      </c>
      <c r="I493" s="50">
        <v>0</v>
      </c>
    </row>
    <row r="494" spans="1:9">
      <c r="A494" s="48" t="s">
        <v>240</v>
      </c>
      <c r="B494" s="12">
        <v>39294</v>
      </c>
      <c r="C494" s="48" t="s">
        <v>1</v>
      </c>
      <c r="D494" s="1">
        <v>48</v>
      </c>
      <c r="E494" s="42">
        <v>17.5</v>
      </c>
      <c r="F494" s="42">
        <v>1.3</v>
      </c>
      <c r="G494" s="15">
        <v>1</v>
      </c>
      <c r="H494" s="51">
        <v>0</v>
      </c>
      <c r="I494" s="49">
        <v>0</v>
      </c>
    </row>
    <row r="495" spans="1:9">
      <c r="A495" s="48" t="s">
        <v>240</v>
      </c>
      <c r="B495" s="12">
        <v>39294</v>
      </c>
      <c r="C495" s="48" t="s">
        <v>1</v>
      </c>
      <c r="D495" s="1">
        <v>48</v>
      </c>
      <c r="E495" s="42">
        <v>17.5</v>
      </c>
      <c r="F495" s="42">
        <v>1.3</v>
      </c>
      <c r="G495" s="15">
        <v>2</v>
      </c>
      <c r="H495" s="49">
        <v>0</v>
      </c>
      <c r="I495" s="49">
        <v>0</v>
      </c>
    </row>
    <row r="496" spans="1:9">
      <c r="A496" s="48" t="s">
        <v>240</v>
      </c>
      <c r="B496" s="12">
        <v>39294</v>
      </c>
      <c r="C496" s="48" t="s">
        <v>1</v>
      </c>
      <c r="D496" s="1">
        <v>48</v>
      </c>
      <c r="E496" s="42">
        <v>17.5</v>
      </c>
      <c r="F496" s="42">
        <v>1.3</v>
      </c>
      <c r="G496" s="15">
        <v>3</v>
      </c>
      <c r="H496" s="49"/>
      <c r="I496" s="49"/>
    </row>
    <row r="497" spans="1:9">
      <c r="A497" s="48" t="s">
        <v>240</v>
      </c>
      <c r="B497" s="12">
        <v>39294</v>
      </c>
      <c r="C497" s="48" t="s">
        <v>1</v>
      </c>
      <c r="D497" s="1">
        <v>48</v>
      </c>
      <c r="E497" s="42">
        <v>17.5</v>
      </c>
      <c r="F497" s="42">
        <v>1.3</v>
      </c>
      <c r="G497" s="15">
        <v>4</v>
      </c>
      <c r="H497" s="49"/>
      <c r="I497" s="49"/>
    </row>
    <row r="498" spans="1:9">
      <c r="A498" s="48" t="s">
        <v>240</v>
      </c>
      <c r="B498" s="12">
        <v>39294</v>
      </c>
      <c r="C498" s="48" t="s">
        <v>1</v>
      </c>
      <c r="D498" s="1">
        <v>48</v>
      </c>
      <c r="E498" s="42">
        <v>17.5</v>
      </c>
      <c r="F498" s="42">
        <v>1.3</v>
      </c>
      <c r="G498" s="1" t="s">
        <v>853</v>
      </c>
      <c r="H498" s="49">
        <v>0</v>
      </c>
      <c r="I498" s="49">
        <v>0</v>
      </c>
    </row>
    <row r="499" spans="1:9">
      <c r="A499" s="48" t="s">
        <v>240</v>
      </c>
      <c r="B499" s="12">
        <v>39294</v>
      </c>
      <c r="C499" s="48" t="s">
        <v>1</v>
      </c>
      <c r="D499" s="1">
        <v>48</v>
      </c>
      <c r="E499" s="42">
        <v>17.5</v>
      </c>
      <c r="F499" s="42">
        <v>1.3</v>
      </c>
      <c r="G499" s="1" t="s">
        <v>854</v>
      </c>
      <c r="H499" s="50">
        <v>0</v>
      </c>
      <c r="I499" s="50">
        <v>0</v>
      </c>
    </row>
    <row r="500" spans="1:9">
      <c r="A500" s="48" t="s">
        <v>241</v>
      </c>
      <c r="B500" s="12">
        <v>39294</v>
      </c>
      <c r="C500" s="48" t="s">
        <v>1</v>
      </c>
      <c r="D500" s="1">
        <v>45</v>
      </c>
      <c r="E500" s="42">
        <v>36.5</v>
      </c>
      <c r="F500" s="42">
        <v>1.1499999999999999</v>
      </c>
      <c r="G500" s="15">
        <v>1</v>
      </c>
      <c r="H500" s="51">
        <v>3</v>
      </c>
      <c r="I500" s="49">
        <v>0</v>
      </c>
    </row>
    <row r="501" spans="1:9">
      <c r="A501" s="48" t="s">
        <v>241</v>
      </c>
      <c r="B501" s="12">
        <v>39294</v>
      </c>
      <c r="C501" s="48" t="s">
        <v>1</v>
      </c>
      <c r="D501" s="1">
        <v>45</v>
      </c>
      <c r="E501" s="42">
        <v>36.5</v>
      </c>
      <c r="F501" s="42">
        <v>1.1499999999999999</v>
      </c>
      <c r="G501" s="15">
        <v>2</v>
      </c>
      <c r="H501" s="49">
        <v>0</v>
      </c>
      <c r="I501" s="49">
        <v>0</v>
      </c>
    </row>
    <row r="502" spans="1:9">
      <c r="A502" s="48" t="s">
        <v>241</v>
      </c>
      <c r="B502" s="12">
        <v>39294</v>
      </c>
      <c r="C502" s="48" t="s">
        <v>1</v>
      </c>
      <c r="D502" s="1">
        <v>45</v>
      </c>
      <c r="E502" s="42">
        <v>36.5</v>
      </c>
      <c r="F502" s="42">
        <v>1.1499999999999999</v>
      </c>
      <c r="G502" s="15">
        <v>3</v>
      </c>
      <c r="H502" s="49">
        <v>0</v>
      </c>
      <c r="I502" s="49">
        <v>0</v>
      </c>
    </row>
    <row r="503" spans="1:9">
      <c r="A503" s="48" t="s">
        <v>241</v>
      </c>
      <c r="B503" s="12">
        <v>39294</v>
      </c>
      <c r="C503" s="48" t="s">
        <v>1</v>
      </c>
      <c r="D503" s="1">
        <v>45</v>
      </c>
      <c r="E503" s="42">
        <v>36.5</v>
      </c>
      <c r="F503" s="42">
        <v>1.1499999999999999</v>
      </c>
      <c r="G503" s="15">
        <v>4</v>
      </c>
      <c r="H503" s="49"/>
      <c r="I503" s="49"/>
    </row>
    <row r="504" spans="1:9">
      <c r="A504" s="48" t="s">
        <v>241</v>
      </c>
      <c r="B504" s="12">
        <v>39294</v>
      </c>
      <c r="C504" s="48" t="s">
        <v>1</v>
      </c>
      <c r="D504" s="1">
        <v>45</v>
      </c>
      <c r="E504" s="42">
        <v>36.5</v>
      </c>
      <c r="F504" s="42">
        <v>1.1499999999999999</v>
      </c>
      <c r="G504" s="1" t="s">
        <v>853</v>
      </c>
      <c r="H504" s="49">
        <v>3</v>
      </c>
      <c r="I504" s="49">
        <v>0</v>
      </c>
    </row>
    <row r="505" spans="1:9">
      <c r="A505" s="48" t="s">
        <v>241</v>
      </c>
      <c r="B505" s="12">
        <v>39294</v>
      </c>
      <c r="C505" s="48" t="s">
        <v>1</v>
      </c>
      <c r="D505" s="1">
        <v>45</v>
      </c>
      <c r="E505" s="42">
        <v>36.5</v>
      </c>
      <c r="F505" s="42">
        <v>1.1499999999999999</v>
      </c>
      <c r="G505" s="1" t="s">
        <v>854</v>
      </c>
      <c r="H505" s="50">
        <v>0</v>
      </c>
      <c r="I505" s="50">
        <v>0</v>
      </c>
    </row>
    <row r="506" spans="1:9">
      <c r="A506" s="48" t="s">
        <v>242</v>
      </c>
      <c r="B506" s="12">
        <v>39294</v>
      </c>
      <c r="C506" s="48" t="s">
        <v>1</v>
      </c>
      <c r="D506" s="1">
        <v>61</v>
      </c>
      <c r="E506" s="42">
        <v>46.5</v>
      </c>
      <c r="F506" s="42">
        <v>1.05</v>
      </c>
      <c r="G506" s="15">
        <v>1</v>
      </c>
      <c r="H506" s="51">
        <v>4</v>
      </c>
      <c r="I506" s="49">
        <v>0</v>
      </c>
    </row>
    <row r="507" spans="1:9">
      <c r="A507" s="48" t="s">
        <v>242</v>
      </c>
      <c r="B507" s="12">
        <v>39294</v>
      </c>
      <c r="C507" s="48" t="s">
        <v>1</v>
      </c>
      <c r="D507" s="1">
        <v>61</v>
      </c>
      <c r="E507" s="42">
        <v>46.5</v>
      </c>
      <c r="F507" s="42">
        <v>1.05</v>
      </c>
      <c r="G507" s="15">
        <v>2</v>
      </c>
      <c r="H507" s="49">
        <v>2</v>
      </c>
      <c r="I507" s="49">
        <v>0</v>
      </c>
    </row>
    <row r="508" spans="1:9">
      <c r="A508" s="48" t="s">
        <v>242</v>
      </c>
      <c r="B508" s="12">
        <v>39294</v>
      </c>
      <c r="C508" s="48" t="s">
        <v>1</v>
      </c>
      <c r="D508" s="1">
        <v>61</v>
      </c>
      <c r="E508" s="42">
        <v>46.5</v>
      </c>
      <c r="F508" s="42">
        <v>1.05</v>
      </c>
      <c r="G508" s="15">
        <v>3</v>
      </c>
      <c r="H508" s="49">
        <v>0</v>
      </c>
      <c r="I508" s="49">
        <v>0</v>
      </c>
    </row>
    <row r="509" spans="1:9">
      <c r="A509" s="48" t="s">
        <v>242</v>
      </c>
      <c r="B509" s="12">
        <v>39294</v>
      </c>
      <c r="C509" s="48" t="s">
        <v>1</v>
      </c>
      <c r="D509" s="1">
        <v>61</v>
      </c>
      <c r="E509" s="42">
        <v>46.5</v>
      </c>
      <c r="F509" s="42">
        <v>1.05</v>
      </c>
      <c r="G509" s="15">
        <v>4</v>
      </c>
      <c r="H509" s="49"/>
      <c r="I509" s="49"/>
    </row>
    <row r="510" spans="1:9">
      <c r="A510" s="48" t="s">
        <v>242</v>
      </c>
      <c r="B510" s="12">
        <v>39294</v>
      </c>
      <c r="C510" s="48" t="s">
        <v>1</v>
      </c>
      <c r="D510" s="1">
        <v>61</v>
      </c>
      <c r="E510" s="42">
        <v>46.5</v>
      </c>
      <c r="F510" s="42">
        <v>1.05</v>
      </c>
      <c r="G510" s="1" t="s">
        <v>853</v>
      </c>
      <c r="H510" s="49">
        <v>6</v>
      </c>
      <c r="I510" s="49">
        <v>0</v>
      </c>
    </row>
    <row r="511" spans="1:9">
      <c r="A511" s="48" t="s">
        <v>242</v>
      </c>
      <c r="B511" s="12">
        <v>39294</v>
      </c>
      <c r="C511" s="48" t="s">
        <v>1</v>
      </c>
      <c r="D511" s="1">
        <v>61</v>
      </c>
      <c r="E511" s="42">
        <v>46.5</v>
      </c>
      <c r="F511" s="42">
        <v>1.05</v>
      </c>
      <c r="G511" s="1" t="s">
        <v>854</v>
      </c>
      <c r="H511" s="50">
        <v>0</v>
      </c>
      <c r="I511" s="50">
        <v>0</v>
      </c>
    </row>
    <row r="512" spans="1:9">
      <c r="A512" s="48" t="s">
        <v>243</v>
      </c>
      <c r="B512" s="12">
        <v>39294</v>
      </c>
      <c r="C512" s="48" t="s">
        <v>1</v>
      </c>
      <c r="D512" s="1">
        <v>73</v>
      </c>
      <c r="E512" s="42">
        <v>49.7</v>
      </c>
      <c r="F512" s="42">
        <v>1.03</v>
      </c>
      <c r="G512" s="15">
        <v>1</v>
      </c>
      <c r="H512" s="51">
        <v>0</v>
      </c>
      <c r="I512" s="49">
        <v>0</v>
      </c>
    </row>
    <row r="513" spans="1:9">
      <c r="A513" s="48" t="s">
        <v>243</v>
      </c>
      <c r="B513" s="12">
        <v>39294</v>
      </c>
      <c r="C513" s="48" t="s">
        <v>1</v>
      </c>
      <c r="D513" s="1">
        <v>73</v>
      </c>
      <c r="E513" s="42">
        <v>49.7</v>
      </c>
      <c r="F513" s="42">
        <v>1.03</v>
      </c>
      <c r="G513" s="15">
        <v>2</v>
      </c>
      <c r="H513" s="49">
        <v>0</v>
      </c>
      <c r="I513" s="49">
        <v>0</v>
      </c>
    </row>
    <row r="514" spans="1:9">
      <c r="A514" s="48" t="s">
        <v>243</v>
      </c>
      <c r="B514" s="12">
        <v>39294</v>
      </c>
      <c r="C514" s="48" t="s">
        <v>1</v>
      </c>
      <c r="D514" s="1">
        <v>73</v>
      </c>
      <c r="E514" s="42">
        <v>49.7</v>
      </c>
      <c r="F514" s="42">
        <v>1.03</v>
      </c>
      <c r="G514" s="15">
        <v>3</v>
      </c>
      <c r="H514" s="49"/>
      <c r="I514" s="49"/>
    </row>
    <row r="515" spans="1:9">
      <c r="A515" s="48" t="s">
        <v>243</v>
      </c>
      <c r="B515" s="12">
        <v>39294</v>
      </c>
      <c r="C515" s="48" t="s">
        <v>1</v>
      </c>
      <c r="D515" s="1">
        <v>73</v>
      </c>
      <c r="E515" s="42">
        <v>49.7</v>
      </c>
      <c r="F515" s="42">
        <v>1.03</v>
      </c>
      <c r="G515" s="15">
        <v>4</v>
      </c>
      <c r="H515" s="49"/>
      <c r="I515" s="49"/>
    </row>
    <row r="516" spans="1:9">
      <c r="A516" s="48" t="s">
        <v>243</v>
      </c>
      <c r="B516" s="12">
        <v>39294</v>
      </c>
      <c r="C516" s="48" t="s">
        <v>1</v>
      </c>
      <c r="D516" s="1">
        <v>73</v>
      </c>
      <c r="E516" s="42">
        <v>49.7</v>
      </c>
      <c r="F516" s="42">
        <v>1.03</v>
      </c>
      <c r="G516" s="1" t="s">
        <v>853</v>
      </c>
      <c r="H516" s="49">
        <v>0</v>
      </c>
      <c r="I516" s="49">
        <v>0</v>
      </c>
    </row>
    <row r="517" spans="1:9">
      <c r="A517" s="48" t="s">
        <v>243</v>
      </c>
      <c r="B517" s="12">
        <v>39294</v>
      </c>
      <c r="C517" s="48" t="s">
        <v>1</v>
      </c>
      <c r="D517" s="1">
        <v>73</v>
      </c>
      <c r="E517" s="42">
        <v>49.7</v>
      </c>
      <c r="F517" s="42">
        <v>1.03</v>
      </c>
      <c r="G517" s="1" t="s">
        <v>854</v>
      </c>
      <c r="H517" s="50">
        <v>0</v>
      </c>
      <c r="I517" s="50">
        <v>0</v>
      </c>
    </row>
    <row r="518" spans="1:9">
      <c r="A518" s="48" t="s">
        <v>244</v>
      </c>
      <c r="B518" s="12">
        <v>39294</v>
      </c>
      <c r="C518" s="48" t="s">
        <v>1</v>
      </c>
      <c r="D518" s="1">
        <v>33</v>
      </c>
      <c r="E518" s="42">
        <v>24.5</v>
      </c>
      <c r="F518" s="42">
        <v>1.1000000000000001</v>
      </c>
      <c r="G518" s="15">
        <v>1</v>
      </c>
      <c r="H518" s="49">
        <v>0</v>
      </c>
      <c r="I518" s="49">
        <v>0</v>
      </c>
    </row>
    <row r="519" spans="1:9">
      <c r="A519" s="48" t="s">
        <v>244</v>
      </c>
      <c r="B519" s="12">
        <v>39294</v>
      </c>
      <c r="C519" s="48" t="s">
        <v>1</v>
      </c>
      <c r="D519" s="1">
        <v>33</v>
      </c>
      <c r="E519" s="42">
        <v>24.5</v>
      </c>
      <c r="F519" s="42">
        <v>1.1000000000000001</v>
      </c>
      <c r="G519" s="15">
        <v>2</v>
      </c>
      <c r="H519" s="49">
        <v>0</v>
      </c>
      <c r="I519" s="49">
        <v>0</v>
      </c>
    </row>
    <row r="520" spans="1:9">
      <c r="A520" s="48" t="s">
        <v>244</v>
      </c>
      <c r="B520" s="12">
        <v>39294</v>
      </c>
      <c r="C520" s="48" t="s">
        <v>1</v>
      </c>
      <c r="D520" s="1">
        <v>33</v>
      </c>
      <c r="E520" s="42">
        <v>24.5</v>
      </c>
      <c r="F520" s="42">
        <v>1.1000000000000001</v>
      </c>
      <c r="G520" s="15">
        <v>3</v>
      </c>
      <c r="H520" s="49"/>
      <c r="I520" s="49"/>
    </row>
    <row r="521" spans="1:9">
      <c r="A521" s="48" t="s">
        <v>244</v>
      </c>
      <c r="B521" s="12">
        <v>39294</v>
      </c>
      <c r="C521" s="48" t="s">
        <v>1</v>
      </c>
      <c r="D521" s="1">
        <v>33</v>
      </c>
      <c r="E521" s="42">
        <v>24.5</v>
      </c>
      <c r="F521" s="42">
        <v>1.1000000000000001</v>
      </c>
      <c r="G521" s="15">
        <v>4</v>
      </c>
      <c r="H521" s="49"/>
      <c r="I521" s="49"/>
    </row>
    <row r="522" spans="1:9">
      <c r="A522" s="48" t="s">
        <v>244</v>
      </c>
      <c r="B522" s="12">
        <v>39294</v>
      </c>
      <c r="C522" s="48" t="s">
        <v>1</v>
      </c>
      <c r="D522" s="1">
        <v>33</v>
      </c>
      <c r="E522" s="42">
        <v>24.5</v>
      </c>
      <c r="F522" s="42">
        <v>1.1000000000000001</v>
      </c>
      <c r="G522" s="1" t="s">
        <v>853</v>
      </c>
      <c r="H522" s="49">
        <v>0</v>
      </c>
      <c r="I522" s="49">
        <v>0</v>
      </c>
    </row>
    <row r="523" spans="1:9">
      <c r="A523" s="48" t="s">
        <v>244</v>
      </c>
      <c r="B523" s="12">
        <v>39294</v>
      </c>
      <c r="C523" s="48" t="s">
        <v>1</v>
      </c>
      <c r="D523" s="1">
        <v>33</v>
      </c>
      <c r="E523" s="42">
        <v>24.5</v>
      </c>
      <c r="F523" s="42">
        <v>1.1000000000000001</v>
      </c>
      <c r="G523" s="1" t="s">
        <v>854</v>
      </c>
      <c r="H523" s="50">
        <v>0</v>
      </c>
      <c r="I523" s="50">
        <v>0</v>
      </c>
    </row>
    <row r="524" spans="1:9">
      <c r="A524" s="48" t="s">
        <v>245</v>
      </c>
      <c r="B524" s="12">
        <v>39294</v>
      </c>
      <c r="C524" s="48" t="s">
        <v>1</v>
      </c>
      <c r="D524" s="1">
        <v>94</v>
      </c>
      <c r="E524" s="42">
        <v>18.3</v>
      </c>
      <c r="F524" s="42">
        <v>1.6</v>
      </c>
      <c r="G524" s="15">
        <v>1</v>
      </c>
      <c r="H524" s="49">
        <v>0</v>
      </c>
      <c r="I524" s="49">
        <v>0</v>
      </c>
    </row>
    <row r="525" spans="1:9">
      <c r="A525" s="48" t="s">
        <v>245</v>
      </c>
      <c r="B525" s="12">
        <v>39294</v>
      </c>
      <c r="C525" s="48" t="s">
        <v>1</v>
      </c>
      <c r="D525" s="1">
        <v>94</v>
      </c>
      <c r="E525" s="42">
        <v>18.3</v>
      </c>
      <c r="F525" s="42">
        <v>1.6</v>
      </c>
      <c r="G525" s="15">
        <v>2</v>
      </c>
      <c r="H525" s="49">
        <v>0</v>
      </c>
      <c r="I525" s="49">
        <v>0</v>
      </c>
    </row>
    <row r="526" spans="1:9">
      <c r="A526" s="48" t="s">
        <v>245</v>
      </c>
      <c r="B526" s="12">
        <v>39294</v>
      </c>
      <c r="C526" s="48" t="s">
        <v>1</v>
      </c>
      <c r="D526" s="1">
        <v>94</v>
      </c>
      <c r="E526" s="42">
        <v>18.3</v>
      </c>
      <c r="F526" s="42">
        <v>1.6</v>
      </c>
      <c r="G526" s="15">
        <v>3</v>
      </c>
      <c r="H526" s="49"/>
      <c r="I526" s="49"/>
    </row>
    <row r="527" spans="1:9">
      <c r="A527" s="48" t="s">
        <v>245</v>
      </c>
      <c r="B527" s="12">
        <v>39294</v>
      </c>
      <c r="C527" s="48" t="s">
        <v>1</v>
      </c>
      <c r="D527" s="1">
        <v>94</v>
      </c>
      <c r="E527" s="42">
        <v>18.3</v>
      </c>
      <c r="F527" s="42">
        <v>1.6</v>
      </c>
      <c r="G527" s="15">
        <v>4</v>
      </c>
      <c r="H527" s="49"/>
      <c r="I527" s="49"/>
    </row>
    <row r="528" spans="1:9">
      <c r="A528" s="48" t="s">
        <v>245</v>
      </c>
      <c r="B528" s="12">
        <v>39294</v>
      </c>
      <c r="C528" s="48" t="s">
        <v>1</v>
      </c>
      <c r="D528" s="1">
        <v>94</v>
      </c>
      <c r="E528" s="42">
        <v>18.3</v>
      </c>
      <c r="F528" s="42">
        <v>1.6</v>
      </c>
      <c r="G528" s="1" t="s">
        <v>853</v>
      </c>
      <c r="H528" s="49">
        <v>0</v>
      </c>
      <c r="I528" s="49">
        <v>0</v>
      </c>
    </row>
    <row r="529" spans="1:9">
      <c r="A529" s="48" t="s">
        <v>245</v>
      </c>
      <c r="B529" s="12">
        <v>39294</v>
      </c>
      <c r="C529" s="48" t="s">
        <v>1</v>
      </c>
      <c r="D529" s="1">
        <v>94</v>
      </c>
      <c r="E529" s="42">
        <v>18.3</v>
      </c>
      <c r="F529" s="42">
        <v>1.6</v>
      </c>
      <c r="G529" s="1" t="s">
        <v>854</v>
      </c>
      <c r="H529" s="50">
        <v>0</v>
      </c>
      <c r="I529" s="50">
        <v>0</v>
      </c>
    </row>
    <row r="530" spans="1:9">
      <c r="A530" s="48" t="s">
        <v>246</v>
      </c>
      <c r="B530" s="12">
        <v>39294</v>
      </c>
      <c r="C530" s="48" t="s">
        <v>1</v>
      </c>
      <c r="D530" s="1">
        <v>26</v>
      </c>
      <c r="E530" s="42">
        <v>19</v>
      </c>
      <c r="F530" s="42">
        <v>1.1499999999999999</v>
      </c>
      <c r="G530" s="15">
        <v>1</v>
      </c>
      <c r="H530" s="49">
        <v>1</v>
      </c>
      <c r="I530" s="49">
        <v>2</v>
      </c>
    </row>
    <row r="531" spans="1:9">
      <c r="A531" s="48" t="s">
        <v>246</v>
      </c>
      <c r="B531" s="12">
        <v>39294</v>
      </c>
      <c r="C531" s="48" t="s">
        <v>1</v>
      </c>
      <c r="D531" s="1">
        <v>26</v>
      </c>
      <c r="E531" s="42">
        <v>19</v>
      </c>
      <c r="F531" s="42">
        <v>1.1499999999999999</v>
      </c>
      <c r="G531" s="15">
        <v>2</v>
      </c>
      <c r="H531" s="49">
        <v>0</v>
      </c>
      <c r="I531" s="49">
        <v>0</v>
      </c>
    </row>
    <row r="532" spans="1:9">
      <c r="A532" s="48" t="s">
        <v>246</v>
      </c>
      <c r="B532" s="12">
        <v>39294</v>
      </c>
      <c r="C532" s="48" t="s">
        <v>1</v>
      </c>
      <c r="D532" s="1">
        <v>26</v>
      </c>
      <c r="E532" s="42">
        <v>19</v>
      </c>
      <c r="F532" s="42">
        <v>1.1499999999999999</v>
      </c>
      <c r="G532" s="15">
        <v>3</v>
      </c>
      <c r="H532" s="49">
        <v>0</v>
      </c>
      <c r="I532" s="49">
        <v>0</v>
      </c>
    </row>
    <row r="533" spans="1:9">
      <c r="A533" s="48" t="s">
        <v>246</v>
      </c>
      <c r="B533" s="12">
        <v>39294</v>
      </c>
      <c r="C533" s="48" t="s">
        <v>1</v>
      </c>
      <c r="D533" s="1">
        <v>26</v>
      </c>
      <c r="E533" s="42">
        <v>19</v>
      </c>
      <c r="F533" s="42">
        <v>1.1499999999999999</v>
      </c>
      <c r="G533" s="15">
        <v>4</v>
      </c>
      <c r="H533" s="49"/>
      <c r="I533" s="49"/>
    </row>
    <row r="534" spans="1:9">
      <c r="A534" s="48" t="s">
        <v>246</v>
      </c>
      <c r="B534" s="12">
        <v>39294</v>
      </c>
      <c r="C534" s="48" t="s">
        <v>1</v>
      </c>
      <c r="D534" s="1">
        <v>26</v>
      </c>
      <c r="E534" s="42">
        <v>19</v>
      </c>
      <c r="F534" s="42">
        <v>1.1499999999999999</v>
      </c>
      <c r="G534" s="1" t="s">
        <v>853</v>
      </c>
      <c r="H534" s="49">
        <v>1</v>
      </c>
      <c r="I534" s="49">
        <v>2</v>
      </c>
    </row>
    <row r="535" spans="1:9">
      <c r="A535" s="48" t="s">
        <v>246</v>
      </c>
      <c r="B535" s="12">
        <v>39294</v>
      </c>
      <c r="C535" s="48" t="s">
        <v>1</v>
      </c>
      <c r="D535" s="1">
        <v>26</v>
      </c>
      <c r="E535" s="42">
        <v>19</v>
      </c>
      <c r="F535" s="42">
        <v>1.1499999999999999</v>
      </c>
      <c r="G535" s="1" t="s">
        <v>854</v>
      </c>
      <c r="H535" s="50">
        <v>0</v>
      </c>
      <c r="I535" s="50">
        <v>0</v>
      </c>
    </row>
    <row r="536" spans="1:9">
      <c r="A536" s="48" t="s">
        <v>247</v>
      </c>
      <c r="B536" s="12">
        <v>39294</v>
      </c>
      <c r="C536" s="48" t="s">
        <v>6</v>
      </c>
      <c r="D536" s="1">
        <v>68</v>
      </c>
      <c r="E536" s="42">
        <v>34.299999999999997</v>
      </c>
      <c r="F536" s="42">
        <v>0.6</v>
      </c>
      <c r="G536" s="15">
        <v>1</v>
      </c>
      <c r="H536" s="49">
        <v>0</v>
      </c>
      <c r="I536" s="49">
        <v>0</v>
      </c>
    </row>
    <row r="537" spans="1:9">
      <c r="A537" s="48" t="s">
        <v>247</v>
      </c>
      <c r="B537" s="12">
        <v>39294</v>
      </c>
      <c r="C537" s="48" t="s">
        <v>6</v>
      </c>
      <c r="D537" s="1">
        <v>68</v>
      </c>
      <c r="E537" s="42">
        <v>34.299999999999997</v>
      </c>
      <c r="F537" s="42">
        <v>0.6</v>
      </c>
      <c r="G537" s="15">
        <v>2</v>
      </c>
      <c r="H537" s="49">
        <v>0</v>
      </c>
      <c r="I537" s="49">
        <v>0</v>
      </c>
    </row>
    <row r="538" spans="1:9">
      <c r="A538" s="48" t="s">
        <v>247</v>
      </c>
      <c r="B538" s="12">
        <v>39294</v>
      </c>
      <c r="C538" s="48" t="s">
        <v>6</v>
      </c>
      <c r="D538" s="1">
        <v>68</v>
      </c>
      <c r="E538" s="42">
        <v>34.299999999999997</v>
      </c>
      <c r="F538" s="42">
        <v>0.6</v>
      </c>
      <c r="G538" s="15">
        <v>3</v>
      </c>
      <c r="H538" s="49"/>
      <c r="I538" s="49"/>
    </row>
    <row r="539" spans="1:9">
      <c r="A539" s="48" t="s">
        <v>247</v>
      </c>
      <c r="B539" s="12">
        <v>39294</v>
      </c>
      <c r="C539" s="48" t="s">
        <v>6</v>
      </c>
      <c r="D539" s="1">
        <v>68</v>
      </c>
      <c r="E539" s="42">
        <v>34.299999999999997</v>
      </c>
      <c r="F539" s="42">
        <v>0.6</v>
      </c>
      <c r="G539" s="15">
        <v>4</v>
      </c>
      <c r="H539" s="49"/>
      <c r="I539" s="49"/>
    </row>
    <row r="540" spans="1:9">
      <c r="A540" s="48" t="s">
        <v>247</v>
      </c>
      <c r="B540" s="12">
        <v>39294</v>
      </c>
      <c r="C540" s="48" t="s">
        <v>6</v>
      </c>
      <c r="D540" s="1">
        <v>68</v>
      </c>
      <c r="E540" s="42">
        <v>34.299999999999997</v>
      </c>
      <c r="F540" s="42">
        <v>0.6</v>
      </c>
      <c r="G540" s="1" t="s">
        <v>853</v>
      </c>
      <c r="H540" s="49">
        <v>0</v>
      </c>
      <c r="I540" s="49">
        <v>0</v>
      </c>
    </row>
    <row r="541" spans="1:9">
      <c r="A541" s="48" t="s">
        <v>247</v>
      </c>
      <c r="B541" s="12">
        <v>39294</v>
      </c>
      <c r="C541" s="48" t="s">
        <v>6</v>
      </c>
      <c r="D541" s="1">
        <v>68</v>
      </c>
      <c r="E541" s="42">
        <v>34.299999999999997</v>
      </c>
      <c r="F541" s="42">
        <v>0.6</v>
      </c>
      <c r="G541" s="1" t="s">
        <v>854</v>
      </c>
      <c r="H541" s="50">
        <v>0</v>
      </c>
      <c r="I541" s="50">
        <v>0</v>
      </c>
    </row>
    <row r="542" spans="1:9">
      <c r="A542" s="48" t="s">
        <v>248</v>
      </c>
      <c r="B542" s="12">
        <v>39294</v>
      </c>
      <c r="C542" s="48" t="s">
        <v>6</v>
      </c>
      <c r="D542" s="1">
        <v>81</v>
      </c>
      <c r="E542" s="42">
        <v>10.7</v>
      </c>
      <c r="F542" s="42">
        <v>0.53</v>
      </c>
      <c r="G542" s="15">
        <v>1</v>
      </c>
      <c r="H542" s="49">
        <v>0</v>
      </c>
      <c r="I542" s="49">
        <v>0</v>
      </c>
    </row>
    <row r="543" spans="1:9">
      <c r="A543" s="48" t="s">
        <v>248</v>
      </c>
      <c r="B543" s="12">
        <v>39294</v>
      </c>
      <c r="C543" s="48" t="s">
        <v>6</v>
      </c>
      <c r="D543" s="1">
        <v>81</v>
      </c>
      <c r="E543" s="42">
        <v>10.7</v>
      </c>
      <c r="F543" s="42">
        <v>0.53</v>
      </c>
      <c r="G543" s="15">
        <v>2</v>
      </c>
      <c r="H543" s="49">
        <v>0</v>
      </c>
      <c r="I543" s="49">
        <v>0</v>
      </c>
    </row>
    <row r="544" spans="1:9">
      <c r="A544" s="48" t="s">
        <v>248</v>
      </c>
      <c r="B544" s="12">
        <v>39294</v>
      </c>
      <c r="C544" s="48" t="s">
        <v>6</v>
      </c>
      <c r="D544" s="1">
        <v>81</v>
      </c>
      <c r="E544" s="42">
        <v>10.7</v>
      </c>
      <c r="F544" s="42">
        <v>0.53</v>
      </c>
      <c r="G544" s="15">
        <v>3</v>
      </c>
      <c r="H544" s="49"/>
      <c r="I544" s="49"/>
    </row>
    <row r="545" spans="1:9">
      <c r="A545" s="48" t="s">
        <v>248</v>
      </c>
      <c r="B545" s="12">
        <v>39294</v>
      </c>
      <c r="C545" s="48" t="s">
        <v>6</v>
      </c>
      <c r="D545" s="1">
        <v>81</v>
      </c>
      <c r="E545" s="42">
        <v>10.7</v>
      </c>
      <c r="F545" s="42">
        <v>0.53</v>
      </c>
      <c r="G545" s="15">
        <v>4</v>
      </c>
      <c r="H545" s="49"/>
      <c r="I545" s="49"/>
    </row>
    <row r="546" spans="1:9">
      <c r="A546" s="48" t="s">
        <v>248</v>
      </c>
      <c r="B546" s="12">
        <v>39294</v>
      </c>
      <c r="C546" s="48" t="s">
        <v>6</v>
      </c>
      <c r="D546" s="1">
        <v>81</v>
      </c>
      <c r="E546" s="42">
        <v>10.7</v>
      </c>
      <c r="F546" s="42">
        <v>0.53</v>
      </c>
      <c r="G546" s="1" t="s">
        <v>853</v>
      </c>
      <c r="H546" s="49">
        <v>0</v>
      </c>
      <c r="I546" s="49">
        <v>0</v>
      </c>
    </row>
    <row r="547" spans="1:9">
      <c r="A547" s="48" t="s">
        <v>248</v>
      </c>
      <c r="B547" s="12">
        <v>39294</v>
      </c>
      <c r="C547" s="48" t="s">
        <v>6</v>
      </c>
      <c r="D547" s="1">
        <v>81</v>
      </c>
      <c r="E547" s="42">
        <v>10.7</v>
      </c>
      <c r="F547" s="42">
        <v>0.53</v>
      </c>
      <c r="G547" s="1" t="s">
        <v>854</v>
      </c>
      <c r="H547" s="50">
        <v>0</v>
      </c>
      <c r="I547" s="50">
        <v>0</v>
      </c>
    </row>
    <row r="548" spans="1:9">
      <c r="A548" s="48" t="s">
        <v>249</v>
      </c>
      <c r="B548" s="12">
        <v>39294</v>
      </c>
      <c r="C548" s="48" t="s">
        <v>6</v>
      </c>
      <c r="D548" s="1">
        <v>23</v>
      </c>
      <c r="E548" s="42">
        <v>17</v>
      </c>
      <c r="F548" s="42">
        <v>0.75</v>
      </c>
      <c r="G548" s="15">
        <v>1</v>
      </c>
      <c r="H548" s="49">
        <v>2</v>
      </c>
      <c r="I548" s="49">
        <v>0</v>
      </c>
    </row>
    <row r="549" spans="1:9">
      <c r="A549" s="48" t="s">
        <v>249</v>
      </c>
      <c r="B549" s="12">
        <v>39294</v>
      </c>
      <c r="C549" s="48" t="s">
        <v>6</v>
      </c>
      <c r="D549" s="1">
        <v>23</v>
      </c>
      <c r="E549" s="42">
        <v>17</v>
      </c>
      <c r="F549" s="42">
        <v>0.75</v>
      </c>
      <c r="G549" s="15">
        <v>2</v>
      </c>
      <c r="H549" s="49">
        <v>1</v>
      </c>
      <c r="I549" s="49">
        <v>0</v>
      </c>
    </row>
    <row r="550" spans="1:9">
      <c r="A550" s="48" t="s">
        <v>249</v>
      </c>
      <c r="B550" s="12">
        <v>39294</v>
      </c>
      <c r="C550" s="48" t="s">
        <v>6</v>
      </c>
      <c r="D550" s="1">
        <v>23</v>
      </c>
      <c r="E550" s="42">
        <v>17</v>
      </c>
      <c r="F550" s="42">
        <v>0.75</v>
      </c>
      <c r="G550" s="15">
        <v>3</v>
      </c>
      <c r="H550" s="49">
        <v>0</v>
      </c>
      <c r="I550" s="49">
        <v>0</v>
      </c>
    </row>
    <row r="551" spans="1:9">
      <c r="A551" s="48" t="s">
        <v>249</v>
      </c>
      <c r="B551" s="12">
        <v>39294</v>
      </c>
      <c r="C551" s="48" t="s">
        <v>6</v>
      </c>
      <c r="D551" s="1">
        <v>23</v>
      </c>
      <c r="E551" s="42">
        <v>17</v>
      </c>
      <c r="F551" s="42">
        <v>0.75</v>
      </c>
      <c r="G551" s="15">
        <v>4</v>
      </c>
      <c r="H551" s="49"/>
      <c r="I551" s="49"/>
    </row>
    <row r="552" spans="1:9">
      <c r="A552" s="48" t="s">
        <v>249</v>
      </c>
      <c r="B552" s="12">
        <v>39294</v>
      </c>
      <c r="C552" s="48" t="s">
        <v>6</v>
      </c>
      <c r="D552" s="1">
        <v>23</v>
      </c>
      <c r="E552" s="42">
        <v>17</v>
      </c>
      <c r="F552" s="42">
        <v>0.75</v>
      </c>
      <c r="G552" s="1" t="s">
        <v>853</v>
      </c>
      <c r="H552" s="49">
        <v>3</v>
      </c>
      <c r="I552" s="49">
        <v>0</v>
      </c>
    </row>
    <row r="553" spans="1:9">
      <c r="A553" s="48" t="s">
        <v>249</v>
      </c>
      <c r="B553" s="12">
        <v>39294</v>
      </c>
      <c r="C553" s="48" t="s">
        <v>6</v>
      </c>
      <c r="D553" s="1">
        <v>23</v>
      </c>
      <c r="E553" s="42">
        <v>17</v>
      </c>
      <c r="F553" s="42">
        <v>0.75</v>
      </c>
      <c r="G553" s="1" t="s">
        <v>854</v>
      </c>
      <c r="H553" s="50">
        <v>0</v>
      </c>
      <c r="I553" s="50">
        <v>0</v>
      </c>
    </row>
    <row r="554" spans="1:9">
      <c r="A554" s="48" t="s">
        <v>250</v>
      </c>
      <c r="B554" s="12">
        <v>39294</v>
      </c>
      <c r="C554" s="48" t="s">
        <v>6</v>
      </c>
      <c r="D554" s="1">
        <v>47</v>
      </c>
      <c r="E554" s="42">
        <v>19</v>
      </c>
      <c r="F554" s="42">
        <v>0.77</v>
      </c>
      <c r="G554" s="15">
        <v>1</v>
      </c>
      <c r="H554" s="51">
        <v>0</v>
      </c>
      <c r="I554" s="49">
        <v>0</v>
      </c>
    </row>
    <row r="555" spans="1:9">
      <c r="A555" s="48" t="s">
        <v>250</v>
      </c>
      <c r="B555" s="12">
        <v>39294</v>
      </c>
      <c r="C555" s="48" t="s">
        <v>6</v>
      </c>
      <c r="D555" s="1">
        <v>47</v>
      </c>
      <c r="E555" s="42">
        <v>19</v>
      </c>
      <c r="F555" s="42">
        <v>0.77</v>
      </c>
      <c r="G555" s="15">
        <v>2</v>
      </c>
      <c r="H555" s="49">
        <v>0</v>
      </c>
      <c r="I555" s="49">
        <v>0</v>
      </c>
    </row>
    <row r="556" spans="1:9">
      <c r="A556" s="48" t="s">
        <v>250</v>
      </c>
      <c r="B556" s="12">
        <v>39294</v>
      </c>
      <c r="C556" s="48" t="s">
        <v>6</v>
      </c>
      <c r="D556" s="1">
        <v>47</v>
      </c>
      <c r="E556" s="42">
        <v>19</v>
      </c>
      <c r="F556" s="42">
        <v>0.77</v>
      </c>
      <c r="G556" s="15">
        <v>3</v>
      </c>
      <c r="H556" s="49"/>
      <c r="I556" s="49"/>
    </row>
    <row r="557" spans="1:9">
      <c r="A557" s="48" t="s">
        <v>250</v>
      </c>
      <c r="B557" s="12">
        <v>39294</v>
      </c>
      <c r="C557" s="48" t="s">
        <v>6</v>
      </c>
      <c r="D557" s="1">
        <v>47</v>
      </c>
      <c r="E557" s="42">
        <v>19</v>
      </c>
      <c r="F557" s="42">
        <v>0.77</v>
      </c>
      <c r="G557" s="15">
        <v>4</v>
      </c>
      <c r="H557" s="49"/>
      <c r="I557" s="49"/>
    </row>
    <row r="558" spans="1:9">
      <c r="A558" s="48" t="s">
        <v>250</v>
      </c>
      <c r="B558" s="12">
        <v>39294</v>
      </c>
      <c r="C558" s="48" t="s">
        <v>6</v>
      </c>
      <c r="D558" s="1">
        <v>47</v>
      </c>
      <c r="E558" s="42">
        <v>19</v>
      </c>
      <c r="F558" s="42">
        <v>0.77</v>
      </c>
      <c r="G558" s="1" t="s">
        <v>853</v>
      </c>
      <c r="H558" s="49">
        <v>0</v>
      </c>
      <c r="I558" s="49">
        <v>0</v>
      </c>
    </row>
    <row r="559" spans="1:9">
      <c r="A559" s="48" t="s">
        <v>250</v>
      </c>
      <c r="B559" s="12">
        <v>39294</v>
      </c>
      <c r="C559" s="48" t="s">
        <v>6</v>
      </c>
      <c r="D559" s="1">
        <v>47</v>
      </c>
      <c r="E559" s="42">
        <v>19</v>
      </c>
      <c r="F559" s="42">
        <v>0.77</v>
      </c>
      <c r="G559" s="1" t="s">
        <v>854</v>
      </c>
      <c r="H559" s="50">
        <v>0</v>
      </c>
      <c r="I559" s="50">
        <v>0</v>
      </c>
    </row>
    <row r="560" spans="1:9">
      <c r="A560" s="48" t="s">
        <v>251</v>
      </c>
      <c r="B560" s="12">
        <v>39294</v>
      </c>
      <c r="C560" s="48" t="s">
        <v>6</v>
      </c>
      <c r="D560" s="1">
        <v>83</v>
      </c>
      <c r="E560" s="42">
        <v>39.700000000000003</v>
      </c>
      <c r="F560" s="42">
        <v>0.7</v>
      </c>
      <c r="G560" s="15">
        <v>1</v>
      </c>
      <c r="H560" s="51">
        <v>3</v>
      </c>
      <c r="I560" s="49">
        <v>0</v>
      </c>
    </row>
    <row r="561" spans="1:9">
      <c r="A561" s="48" t="s">
        <v>251</v>
      </c>
      <c r="B561" s="12">
        <v>39294</v>
      </c>
      <c r="C561" s="48" t="s">
        <v>6</v>
      </c>
      <c r="D561" s="1">
        <v>83</v>
      </c>
      <c r="E561" s="42">
        <v>39.700000000000003</v>
      </c>
      <c r="F561" s="42">
        <v>0.7</v>
      </c>
      <c r="G561" s="15">
        <v>2</v>
      </c>
      <c r="H561" s="49">
        <v>1</v>
      </c>
      <c r="I561" s="49">
        <v>0</v>
      </c>
    </row>
    <row r="562" spans="1:9">
      <c r="A562" s="48" t="s">
        <v>251</v>
      </c>
      <c r="B562" s="12">
        <v>39294</v>
      </c>
      <c r="C562" s="48" t="s">
        <v>6</v>
      </c>
      <c r="D562" s="1">
        <v>83</v>
      </c>
      <c r="E562" s="42">
        <v>39.700000000000003</v>
      </c>
      <c r="F562" s="42">
        <v>0.7</v>
      </c>
      <c r="G562" s="15">
        <v>3</v>
      </c>
      <c r="H562" s="49">
        <v>0</v>
      </c>
      <c r="I562" s="49">
        <v>0</v>
      </c>
    </row>
    <row r="563" spans="1:9">
      <c r="A563" s="48" t="s">
        <v>251</v>
      </c>
      <c r="B563" s="12">
        <v>39294</v>
      </c>
      <c r="C563" s="48" t="s">
        <v>6</v>
      </c>
      <c r="D563" s="1">
        <v>83</v>
      </c>
      <c r="E563" s="42">
        <v>39.700000000000003</v>
      </c>
      <c r="F563" s="42">
        <v>0.7</v>
      </c>
      <c r="G563" s="15">
        <v>4</v>
      </c>
      <c r="H563" s="49"/>
      <c r="I563" s="49"/>
    </row>
    <row r="564" spans="1:9">
      <c r="A564" s="48" t="s">
        <v>251</v>
      </c>
      <c r="B564" s="12">
        <v>39294</v>
      </c>
      <c r="C564" s="48" t="s">
        <v>6</v>
      </c>
      <c r="D564" s="1">
        <v>83</v>
      </c>
      <c r="E564" s="42">
        <v>39.700000000000003</v>
      </c>
      <c r="F564" s="42">
        <v>0.7</v>
      </c>
      <c r="G564" s="1" t="s">
        <v>853</v>
      </c>
      <c r="H564" s="49">
        <v>4</v>
      </c>
      <c r="I564" s="49">
        <v>0</v>
      </c>
    </row>
    <row r="565" spans="1:9">
      <c r="A565" s="48" t="s">
        <v>251</v>
      </c>
      <c r="B565" s="12">
        <v>39294</v>
      </c>
      <c r="C565" s="48" t="s">
        <v>6</v>
      </c>
      <c r="D565" s="1">
        <v>83</v>
      </c>
      <c r="E565" s="42">
        <v>39.700000000000003</v>
      </c>
      <c r="F565" s="42">
        <v>0.7</v>
      </c>
      <c r="G565" s="1" t="s">
        <v>854</v>
      </c>
      <c r="H565" s="50">
        <v>0</v>
      </c>
      <c r="I565" s="50">
        <v>0</v>
      </c>
    </row>
    <row r="566" spans="1:9">
      <c r="A566" s="48" t="s">
        <v>252</v>
      </c>
      <c r="B566" s="12">
        <v>39294</v>
      </c>
      <c r="C566" s="48" t="s">
        <v>6</v>
      </c>
      <c r="D566" s="1">
        <v>25</v>
      </c>
      <c r="E566" s="42">
        <v>20.5</v>
      </c>
      <c r="F566" s="42">
        <v>0.75</v>
      </c>
      <c r="G566" s="15">
        <v>1</v>
      </c>
      <c r="H566" s="49">
        <v>2</v>
      </c>
      <c r="I566" s="49">
        <v>0</v>
      </c>
    </row>
    <row r="567" spans="1:9">
      <c r="A567" s="48" t="s">
        <v>252</v>
      </c>
      <c r="B567" s="12">
        <v>39294</v>
      </c>
      <c r="C567" s="48" t="s">
        <v>6</v>
      </c>
      <c r="D567" s="1">
        <v>25</v>
      </c>
      <c r="E567" s="42">
        <v>20.5</v>
      </c>
      <c r="F567" s="42">
        <v>0.75</v>
      </c>
      <c r="G567" s="15">
        <v>2</v>
      </c>
      <c r="H567" s="49">
        <v>0</v>
      </c>
      <c r="I567" s="49">
        <v>0</v>
      </c>
    </row>
    <row r="568" spans="1:9">
      <c r="A568" s="48" t="s">
        <v>252</v>
      </c>
      <c r="B568" s="12">
        <v>39294</v>
      </c>
      <c r="C568" s="48" t="s">
        <v>6</v>
      </c>
      <c r="D568" s="1">
        <v>25</v>
      </c>
      <c r="E568" s="42">
        <v>20.5</v>
      </c>
      <c r="F568" s="42">
        <v>0.75</v>
      </c>
      <c r="G568" s="15">
        <v>3</v>
      </c>
      <c r="H568" s="49">
        <v>0</v>
      </c>
      <c r="I568" s="49">
        <v>0</v>
      </c>
    </row>
    <row r="569" spans="1:9">
      <c r="A569" s="48" t="s">
        <v>252</v>
      </c>
      <c r="B569" s="12">
        <v>39294</v>
      </c>
      <c r="C569" s="48" t="s">
        <v>6</v>
      </c>
      <c r="D569" s="1">
        <v>25</v>
      </c>
      <c r="E569" s="42">
        <v>20.5</v>
      </c>
      <c r="F569" s="42">
        <v>0.75</v>
      </c>
      <c r="G569" s="15">
        <v>4</v>
      </c>
      <c r="H569" s="49"/>
      <c r="I569" s="49"/>
    </row>
    <row r="570" spans="1:9">
      <c r="A570" s="48" t="s">
        <v>252</v>
      </c>
      <c r="B570" s="12">
        <v>39294</v>
      </c>
      <c r="C570" s="48" t="s">
        <v>6</v>
      </c>
      <c r="D570" s="1">
        <v>25</v>
      </c>
      <c r="E570" s="42">
        <v>20.5</v>
      </c>
      <c r="F570" s="42">
        <v>0.75</v>
      </c>
      <c r="G570" s="1" t="s">
        <v>853</v>
      </c>
      <c r="H570" s="49">
        <v>2</v>
      </c>
      <c r="I570" s="49">
        <v>0</v>
      </c>
    </row>
    <row r="571" spans="1:9">
      <c r="A571" s="48" t="s">
        <v>252</v>
      </c>
      <c r="B571" s="12">
        <v>39294</v>
      </c>
      <c r="C571" s="48" t="s">
        <v>6</v>
      </c>
      <c r="D571" s="1">
        <v>25</v>
      </c>
      <c r="E571" s="42">
        <v>20.5</v>
      </c>
      <c r="F571" s="42">
        <v>0.75</v>
      </c>
      <c r="G571" s="1" t="s">
        <v>854</v>
      </c>
      <c r="H571" s="50">
        <v>0</v>
      </c>
      <c r="I571" s="50">
        <v>0</v>
      </c>
    </row>
    <row r="572" spans="1:9">
      <c r="A572" s="48" t="s">
        <v>253</v>
      </c>
      <c r="B572" s="12">
        <v>39294</v>
      </c>
      <c r="C572" s="48" t="s">
        <v>6</v>
      </c>
      <c r="D572" s="48">
        <v>99</v>
      </c>
      <c r="E572" s="56">
        <v>33.700000000000003</v>
      </c>
      <c r="F572" s="56">
        <v>0.53</v>
      </c>
      <c r="G572" s="15">
        <v>1</v>
      </c>
      <c r="H572" s="49">
        <v>0</v>
      </c>
      <c r="I572" s="49">
        <v>0</v>
      </c>
    </row>
    <row r="573" spans="1:9">
      <c r="A573" s="48" t="s">
        <v>253</v>
      </c>
      <c r="B573" s="12">
        <v>39294</v>
      </c>
      <c r="C573" s="48" t="s">
        <v>6</v>
      </c>
      <c r="D573" s="48">
        <v>99</v>
      </c>
      <c r="E573" s="56">
        <v>33.700000000000003</v>
      </c>
      <c r="F573" s="56">
        <v>0.53</v>
      </c>
      <c r="G573" s="15">
        <v>2</v>
      </c>
      <c r="H573" s="49">
        <v>0</v>
      </c>
      <c r="I573" s="49">
        <v>0</v>
      </c>
    </row>
    <row r="574" spans="1:9">
      <c r="A574" s="48" t="s">
        <v>253</v>
      </c>
      <c r="B574" s="12">
        <v>39294</v>
      </c>
      <c r="C574" s="48" t="s">
        <v>6</v>
      </c>
      <c r="D574" s="48">
        <v>99</v>
      </c>
      <c r="E574" s="56">
        <v>33.700000000000003</v>
      </c>
      <c r="F574" s="56">
        <v>0.53</v>
      </c>
      <c r="G574" s="15">
        <v>3</v>
      </c>
      <c r="H574" s="49"/>
      <c r="I574" s="49"/>
    </row>
    <row r="575" spans="1:9">
      <c r="A575" s="48" t="s">
        <v>253</v>
      </c>
      <c r="B575" s="12">
        <v>39294</v>
      </c>
      <c r="C575" s="48" t="s">
        <v>6</v>
      </c>
      <c r="D575" s="48">
        <v>99</v>
      </c>
      <c r="E575" s="56">
        <v>33.700000000000003</v>
      </c>
      <c r="F575" s="56">
        <v>0.53</v>
      </c>
      <c r="G575" s="15">
        <v>4</v>
      </c>
      <c r="H575" s="49"/>
      <c r="I575" s="49"/>
    </row>
    <row r="576" spans="1:9">
      <c r="A576" s="48" t="s">
        <v>253</v>
      </c>
      <c r="B576" s="12">
        <v>39294</v>
      </c>
      <c r="C576" s="48" t="s">
        <v>6</v>
      </c>
      <c r="D576" s="48">
        <v>99</v>
      </c>
      <c r="E576" s="56">
        <v>33.700000000000003</v>
      </c>
      <c r="F576" s="56">
        <v>0.53</v>
      </c>
      <c r="G576" s="1" t="s">
        <v>853</v>
      </c>
      <c r="H576" s="49">
        <v>0</v>
      </c>
      <c r="I576" s="49">
        <v>0</v>
      </c>
    </row>
    <row r="577" spans="1:9">
      <c r="A577" s="48" t="s">
        <v>253</v>
      </c>
      <c r="B577" s="12">
        <v>39294</v>
      </c>
      <c r="C577" s="48" t="s">
        <v>6</v>
      </c>
      <c r="D577" s="48">
        <v>99</v>
      </c>
      <c r="E577" s="56">
        <v>33.700000000000003</v>
      </c>
      <c r="F577" s="56">
        <v>0.53</v>
      </c>
      <c r="G577" s="1" t="s">
        <v>854</v>
      </c>
      <c r="H577" s="50">
        <v>0</v>
      </c>
      <c r="I577" s="50">
        <v>0</v>
      </c>
    </row>
    <row r="578" spans="1:9">
      <c r="A578" s="48" t="s">
        <v>254</v>
      </c>
      <c r="B578" s="12">
        <v>39294</v>
      </c>
      <c r="C578" s="48" t="s">
        <v>6</v>
      </c>
      <c r="D578" s="1">
        <v>62</v>
      </c>
      <c r="E578" s="42">
        <v>12.7</v>
      </c>
      <c r="F578" s="42">
        <v>1.23</v>
      </c>
      <c r="G578" s="15">
        <v>1</v>
      </c>
      <c r="H578" s="49">
        <v>1</v>
      </c>
      <c r="I578" s="49">
        <v>0</v>
      </c>
    </row>
    <row r="579" spans="1:9">
      <c r="A579" s="48" t="s">
        <v>254</v>
      </c>
      <c r="B579" s="12">
        <v>39294</v>
      </c>
      <c r="C579" s="48" t="s">
        <v>6</v>
      </c>
      <c r="D579" s="1">
        <v>62</v>
      </c>
      <c r="E579" s="42">
        <v>12.7</v>
      </c>
      <c r="F579" s="42">
        <v>1.23</v>
      </c>
      <c r="G579" s="15">
        <v>2</v>
      </c>
      <c r="H579" s="49">
        <v>0</v>
      </c>
      <c r="I579" s="49">
        <v>0</v>
      </c>
    </row>
    <row r="580" spans="1:9">
      <c r="A580" s="48" t="s">
        <v>254</v>
      </c>
      <c r="B580" s="12">
        <v>39294</v>
      </c>
      <c r="C580" s="48" t="s">
        <v>6</v>
      </c>
      <c r="D580" s="1">
        <v>62</v>
      </c>
      <c r="E580" s="42">
        <v>12.7</v>
      </c>
      <c r="F580" s="42">
        <v>1.23</v>
      </c>
      <c r="G580" s="15">
        <v>3</v>
      </c>
      <c r="H580" s="49">
        <v>0</v>
      </c>
      <c r="I580" s="49">
        <v>0</v>
      </c>
    </row>
    <row r="581" spans="1:9">
      <c r="A581" s="48" t="s">
        <v>254</v>
      </c>
      <c r="B581" s="12">
        <v>39294</v>
      </c>
      <c r="C581" s="48" t="s">
        <v>6</v>
      </c>
      <c r="D581" s="1">
        <v>62</v>
      </c>
      <c r="E581" s="42">
        <v>12.7</v>
      </c>
      <c r="F581" s="42">
        <v>1.23</v>
      </c>
      <c r="G581" s="15">
        <v>4</v>
      </c>
      <c r="H581" s="49"/>
      <c r="I581" s="49"/>
    </row>
    <row r="582" spans="1:9">
      <c r="A582" s="48" t="s">
        <v>254</v>
      </c>
      <c r="B582" s="12">
        <v>39294</v>
      </c>
      <c r="C582" s="48" t="s">
        <v>6</v>
      </c>
      <c r="D582" s="1">
        <v>62</v>
      </c>
      <c r="E582" s="42">
        <v>12.7</v>
      </c>
      <c r="F582" s="42">
        <v>1.23</v>
      </c>
      <c r="G582" s="1" t="s">
        <v>853</v>
      </c>
      <c r="H582" s="49">
        <v>1</v>
      </c>
      <c r="I582" s="49">
        <v>0</v>
      </c>
    </row>
    <row r="583" spans="1:9">
      <c r="A583" s="48" t="s">
        <v>254</v>
      </c>
      <c r="B583" s="12">
        <v>39294</v>
      </c>
      <c r="C583" s="48" t="s">
        <v>6</v>
      </c>
      <c r="D583" s="1">
        <v>62</v>
      </c>
      <c r="E583" s="42">
        <v>12.7</v>
      </c>
      <c r="F583" s="42">
        <v>1.23</v>
      </c>
      <c r="G583" s="1" t="s">
        <v>854</v>
      </c>
      <c r="H583" s="50">
        <v>0</v>
      </c>
      <c r="I583" s="50">
        <v>0</v>
      </c>
    </row>
    <row r="584" spans="1:9">
      <c r="A584" s="48" t="s">
        <v>257</v>
      </c>
      <c r="B584" s="12">
        <v>39291</v>
      </c>
      <c r="C584" s="48" t="s">
        <v>1</v>
      </c>
      <c r="D584" s="1">
        <v>94</v>
      </c>
      <c r="E584" s="42">
        <v>12</v>
      </c>
      <c r="F584" s="42">
        <v>0.77</v>
      </c>
      <c r="G584" s="15">
        <v>1</v>
      </c>
      <c r="H584" s="49">
        <v>2</v>
      </c>
      <c r="I584" s="49">
        <v>0</v>
      </c>
    </row>
    <row r="585" spans="1:9">
      <c r="A585" s="48" t="s">
        <v>257</v>
      </c>
      <c r="B585" s="12">
        <v>39291</v>
      </c>
      <c r="C585" s="48" t="s">
        <v>1</v>
      </c>
      <c r="D585" s="1">
        <v>94</v>
      </c>
      <c r="E585" s="42">
        <v>12</v>
      </c>
      <c r="F585" s="42">
        <v>0.77</v>
      </c>
      <c r="G585" s="15">
        <v>2</v>
      </c>
      <c r="H585" s="49">
        <v>2</v>
      </c>
      <c r="I585" s="49">
        <v>0</v>
      </c>
    </row>
    <row r="586" spans="1:9">
      <c r="A586" s="48" t="s">
        <v>257</v>
      </c>
      <c r="B586" s="12">
        <v>39291</v>
      </c>
      <c r="C586" s="48" t="s">
        <v>1</v>
      </c>
      <c r="D586" s="1">
        <v>94</v>
      </c>
      <c r="E586" s="42">
        <v>12</v>
      </c>
      <c r="F586" s="42">
        <v>0.77</v>
      </c>
      <c r="G586" s="15">
        <v>3</v>
      </c>
      <c r="H586" s="49">
        <v>2</v>
      </c>
      <c r="I586" s="49">
        <v>0</v>
      </c>
    </row>
    <row r="587" spans="1:9">
      <c r="A587" s="48" t="s">
        <v>257</v>
      </c>
      <c r="B587" s="12">
        <v>39291</v>
      </c>
      <c r="C587" s="48" t="s">
        <v>1</v>
      </c>
      <c r="D587" s="1">
        <v>94</v>
      </c>
      <c r="E587" s="42">
        <v>12</v>
      </c>
      <c r="F587" s="42">
        <v>0.77</v>
      </c>
      <c r="G587" s="15">
        <v>4</v>
      </c>
      <c r="H587" s="49">
        <v>1</v>
      </c>
      <c r="I587" s="49">
        <v>0</v>
      </c>
    </row>
    <row r="588" spans="1:9">
      <c r="A588" s="48" t="s">
        <v>257</v>
      </c>
      <c r="B588" s="12">
        <v>39291</v>
      </c>
      <c r="C588" s="48" t="s">
        <v>1</v>
      </c>
      <c r="D588" s="1">
        <v>94</v>
      </c>
      <c r="E588" s="42">
        <v>12</v>
      </c>
      <c r="F588" s="42">
        <v>0.77</v>
      </c>
      <c r="G588" s="15">
        <v>5</v>
      </c>
      <c r="H588" s="49">
        <v>0</v>
      </c>
      <c r="I588" s="49">
        <v>0</v>
      </c>
    </row>
    <row r="589" spans="1:9">
      <c r="A589" s="48" t="s">
        <v>257</v>
      </c>
      <c r="B589" s="12">
        <v>39291</v>
      </c>
      <c r="C589" s="48" t="s">
        <v>1</v>
      </c>
      <c r="D589" s="1">
        <v>94</v>
      </c>
      <c r="E589" s="42">
        <v>12</v>
      </c>
      <c r="F589" s="42">
        <v>0.77</v>
      </c>
      <c r="G589" s="1" t="s">
        <v>853</v>
      </c>
      <c r="H589" s="49">
        <v>7</v>
      </c>
      <c r="I589" s="49">
        <v>0</v>
      </c>
    </row>
    <row r="590" spans="1:9">
      <c r="A590" s="48" t="s">
        <v>257</v>
      </c>
      <c r="B590" s="12">
        <v>39291</v>
      </c>
      <c r="C590" s="48" t="s">
        <v>1</v>
      </c>
      <c r="D590" s="1">
        <v>94</v>
      </c>
      <c r="E590" s="42">
        <v>12</v>
      </c>
      <c r="F590" s="42">
        <v>0.77</v>
      </c>
      <c r="G590" s="1" t="s">
        <v>854</v>
      </c>
      <c r="H590" s="50">
        <v>0</v>
      </c>
      <c r="I590" s="50">
        <v>0</v>
      </c>
    </row>
    <row r="591" spans="1:9">
      <c r="A591" s="48" t="s">
        <v>258</v>
      </c>
      <c r="B591" s="12">
        <v>39291</v>
      </c>
      <c r="C591" s="48" t="s">
        <v>1</v>
      </c>
      <c r="D591" s="1">
        <v>50</v>
      </c>
      <c r="E591" s="42">
        <v>14</v>
      </c>
      <c r="F591" s="42">
        <v>0.87</v>
      </c>
      <c r="G591" s="15">
        <v>1</v>
      </c>
      <c r="H591" s="49">
        <v>2</v>
      </c>
      <c r="I591" s="49">
        <v>0</v>
      </c>
    </row>
    <row r="592" spans="1:9">
      <c r="A592" s="48" t="s">
        <v>258</v>
      </c>
      <c r="B592" s="12">
        <v>39291</v>
      </c>
      <c r="C592" s="48" t="s">
        <v>1</v>
      </c>
      <c r="D592" s="1">
        <v>50</v>
      </c>
      <c r="E592" s="42">
        <v>14</v>
      </c>
      <c r="F592" s="42">
        <v>0.87</v>
      </c>
      <c r="G592" s="15">
        <v>2</v>
      </c>
      <c r="H592" s="49">
        <v>0</v>
      </c>
      <c r="I592" s="49">
        <v>0</v>
      </c>
    </row>
    <row r="593" spans="1:9">
      <c r="A593" s="48" t="s">
        <v>258</v>
      </c>
      <c r="B593" s="12">
        <v>39291</v>
      </c>
      <c r="C593" s="48" t="s">
        <v>1</v>
      </c>
      <c r="D593" s="1">
        <v>50</v>
      </c>
      <c r="E593" s="42">
        <v>14</v>
      </c>
      <c r="F593" s="42">
        <v>0.87</v>
      </c>
      <c r="G593" s="15">
        <v>3</v>
      </c>
      <c r="H593" s="49">
        <v>0</v>
      </c>
      <c r="I593" s="49">
        <v>0</v>
      </c>
    </row>
    <row r="594" spans="1:9">
      <c r="A594" s="48" t="s">
        <v>258</v>
      </c>
      <c r="B594" s="12">
        <v>39291</v>
      </c>
      <c r="C594" s="48" t="s">
        <v>1</v>
      </c>
      <c r="D594" s="1">
        <v>50</v>
      </c>
      <c r="E594" s="42">
        <v>14</v>
      </c>
      <c r="F594" s="42">
        <v>0.87</v>
      </c>
      <c r="G594" s="15">
        <v>4</v>
      </c>
      <c r="H594" s="49"/>
      <c r="I594" s="49"/>
    </row>
    <row r="595" spans="1:9">
      <c r="A595" s="48" t="s">
        <v>258</v>
      </c>
      <c r="B595" s="12">
        <v>39291</v>
      </c>
      <c r="C595" s="48" t="s">
        <v>1</v>
      </c>
      <c r="D595" s="1">
        <v>50</v>
      </c>
      <c r="E595" s="42">
        <v>14</v>
      </c>
      <c r="F595" s="42">
        <v>0.87</v>
      </c>
      <c r="G595" s="1" t="s">
        <v>853</v>
      </c>
      <c r="H595" s="49">
        <v>2</v>
      </c>
      <c r="I595" s="49">
        <v>0</v>
      </c>
    </row>
    <row r="596" spans="1:9">
      <c r="A596" s="48" t="s">
        <v>258</v>
      </c>
      <c r="B596" s="12">
        <v>39291</v>
      </c>
      <c r="C596" s="48" t="s">
        <v>1</v>
      </c>
      <c r="D596" s="1">
        <v>50</v>
      </c>
      <c r="E596" s="42">
        <v>14</v>
      </c>
      <c r="F596" s="42">
        <v>0.87</v>
      </c>
      <c r="G596" s="1" t="s">
        <v>854</v>
      </c>
      <c r="H596" s="50">
        <v>0</v>
      </c>
      <c r="I596" s="50">
        <v>0</v>
      </c>
    </row>
    <row r="597" spans="1:9">
      <c r="A597" s="48" t="s">
        <v>259</v>
      </c>
      <c r="B597" s="12">
        <v>39291</v>
      </c>
      <c r="C597" s="48" t="s">
        <v>1</v>
      </c>
      <c r="D597" s="1">
        <v>42</v>
      </c>
      <c r="E597" s="42">
        <v>13.8</v>
      </c>
      <c r="F597" s="42">
        <v>0.83</v>
      </c>
      <c r="G597" s="15">
        <v>1</v>
      </c>
      <c r="H597" s="49">
        <v>17</v>
      </c>
      <c r="I597" s="49">
        <v>2</v>
      </c>
    </row>
    <row r="598" spans="1:9">
      <c r="A598" s="48" t="s">
        <v>259</v>
      </c>
      <c r="B598" s="12">
        <v>39291</v>
      </c>
      <c r="C598" s="48" t="s">
        <v>1</v>
      </c>
      <c r="D598" s="1">
        <v>42</v>
      </c>
      <c r="E598" s="42">
        <v>13.8</v>
      </c>
      <c r="F598" s="42">
        <v>0.83</v>
      </c>
      <c r="G598" s="15">
        <v>2</v>
      </c>
      <c r="H598" s="49">
        <v>8</v>
      </c>
      <c r="I598" s="49">
        <v>0</v>
      </c>
    </row>
    <row r="599" spans="1:9">
      <c r="A599" s="48" t="s">
        <v>259</v>
      </c>
      <c r="B599" s="12">
        <v>39291</v>
      </c>
      <c r="C599" s="48" t="s">
        <v>1</v>
      </c>
      <c r="D599" s="1">
        <v>42</v>
      </c>
      <c r="E599" s="42">
        <v>13.8</v>
      </c>
      <c r="F599" s="42">
        <v>0.83</v>
      </c>
      <c r="G599" s="15">
        <v>3</v>
      </c>
      <c r="H599" s="49">
        <v>1</v>
      </c>
      <c r="I599" s="49">
        <v>0</v>
      </c>
    </row>
    <row r="600" spans="1:9">
      <c r="A600" s="48" t="s">
        <v>259</v>
      </c>
      <c r="B600" s="12">
        <v>39291</v>
      </c>
      <c r="C600" s="48" t="s">
        <v>1</v>
      </c>
      <c r="D600" s="1">
        <v>42</v>
      </c>
      <c r="E600" s="42">
        <v>13.8</v>
      </c>
      <c r="F600" s="42">
        <v>0.83</v>
      </c>
      <c r="G600" s="15">
        <v>4</v>
      </c>
      <c r="H600" s="49"/>
      <c r="I600" s="49"/>
    </row>
    <row r="601" spans="1:9">
      <c r="A601" s="48" t="s">
        <v>259</v>
      </c>
      <c r="B601" s="12">
        <v>39291</v>
      </c>
      <c r="C601" s="48" t="s">
        <v>1</v>
      </c>
      <c r="D601" s="1">
        <v>42</v>
      </c>
      <c r="E601" s="42">
        <v>13.8</v>
      </c>
      <c r="F601" s="42">
        <v>0.83</v>
      </c>
      <c r="G601" s="1" t="s">
        <v>853</v>
      </c>
      <c r="H601" s="49">
        <v>26.5</v>
      </c>
      <c r="I601" s="49">
        <v>2</v>
      </c>
    </row>
    <row r="602" spans="1:9">
      <c r="A602" s="48" t="s">
        <v>259</v>
      </c>
      <c r="B602" s="12">
        <v>39291</v>
      </c>
      <c r="C602" s="48" t="s">
        <v>1</v>
      </c>
      <c r="D602" s="1">
        <v>42</v>
      </c>
      <c r="E602" s="42">
        <v>13.8</v>
      </c>
      <c r="F602" s="42">
        <v>0.83</v>
      </c>
      <c r="G602" s="1" t="s">
        <v>854</v>
      </c>
      <c r="H602" s="50">
        <v>6</v>
      </c>
      <c r="I602" s="50">
        <v>0</v>
      </c>
    </row>
    <row r="603" spans="1:9">
      <c r="A603" s="48" t="s">
        <v>260</v>
      </c>
      <c r="B603" s="12">
        <v>39291</v>
      </c>
      <c r="C603" s="48" t="s">
        <v>1</v>
      </c>
      <c r="D603" s="1">
        <v>42</v>
      </c>
      <c r="E603" s="42">
        <v>12.7</v>
      </c>
      <c r="F603" s="42">
        <v>1.03</v>
      </c>
      <c r="G603" s="15">
        <v>1</v>
      </c>
      <c r="H603" s="49">
        <v>14</v>
      </c>
      <c r="I603" s="49">
        <v>7</v>
      </c>
    </row>
    <row r="604" spans="1:9">
      <c r="A604" s="48" t="s">
        <v>260</v>
      </c>
      <c r="B604" s="12">
        <v>39291</v>
      </c>
      <c r="C604" s="48" t="s">
        <v>1</v>
      </c>
      <c r="D604" s="1">
        <v>42</v>
      </c>
      <c r="E604" s="42">
        <v>12.7</v>
      </c>
      <c r="F604" s="42">
        <v>1.03</v>
      </c>
      <c r="G604" s="15">
        <v>2</v>
      </c>
      <c r="H604" s="49">
        <v>4</v>
      </c>
      <c r="I604" s="49">
        <v>2</v>
      </c>
    </row>
    <row r="605" spans="1:9">
      <c r="A605" s="48" t="s">
        <v>260</v>
      </c>
      <c r="B605" s="12">
        <v>39291</v>
      </c>
      <c r="C605" s="48" t="s">
        <v>1</v>
      </c>
      <c r="D605" s="1">
        <v>42</v>
      </c>
      <c r="E605" s="42">
        <v>12.7</v>
      </c>
      <c r="F605" s="42">
        <v>1.03</v>
      </c>
      <c r="G605" s="15">
        <v>3</v>
      </c>
      <c r="H605" s="49">
        <v>2</v>
      </c>
      <c r="I605" s="49">
        <v>0</v>
      </c>
    </row>
    <row r="606" spans="1:9">
      <c r="A606" s="48" t="s">
        <v>260</v>
      </c>
      <c r="B606" s="12">
        <v>39291</v>
      </c>
      <c r="C606" s="48" t="s">
        <v>1</v>
      </c>
      <c r="D606" s="1">
        <v>42</v>
      </c>
      <c r="E606" s="42">
        <v>12.7</v>
      </c>
      <c r="F606" s="42">
        <v>1.03</v>
      </c>
      <c r="G606" s="15">
        <v>4</v>
      </c>
      <c r="H606" s="49"/>
      <c r="I606" s="49"/>
    </row>
    <row r="607" spans="1:9">
      <c r="A607" s="48" t="s">
        <v>260</v>
      </c>
      <c r="B607" s="12">
        <v>39291</v>
      </c>
      <c r="C607" s="48" t="s">
        <v>1</v>
      </c>
      <c r="D607" s="1">
        <v>42</v>
      </c>
      <c r="E607" s="42">
        <v>12.7</v>
      </c>
      <c r="F607" s="42">
        <v>1.03</v>
      </c>
      <c r="G607" s="1" t="s">
        <v>853</v>
      </c>
      <c r="H607" s="49">
        <v>21</v>
      </c>
      <c r="I607" s="49">
        <v>9</v>
      </c>
    </row>
    <row r="608" spans="1:9">
      <c r="A608" s="48" t="s">
        <v>260</v>
      </c>
      <c r="B608" s="12">
        <v>39291</v>
      </c>
      <c r="C608" s="48" t="s">
        <v>1</v>
      </c>
      <c r="D608" s="1">
        <v>42</v>
      </c>
      <c r="E608" s="42">
        <v>12.7</v>
      </c>
      <c r="F608" s="42">
        <v>1.03</v>
      </c>
      <c r="G608" s="1" t="s">
        <v>854</v>
      </c>
      <c r="H608" s="50">
        <v>12</v>
      </c>
      <c r="I608" s="50">
        <v>0</v>
      </c>
    </row>
    <row r="609" spans="1:9">
      <c r="A609" s="48" t="s">
        <v>261</v>
      </c>
      <c r="B609" s="12">
        <v>39291</v>
      </c>
      <c r="C609" s="48" t="s">
        <v>1</v>
      </c>
      <c r="D609" s="1">
        <v>29</v>
      </c>
      <c r="E609" s="42">
        <v>9.6999999999999993</v>
      </c>
      <c r="F609" s="42">
        <v>0.7</v>
      </c>
      <c r="G609" s="15">
        <v>1</v>
      </c>
      <c r="H609" s="49">
        <v>9</v>
      </c>
      <c r="I609" s="49">
        <v>1</v>
      </c>
    </row>
    <row r="610" spans="1:9">
      <c r="A610" s="48" t="s">
        <v>261</v>
      </c>
      <c r="B610" s="12">
        <v>39291</v>
      </c>
      <c r="C610" s="48" t="s">
        <v>1</v>
      </c>
      <c r="D610" s="1">
        <v>29</v>
      </c>
      <c r="E610" s="42">
        <v>9.6999999999999993</v>
      </c>
      <c r="F610" s="42">
        <v>0.7</v>
      </c>
      <c r="G610" s="15">
        <v>2</v>
      </c>
      <c r="H610" s="49">
        <v>0</v>
      </c>
      <c r="I610" s="49">
        <v>0</v>
      </c>
    </row>
    <row r="611" spans="1:9">
      <c r="A611" s="48" t="s">
        <v>261</v>
      </c>
      <c r="B611" s="12">
        <v>39291</v>
      </c>
      <c r="C611" s="48" t="s">
        <v>1</v>
      </c>
      <c r="D611" s="1">
        <v>29</v>
      </c>
      <c r="E611" s="42">
        <v>9.6999999999999993</v>
      </c>
      <c r="F611" s="42">
        <v>0.7</v>
      </c>
      <c r="G611" s="15">
        <v>3</v>
      </c>
      <c r="H611" s="49">
        <v>1</v>
      </c>
      <c r="I611" s="49">
        <v>0</v>
      </c>
    </row>
    <row r="612" spans="1:9">
      <c r="A612" s="48" t="s">
        <v>261</v>
      </c>
      <c r="B612" s="12">
        <v>39291</v>
      </c>
      <c r="C612" s="48" t="s">
        <v>1</v>
      </c>
      <c r="D612" s="1">
        <v>29</v>
      </c>
      <c r="E612" s="42">
        <v>9.6999999999999993</v>
      </c>
      <c r="F612" s="42">
        <v>0.7</v>
      </c>
      <c r="G612" s="15">
        <v>4</v>
      </c>
      <c r="H612" s="49">
        <v>0</v>
      </c>
      <c r="I612" s="49">
        <v>0</v>
      </c>
    </row>
    <row r="613" spans="1:9">
      <c r="A613" s="48" t="s">
        <v>261</v>
      </c>
      <c r="B613" s="12">
        <v>39291</v>
      </c>
      <c r="C613" s="48" t="s">
        <v>1</v>
      </c>
      <c r="D613" s="1">
        <v>29</v>
      </c>
      <c r="E613" s="42">
        <v>9.6999999999999993</v>
      </c>
      <c r="F613" s="42">
        <v>0.7</v>
      </c>
      <c r="G613" s="1" t="s">
        <v>853</v>
      </c>
      <c r="H613" s="49">
        <v>10</v>
      </c>
      <c r="I613" s="49">
        <v>1</v>
      </c>
    </row>
    <row r="614" spans="1:9">
      <c r="A614" s="48" t="s">
        <v>261</v>
      </c>
      <c r="B614" s="12">
        <v>39291</v>
      </c>
      <c r="C614" s="48" t="s">
        <v>1</v>
      </c>
      <c r="D614" s="1">
        <v>29</v>
      </c>
      <c r="E614" s="42">
        <v>9.6999999999999993</v>
      </c>
      <c r="F614" s="42">
        <v>0.7</v>
      </c>
      <c r="G614" s="1" t="s">
        <v>854</v>
      </c>
      <c r="H614" s="50">
        <v>0</v>
      </c>
      <c r="I614" s="50">
        <v>0</v>
      </c>
    </row>
    <row r="615" spans="1:9">
      <c r="A615" s="48" t="s">
        <v>262</v>
      </c>
      <c r="B615" s="12">
        <v>39291</v>
      </c>
      <c r="C615" s="48" t="s">
        <v>1</v>
      </c>
      <c r="D615" s="1">
        <v>69</v>
      </c>
      <c r="E615" s="42">
        <v>12.7</v>
      </c>
      <c r="F615" s="42">
        <v>0.97</v>
      </c>
      <c r="G615" s="15">
        <v>1</v>
      </c>
      <c r="H615" s="49">
        <v>7</v>
      </c>
      <c r="I615" s="49">
        <v>1</v>
      </c>
    </row>
    <row r="616" spans="1:9">
      <c r="A616" s="48" t="s">
        <v>262</v>
      </c>
      <c r="B616" s="12">
        <v>39291</v>
      </c>
      <c r="C616" s="48" t="s">
        <v>1</v>
      </c>
      <c r="D616" s="1">
        <v>69</v>
      </c>
      <c r="E616" s="42">
        <v>12.7</v>
      </c>
      <c r="F616" s="42">
        <v>0.97</v>
      </c>
      <c r="G616" s="15">
        <v>2</v>
      </c>
      <c r="H616" s="49">
        <v>3</v>
      </c>
      <c r="I616" s="49">
        <v>0</v>
      </c>
    </row>
    <row r="617" spans="1:9">
      <c r="A617" s="48" t="s">
        <v>262</v>
      </c>
      <c r="B617" s="12">
        <v>39291</v>
      </c>
      <c r="C617" s="48" t="s">
        <v>1</v>
      </c>
      <c r="D617" s="1">
        <v>69</v>
      </c>
      <c r="E617" s="42">
        <v>12.7</v>
      </c>
      <c r="F617" s="42">
        <v>0.97</v>
      </c>
      <c r="G617" s="15">
        <v>3</v>
      </c>
      <c r="H617" s="49">
        <v>0</v>
      </c>
      <c r="I617" s="49">
        <v>0</v>
      </c>
    </row>
    <row r="618" spans="1:9">
      <c r="A618" s="48" t="s">
        <v>262</v>
      </c>
      <c r="B618" s="12">
        <v>39291</v>
      </c>
      <c r="C618" s="48" t="s">
        <v>1</v>
      </c>
      <c r="D618" s="1">
        <v>69</v>
      </c>
      <c r="E618" s="42">
        <v>12.7</v>
      </c>
      <c r="F618" s="42">
        <v>0.97</v>
      </c>
      <c r="G618" s="15">
        <v>4</v>
      </c>
      <c r="H618" s="49"/>
      <c r="I618" s="49"/>
    </row>
    <row r="619" spans="1:9">
      <c r="A619" s="48" t="s">
        <v>262</v>
      </c>
      <c r="B619" s="12">
        <v>39291</v>
      </c>
      <c r="C619" s="48" t="s">
        <v>1</v>
      </c>
      <c r="D619" s="1">
        <v>69</v>
      </c>
      <c r="E619" s="42">
        <v>12.7</v>
      </c>
      <c r="F619" s="42">
        <v>0.97</v>
      </c>
      <c r="G619" s="1" t="s">
        <v>853</v>
      </c>
      <c r="H619" s="49">
        <v>10</v>
      </c>
      <c r="I619" s="49">
        <v>1</v>
      </c>
    </row>
    <row r="620" spans="1:9">
      <c r="A620" s="48" t="s">
        <v>262</v>
      </c>
      <c r="B620" s="12">
        <v>39291</v>
      </c>
      <c r="C620" s="48" t="s">
        <v>1</v>
      </c>
      <c r="D620" s="1">
        <v>69</v>
      </c>
      <c r="E620" s="42">
        <v>12.7</v>
      </c>
      <c r="F620" s="42">
        <v>0.97</v>
      </c>
      <c r="G620" s="1" t="s">
        <v>854</v>
      </c>
      <c r="H620" s="50">
        <v>0</v>
      </c>
      <c r="I620" s="50">
        <v>0</v>
      </c>
    </row>
    <row r="621" spans="1:9">
      <c r="A621" s="48" t="s">
        <v>269</v>
      </c>
      <c r="B621" s="12">
        <v>39291</v>
      </c>
      <c r="C621" s="48" t="s">
        <v>6</v>
      </c>
      <c r="D621" s="5">
        <v>41</v>
      </c>
      <c r="E621" s="39">
        <v>5</v>
      </c>
      <c r="F621" s="39">
        <v>0.53</v>
      </c>
      <c r="G621" s="15">
        <v>1</v>
      </c>
      <c r="H621" s="49">
        <v>19</v>
      </c>
      <c r="I621" s="49">
        <v>0</v>
      </c>
    </row>
    <row r="622" spans="1:9">
      <c r="A622" s="48" t="s">
        <v>269</v>
      </c>
      <c r="B622" s="12">
        <v>39291</v>
      </c>
      <c r="C622" s="48" t="s">
        <v>6</v>
      </c>
      <c r="D622" s="5">
        <v>41</v>
      </c>
      <c r="E622" s="39">
        <v>5</v>
      </c>
      <c r="F622" s="39">
        <v>0.53</v>
      </c>
      <c r="G622" s="15">
        <v>2</v>
      </c>
      <c r="H622" s="49">
        <v>6</v>
      </c>
      <c r="I622" s="49">
        <v>1</v>
      </c>
    </row>
    <row r="623" spans="1:9">
      <c r="A623" s="48" t="s">
        <v>269</v>
      </c>
      <c r="B623" s="12">
        <v>39291</v>
      </c>
      <c r="C623" s="48" t="s">
        <v>6</v>
      </c>
      <c r="D623" s="5">
        <v>41</v>
      </c>
      <c r="E623" s="39">
        <v>5</v>
      </c>
      <c r="F623" s="39">
        <v>0.53</v>
      </c>
      <c r="G623" s="15">
        <v>3</v>
      </c>
      <c r="H623" s="49">
        <v>0</v>
      </c>
      <c r="I623" s="49">
        <v>0</v>
      </c>
    </row>
    <row r="624" spans="1:9">
      <c r="A624" s="48" t="s">
        <v>269</v>
      </c>
      <c r="B624" s="12">
        <v>39291</v>
      </c>
      <c r="C624" s="48" t="s">
        <v>6</v>
      </c>
      <c r="D624" s="5">
        <v>41</v>
      </c>
      <c r="E624" s="39">
        <v>5</v>
      </c>
      <c r="F624" s="39">
        <v>0.53</v>
      </c>
      <c r="G624" s="15">
        <v>4</v>
      </c>
      <c r="H624" s="49"/>
      <c r="I624" s="49"/>
    </row>
    <row r="625" spans="1:9">
      <c r="A625" s="48" t="s">
        <v>269</v>
      </c>
      <c r="B625" s="12">
        <v>39291</v>
      </c>
      <c r="C625" s="48" t="s">
        <v>6</v>
      </c>
      <c r="D625" s="5">
        <v>41</v>
      </c>
      <c r="E625" s="39">
        <v>5</v>
      </c>
      <c r="F625" s="39">
        <v>0.53</v>
      </c>
      <c r="G625" s="1" t="s">
        <v>853</v>
      </c>
      <c r="H625" s="49">
        <v>25</v>
      </c>
      <c r="I625" s="49">
        <v>1</v>
      </c>
    </row>
    <row r="626" spans="1:9">
      <c r="A626" s="48" t="s">
        <v>269</v>
      </c>
      <c r="B626" s="12">
        <v>39291</v>
      </c>
      <c r="C626" s="48" t="s">
        <v>6</v>
      </c>
      <c r="D626" s="5">
        <v>41</v>
      </c>
      <c r="E626" s="39">
        <v>5</v>
      </c>
      <c r="F626" s="39">
        <v>0.53</v>
      </c>
      <c r="G626" s="1" t="s">
        <v>854</v>
      </c>
      <c r="H626" s="50">
        <v>0</v>
      </c>
      <c r="I626" s="50">
        <v>0</v>
      </c>
    </row>
    <row r="627" spans="1:9">
      <c r="A627" s="48" t="s">
        <v>270</v>
      </c>
      <c r="B627" s="12">
        <v>39291</v>
      </c>
      <c r="C627" s="48" t="s">
        <v>6</v>
      </c>
      <c r="D627" s="1">
        <v>25</v>
      </c>
      <c r="E627" s="42">
        <v>4</v>
      </c>
      <c r="F627" s="42">
        <v>0.4</v>
      </c>
      <c r="G627" s="15">
        <v>1</v>
      </c>
      <c r="H627" s="49">
        <v>3</v>
      </c>
      <c r="I627" s="49">
        <v>0</v>
      </c>
    </row>
    <row r="628" spans="1:9">
      <c r="A628" s="48" t="s">
        <v>270</v>
      </c>
      <c r="B628" s="12">
        <v>39291</v>
      </c>
      <c r="C628" s="48" t="s">
        <v>6</v>
      </c>
      <c r="D628" s="1">
        <v>25</v>
      </c>
      <c r="E628" s="42">
        <v>4</v>
      </c>
      <c r="F628" s="42">
        <v>0.4</v>
      </c>
      <c r="G628" s="15">
        <v>2</v>
      </c>
      <c r="H628" s="49">
        <v>1</v>
      </c>
      <c r="I628" s="49">
        <v>0</v>
      </c>
    </row>
    <row r="629" spans="1:9">
      <c r="A629" s="48" t="s">
        <v>270</v>
      </c>
      <c r="B629" s="12">
        <v>39291</v>
      </c>
      <c r="C629" s="48" t="s">
        <v>6</v>
      </c>
      <c r="D629" s="1">
        <v>25</v>
      </c>
      <c r="E629" s="42">
        <v>4</v>
      </c>
      <c r="F629" s="42">
        <v>0.4</v>
      </c>
      <c r="G629" s="15">
        <v>3</v>
      </c>
      <c r="H629" s="49">
        <v>0</v>
      </c>
      <c r="I629" s="49">
        <v>0</v>
      </c>
    </row>
    <row r="630" spans="1:9">
      <c r="A630" s="48" t="s">
        <v>270</v>
      </c>
      <c r="B630" s="12">
        <v>39291</v>
      </c>
      <c r="C630" s="48" t="s">
        <v>6</v>
      </c>
      <c r="D630" s="1">
        <v>25</v>
      </c>
      <c r="E630" s="42">
        <v>4</v>
      </c>
      <c r="F630" s="42">
        <v>0.4</v>
      </c>
      <c r="G630" s="15">
        <v>4</v>
      </c>
      <c r="H630" s="49"/>
      <c r="I630" s="49"/>
    </row>
    <row r="631" spans="1:9">
      <c r="A631" s="48" t="s">
        <v>270</v>
      </c>
      <c r="B631" s="12">
        <v>39291</v>
      </c>
      <c r="C631" s="48" t="s">
        <v>6</v>
      </c>
      <c r="D631" s="1">
        <v>25</v>
      </c>
      <c r="E631" s="42">
        <v>4</v>
      </c>
      <c r="F631" s="42">
        <v>0.4</v>
      </c>
      <c r="G631" s="1" t="s">
        <v>853</v>
      </c>
      <c r="H631" s="49">
        <v>4</v>
      </c>
      <c r="I631" s="49">
        <v>0</v>
      </c>
    </row>
    <row r="632" spans="1:9">
      <c r="A632" s="48" t="s">
        <v>270</v>
      </c>
      <c r="B632" s="12">
        <v>39291</v>
      </c>
      <c r="C632" s="48" t="s">
        <v>6</v>
      </c>
      <c r="D632" s="1">
        <v>25</v>
      </c>
      <c r="E632" s="42">
        <v>4</v>
      </c>
      <c r="F632" s="42">
        <v>0.4</v>
      </c>
      <c r="G632" s="1" t="s">
        <v>854</v>
      </c>
      <c r="H632" s="50">
        <v>0</v>
      </c>
      <c r="I632" s="50">
        <v>0</v>
      </c>
    </row>
    <row r="633" spans="1:9">
      <c r="A633" s="48" t="s">
        <v>675</v>
      </c>
      <c r="B633" s="12">
        <v>39291</v>
      </c>
      <c r="C633" s="48" t="s">
        <v>6</v>
      </c>
      <c r="D633" s="1">
        <v>20</v>
      </c>
      <c r="E633" s="140"/>
      <c r="F633" s="140"/>
      <c r="G633" s="15">
        <v>1</v>
      </c>
      <c r="H633" s="49">
        <v>8</v>
      </c>
      <c r="I633" s="49">
        <v>0</v>
      </c>
    </row>
    <row r="634" spans="1:9">
      <c r="A634" s="48" t="s">
        <v>675</v>
      </c>
      <c r="B634" s="12">
        <v>39291</v>
      </c>
      <c r="C634" s="48" t="s">
        <v>6</v>
      </c>
      <c r="D634" s="1">
        <v>20</v>
      </c>
      <c r="E634" s="140"/>
      <c r="F634" s="140"/>
      <c r="G634" s="15">
        <v>2</v>
      </c>
      <c r="H634" s="49">
        <v>0</v>
      </c>
      <c r="I634" s="49">
        <v>0</v>
      </c>
    </row>
    <row r="635" spans="1:9">
      <c r="A635" s="48" t="s">
        <v>675</v>
      </c>
      <c r="B635" s="12">
        <v>39291</v>
      </c>
      <c r="C635" s="48" t="s">
        <v>6</v>
      </c>
      <c r="D635" s="1">
        <v>20</v>
      </c>
      <c r="E635" s="140"/>
      <c r="F635" s="140"/>
      <c r="G635" s="15">
        <v>3</v>
      </c>
      <c r="H635" s="49">
        <v>1</v>
      </c>
      <c r="I635" s="49">
        <v>0</v>
      </c>
    </row>
    <row r="636" spans="1:9">
      <c r="A636" s="48" t="s">
        <v>675</v>
      </c>
      <c r="B636" s="12">
        <v>39291</v>
      </c>
      <c r="C636" s="48" t="s">
        <v>6</v>
      </c>
      <c r="D636" s="1">
        <v>20</v>
      </c>
      <c r="E636" s="140"/>
      <c r="F636" s="140"/>
      <c r="G636" s="15">
        <v>4</v>
      </c>
      <c r="H636" s="49">
        <v>1</v>
      </c>
      <c r="I636" s="49">
        <v>0</v>
      </c>
    </row>
    <row r="637" spans="1:9">
      <c r="A637" s="48" t="s">
        <v>675</v>
      </c>
      <c r="B637" s="12">
        <v>39291</v>
      </c>
      <c r="C637" s="48" t="s">
        <v>6</v>
      </c>
      <c r="D637" s="1">
        <v>20</v>
      </c>
      <c r="E637" s="140"/>
      <c r="F637" s="140"/>
      <c r="G637" s="15">
        <v>5</v>
      </c>
      <c r="H637" s="49">
        <v>0</v>
      </c>
      <c r="I637" s="49">
        <v>0</v>
      </c>
    </row>
    <row r="638" spans="1:9">
      <c r="A638" s="48" t="s">
        <v>675</v>
      </c>
      <c r="B638" s="12">
        <v>39291</v>
      </c>
      <c r="C638" s="48" t="s">
        <v>6</v>
      </c>
      <c r="D638" s="1">
        <v>20</v>
      </c>
      <c r="E638" s="140"/>
      <c r="F638" s="140"/>
      <c r="G638" s="1" t="s">
        <v>853</v>
      </c>
      <c r="H638" s="49">
        <v>10</v>
      </c>
      <c r="I638" s="49">
        <v>0</v>
      </c>
    </row>
    <row r="639" spans="1:9">
      <c r="A639" s="48" t="s">
        <v>675</v>
      </c>
      <c r="B639" s="12">
        <v>39291</v>
      </c>
      <c r="C639" s="48" t="s">
        <v>6</v>
      </c>
      <c r="D639" s="1">
        <v>20</v>
      </c>
      <c r="E639" s="140"/>
      <c r="F639" s="140"/>
      <c r="G639" s="1" t="s">
        <v>854</v>
      </c>
      <c r="H639" s="50">
        <v>0</v>
      </c>
      <c r="I639" s="50">
        <v>0</v>
      </c>
    </row>
    <row r="640" spans="1:9">
      <c r="A640" s="48" t="s">
        <v>686</v>
      </c>
      <c r="B640" s="12">
        <v>39291</v>
      </c>
      <c r="C640" s="48" t="s">
        <v>6</v>
      </c>
      <c r="D640" s="1">
        <v>60</v>
      </c>
      <c r="E640" s="140"/>
      <c r="F640" s="140"/>
      <c r="G640" s="15">
        <v>1</v>
      </c>
      <c r="H640" s="49">
        <v>1</v>
      </c>
      <c r="I640" s="49">
        <v>0</v>
      </c>
    </row>
    <row r="641" spans="1:9">
      <c r="A641" s="48" t="s">
        <v>686</v>
      </c>
      <c r="B641" s="12">
        <v>39291</v>
      </c>
      <c r="C641" s="48" t="s">
        <v>6</v>
      </c>
      <c r="D641" s="1">
        <v>60</v>
      </c>
      <c r="E641" s="140"/>
      <c r="F641" s="140"/>
      <c r="G641" s="15">
        <v>2</v>
      </c>
      <c r="H641" s="49">
        <v>0</v>
      </c>
      <c r="I641" s="49">
        <v>0</v>
      </c>
    </row>
    <row r="642" spans="1:9">
      <c r="A642" s="48" t="s">
        <v>686</v>
      </c>
      <c r="B642" s="12">
        <v>39291</v>
      </c>
      <c r="C642" s="48" t="s">
        <v>6</v>
      </c>
      <c r="D642" s="1">
        <v>60</v>
      </c>
      <c r="E642" s="140"/>
      <c r="F642" s="140"/>
      <c r="G642" s="15">
        <v>3</v>
      </c>
      <c r="H642" s="49">
        <v>0</v>
      </c>
      <c r="I642" s="49">
        <v>0</v>
      </c>
    </row>
    <row r="643" spans="1:9">
      <c r="A643" s="48" t="s">
        <v>686</v>
      </c>
      <c r="B643" s="12">
        <v>39291</v>
      </c>
      <c r="C643" s="48" t="s">
        <v>6</v>
      </c>
      <c r="D643" s="1">
        <v>60</v>
      </c>
      <c r="E643" s="140"/>
      <c r="F643" s="140"/>
      <c r="G643" s="15">
        <v>4</v>
      </c>
      <c r="H643" s="49"/>
      <c r="I643" s="49"/>
    </row>
    <row r="644" spans="1:9">
      <c r="A644" s="48" t="s">
        <v>686</v>
      </c>
      <c r="B644" s="12">
        <v>39291</v>
      </c>
      <c r="C644" s="48" t="s">
        <v>6</v>
      </c>
      <c r="D644" s="1">
        <v>60</v>
      </c>
      <c r="E644" s="140"/>
      <c r="F644" s="140"/>
      <c r="G644" s="1" t="s">
        <v>853</v>
      </c>
      <c r="H644" s="49">
        <v>1</v>
      </c>
      <c r="I644" s="49">
        <v>0</v>
      </c>
    </row>
    <row r="645" spans="1:9">
      <c r="A645" s="48" t="s">
        <v>686</v>
      </c>
      <c r="B645" s="12">
        <v>39291</v>
      </c>
      <c r="C645" s="48" t="s">
        <v>6</v>
      </c>
      <c r="D645" s="1">
        <v>60</v>
      </c>
      <c r="E645" s="140"/>
      <c r="F645" s="140"/>
      <c r="G645" s="1" t="s">
        <v>854</v>
      </c>
      <c r="H645" s="50">
        <v>0</v>
      </c>
      <c r="I645" s="50">
        <v>0</v>
      </c>
    </row>
    <row r="646" spans="1:9">
      <c r="A646" s="48" t="s">
        <v>271</v>
      </c>
      <c r="B646" s="12">
        <v>39301</v>
      </c>
      <c r="C646" s="48" t="s">
        <v>1</v>
      </c>
      <c r="D646" s="1">
        <v>41</v>
      </c>
      <c r="E646" s="42">
        <v>13</v>
      </c>
      <c r="F646" s="42">
        <v>0.73299999999999998</v>
      </c>
      <c r="G646" s="15">
        <v>1</v>
      </c>
      <c r="H646" s="49">
        <v>11</v>
      </c>
      <c r="I646" s="49">
        <v>0</v>
      </c>
    </row>
    <row r="647" spans="1:9">
      <c r="A647" s="48" t="s">
        <v>271</v>
      </c>
      <c r="B647" s="12">
        <v>39301</v>
      </c>
      <c r="C647" s="48" t="s">
        <v>1</v>
      </c>
      <c r="D647" s="1">
        <v>41</v>
      </c>
      <c r="E647" s="42">
        <v>13</v>
      </c>
      <c r="F647" s="42">
        <v>0.73299999999999998</v>
      </c>
      <c r="G647" s="15">
        <v>2</v>
      </c>
      <c r="H647" s="49">
        <v>7</v>
      </c>
      <c r="I647" s="49">
        <v>0</v>
      </c>
    </row>
    <row r="648" spans="1:9">
      <c r="A648" s="48" t="s">
        <v>271</v>
      </c>
      <c r="B648" s="12">
        <v>39301</v>
      </c>
      <c r="C648" s="48" t="s">
        <v>1</v>
      </c>
      <c r="D648" s="1">
        <v>41</v>
      </c>
      <c r="E648" s="42">
        <v>13</v>
      </c>
      <c r="F648" s="42">
        <v>0.73299999999999998</v>
      </c>
      <c r="G648" s="15">
        <v>3</v>
      </c>
      <c r="H648" s="49">
        <v>1</v>
      </c>
      <c r="I648" s="49">
        <v>0</v>
      </c>
    </row>
    <row r="649" spans="1:9">
      <c r="A649" s="48" t="s">
        <v>271</v>
      </c>
      <c r="B649" s="12">
        <v>39301</v>
      </c>
      <c r="C649" s="48" t="s">
        <v>1</v>
      </c>
      <c r="D649" s="1">
        <v>41</v>
      </c>
      <c r="E649" s="42">
        <v>13</v>
      </c>
      <c r="F649" s="42">
        <v>0.73299999999999998</v>
      </c>
      <c r="G649" s="15">
        <v>4</v>
      </c>
      <c r="H649" s="49"/>
      <c r="I649" s="49"/>
    </row>
    <row r="650" spans="1:9">
      <c r="A650" s="48" t="s">
        <v>271</v>
      </c>
      <c r="B650" s="12">
        <v>39301</v>
      </c>
      <c r="C650" s="48" t="s">
        <v>1</v>
      </c>
      <c r="D650" s="1">
        <v>41</v>
      </c>
      <c r="E650" s="42">
        <v>13</v>
      </c>
      <c r="F650" s="42">
        <v>0.73299999999999998</v>
      </c>
      <c r="G650" s="1" t="s">
        <v>853</v>
      </c>
      <c r="H650" s="49">
        <v>19.545454545454547</v>
      </c>
      <c r="I650" s="49">
        <v>0</v>
      </c>
    </row>
    <row r="651" spans="1:9">
      <c r="A651" s="48" t="s">
        <v>271</v>
      </c>
      <c r="B651" s="12">
        <v>39301</v>
      </c>
      <c r="C651" s="48" t="s">
        <v>1</v>
      </c>
      <c r="D651" s="1">
        <v>41</v>
      </c>
      <c r="E651" s="42">
        <v>13</v>
      </c>
      <c r="F651" s="42">
        <v>0.73299999999999998</v>
      </c>
      <c r="G651" s="1" t="s">
        <v>854</v>
      </c>
      <c r="H651" s="50">
        <v>6</v>
      </c>
      <c r="I651" s="50">
        <v>0</v>
      </c>
    </row>
    <row r="652" spans="1:9">
      <c r="A652" s="48" t="s">
        <v>272</v>
      </c>
      <c r="B652" s="12">
        <v>39301</v>
      </c>
      <c r="C652" s="48" t="s">
        <v>1</v>
      </c>
      <c r="D652" s="1">
        <v>42</v>
      </c>
      <c r="E652" s="42">
        <v>7</v>
      </c>
      <c r="F652" s="42">
        <v>1.3</v>
      </c>
      <c r="G652" s="15">
        <v>1</v>
      </c>
      <c r="H652" s="49">
        <v>11</v>
      </c>
      <c r="I652" s="49">
        <v>0</v>
      </c>
    </row>
    <row r="653" spans="1:9">
      <c r="A653" s="48" t="s">
        <v>272</v>
      </c>
      <c r="B653" s="12">
        <v>39301</v>
      </c>
      <c r="C653" s="48" t="s">
        <v>1</v>
      </c>
      <c r="D653" s="1">
        <v>42</v>
      </c>
      <c r="E653" s="42">
        <v>7</v>
      </c>
      <c r="F653" s="42">
        <v>1.3</v>
      </c>
      <c r="G653" s="15">
        <v>2</v>
      </c>
      <c r="H653" s="49">
        <v>4</v>
      </c>
      <c r="I653" s="49">
        <v>0</v>
      </c>
    </row>
    <row r="654" spans="1:9">
      <c r="A654" s="48" t="s">
        <v>272</v>
      </c>
      <c r="B654" s="12">
        <v>39301</v>
      </c>
      <c r="C654" s="48" t="s">
        <v>1</v>
      </c>
      <c r="D654" s="1">
        <v>42</v>
      </c>
      <c r="E654" s="42">
        <v>7</v>
      </c>
      <c r="F654" s="42">
        <v>1.3</v>
      </c>
      <c r="G654" s="15">
        <v>3</v>
      </c>
      <c r="H654" s="49">
        <v>0</v>
      </c>
      <c r="I654" s="49">
        <v>0</v>
      </c>
    </row>
    <row r="655" spans="1:9">
      <c r="A655" s="48" t="s">
        <v>272</v>
      </c>
      <c r="B655" s="12">
        <v>39301</v>
      </c>
      <c r="C655" s="48" t="s">
        <v>1</v>
      </c>
      <c r="D655" s="1">
        <v>42</v>
      </c>
      <c r="E655" s="42">
        <v>7</v>
      </c>
      <c r="F655" s="42">
        <v>1.3</v>
      </c>
      <c r="G655" s="15">
        <v>4</v>
      </c>
      <c r="H655" s="49"/>
      <c r="I655" s="49"/>
    </row>
    <row r="656" spans="1:9">
      <c r="A656" s="48" t="s">
        <v>272</v>
      </c>
      <c r="B656" s="12">
        <v>39301</v>
      </c>
      <c r="C656" s="48" t="s">
        <v>1</v>
      </c>
      <c r="D656" s="1">
        <v>42</v>
      </c>
      <c r="E656" s="42">
        <v>7</v>
      </c>
      <c r="F656" s="42">
        <v>1.3</v>
      </c>
      <c r="G656" s="1" t="s">
        <v>853</v>
      </c>
      <c r="H656" s="49">
        <v>15</v>
      </c>
      <c r="I656" s="49">
        <v>0</v>
      </c>
    </row>
    <row r="657" spans="1:9">
      <c r="A657" s="48" t="s">
        <v>272</v>
      </c>
      <c r="B657" s="12">
        <v>39301</v>
      </c>
      <c r="C657" s="48" t="s">
        <v>1</v>
      </c>
      <c r="D657" s="1">
        <v>42</v>
      </c>
      <c r="E657" s="42">
        <v>7</v>
      </c>
      <c r="F657" s="42">
        <v>1.3</v>
      </c>
      <c r="G657" s="1" t="s">
        <v>854</v>
      </c>
      <c r="H657" s="50">
        <v>0</v>
      </c>
      <c r="I657" s="50">
        <v>0</v>
      </c>
    </row>
    <row r="658" spans="1:9">
      <c r="A658" s="48" t="s">
        <v>274</v>
      </c>
      <c r="B658" s="12">
        <v>39301</v>
      </c>
      <c r="C658" s="48" t="s">
        <v>1</v>
      </c>
      <c r="D658" s="1">
        <v>26</v>
      </c>
      <c r="E658" s="42">
        <v>8.66</v>
      </c>
      <c r="F658" s="42">
        <v>0.73299999999999998</v>
      </c>
      <c r="G658" s="15">
        <v>1</v>
      </c>
      <c r="H658" s="49">
        <v>2</v>
      </c>
      <c r="I658" s="49">
        <v>0</v>
      </c>
    </row>
    <row r="659" spans="1:9">
      <c r="A659" s="48" t="s">
        <v>274</v>
      </c>
      <c r="B659" s="12">
        <v>39301</v>
      </c>
      <c r="C659" s="48" t="s">
        <v>1</v>
      </c>
      <c r="D659" s="1">
        <v>26</v>
      </c>
      <c r="E659" s="42">
        <v>8.66</v>
      </c>
      <c r="F659" s="42">
        <v>0.73299999999999998</v>
      </c>
      <c r="G659" s="15">
        <v>2</v>
      </c>
      <c r="H659" s="49">
        <v>1</v>
      </c>
      <c r="I659" s="49">
        <v>0</v>
      </c>
    </row>
    <row r="660" spans="1:9">
      <c r="A660" s="48" t="s">
        <v>274</v>
      </c>
      <c r="B660" s="12">
        <v>39301</v>
      </c>
      <c r="C660" s="48" t="s">
        <v>1</v>
      </c>
      <c r="D660" s="1">
        <v>26</v>
      </c>
      <c r="E660" s="42">
        <v>8.66</v>
      </c>
      <c r="F660" s="42">
        <v>0.73299999999999998</v>
      </c>
      <c r="G660" s="15">
        <v>3</v>
      </c>
      <c r="H660" s="49">
        <v>0</v>
      </c>
      <c r="I660" s="49">
        <v>0</v>
      </c>
    </row>
    <row r="661" spans="1:9">
      <c r="A661" s="48" t="s">
        <v>274</v>
      </c>
      <c r="B661" s="12">
        <v>39301</v>
      </c>
      <c r="C661" s="48" t="s">
        <v>1</v>
      </c>
      <c r="D661" s="1">
        <v>26</v>
      </c>
      <c r="E661" s="42">
        <v>8.66</v>
      </c>
      <c r="F661" s="42">
        <v>0.73299999999999998</v>
      </c>
      <c r="G661" s="15">
        <v>4</v>
      </c>
      <c r="H661" s="49"/>
      <c r="I661" s="49"/>
    </row>
    <row r="662" spans="1:9">
      <c r="A662" s="48" t="s">
        <v>274</v>
      </c>
      <c r="B662" s="12">
        <v>39301</v>
      </c>
      <c r="C662" s="48" t="s">
        <v>1</v>
      </c>
      <c r="D662" s="1">
        <v>26</v>
      </c>
      <c r="E662" s="42">
        <v>8.66</v>
      </c>
      <c r="F662" s="42">
        <v>0.73299999999999998</v>
      </c>
      <c r="G662" s="1" t="s">
        <v>853</v>
      </c>
      <c r="H662" s="49">
        <v>3</v>
      </c>
      <c r="I662" s="49">
        <v>0</v>
      </c>
    </row>
    <row r="663" spans="1:9">
      <c r="A663" s="48" t="s">
        <v>274</v>
      </c>
      <c r="B663" s="12">
        <v>39301</v>
      </c>
      <c r="C663" s="48" t="s">
        <v>1</v>
      </c>
      <c r="D663" s="1">
        <v>26</v>
      </c>
      <c r="E663" s="42">
        <v>8.66</v>
      </c>
      <c r="F663" s="42">
        <v>0.73299999999999998</v>
      </c>
      <c r="G663" s="1" t="s">
        <v>854</v>
      </c>
      <c r="H663" s="50">
        <v>0</v>
      </c>
      <c r="I663" s="50">
        <v>0</v>
      </c>
    </row>
    <row r="664" spans="1:9">
      <c r="A664" s="48" t="s">
        <v>275</v>
      </c>
      <c r="B664" s="12">
        <v>39301</v>
      </c>
      <c r="C664" s="48" t="s">
        <v>1</v>
      </c>
      <c r="D664" s="1">
        <v>24</v>
      </c>
      <c r="E664" s="42">
        <v>7.5</v>
      </c>
      <c r="F664" s="42">
        <v>1.1499999999999999</v>
      </c>
      <c r="G664" s="15">
        <v>1</v>
      </c>
      <c r="H664" s="49">
        <v>4</v>
      </c>
      <c r="I664" s="49">
        <v>0</v>
      </c>
    </row>
    <row r="665" spans="1:9">
      <c r="A665" s="48" t="s">
        <v>275</v>
      </c>
      <c r="B665" s="12">
        <v>39301</v>
      </c>
      <c r="C665" s="48" t="s">
        <v>1</v>
      </c>
      <c r="D665" s="1">
        <v>24</v>
      </c>
      <c r="E665" s="42">
        <v>7.5</v>
      </c>
      <c r="F665" s="42">
        <v>1.1499999999999999</v>
      </c>
      <c r="G665" s="15">
        <v>2</v>
      </c>
      <c r="H665" s="49">
        <v>1</v>
      </c>
      <c r="I665" s="49">
        <v>0</v>
      </c>
    </row>
    <row r="666" spans="1:9">
      <c r="A666" s="48" t="s">
        <v>275</v>
      </c>
      <c r="B666" s="12">
        <v>39301</v>
      </c>
      <c r="C666" s="48" t="s">
        <v>1</v>
      </c>
      <c r="D666" s="1">
        <v>24</v>
      </c>
      <c r="E666" s="42">
        <v>7.5</v>
      </c>
      <c r="F666" s="42">
        <v>1.1499999999999999</v>
      </c>
      <c r="G666" s="15">
        <v>3</v>
      </c>
      <c r="H666" s="49">
        <v>1</v>
      </c>
      <c r="I666" s="49">
        <v>0</v>
      </c>
    </row>
    <row r="667" spans="1:9">
      <c r="A667" s="48" t="s">
        <v>275</v>
      </c>
      <c r="B667" s="12">
        <v>39301</v>
      </c>
      <c r="C667" s="48" t="s">
        <v>1</v>
      </c>
      <c r="D667" s="1">
        <v>24</v>
      </c>
      <c r="E667" s="42">
        <v>7.5</v>
      </c>
      <c r="F667" s="42">
        <v>1.1499999999999999</v>
      </c>
      <c r="G667" s="15">
        <v>4</v>
      </c>
      <c r="H667" s="49">
        <v>0</v>
      </c>
      <c r="I667" s="49">
        <v>0</v>
      </c>
    </row>
    <row r="668" spans="1:9">
      <c r="A668" s="48" t="s">
        <v>275</v>
      </c>
      <c r="B668" s="12">
        <v>39301</v>
      </c>
      <c r="C668" s="48" t="s">
        <v>1</v>
      </c>
      <c r="D668" s="1">
        <v>24</v>
      </c>
      <c r="E668" s="42">
        <v>7.5</v>
      </c>
      <c r="F668" s="42">
        <v>1.1499999999999999</v>
      </c>
      <c r="G668" s="1" t="s">
        <v>853</v>
      </c>
      <c r="H668" s="49">
        <v>6</v>
      </c>
      <c r="I668" s="49">
        <v>0</v>
      </c>
    </row>
    <row r="669" spans="1:9">
      <c r="A669" s="48" t="s">
        <v>275</v>
      </c>
      <c r="B669" s="12">
        <v>39301</v>
      </c>
      <c r="C669" s="48" t="s">
        <v>1</v>
      </c>
      <c r="D669" s="1">
        <v>24</v>
      </c>
      <c r="E669" s="42">
        <v>7.5</v>
      </c>
      <c r="F669" s="42">
        <v>1.1499999999999999</v>
      </c>
      <c r="G669" s="1" t="s">
        <v>854</v>
      </c>
      <c r="H669" s="50">
        <v>0</v>
      </c>
      <c r="I669" s="50">
        <v>0</v>
      </c>
    </row>
    <row r="670" spans="1:9">
      <c r="A670" s="48" t="s">
        <v>276</v>
      </c>
      <c r="B670" s="12">
        <v>39301</v>
      </c>
      <c r="C670" s="48" t="s">
        <v>1</v>
      </c>
      <c r="D670" s="1">
        <v>50</v>
      </c>
      <c r="E670" s="42">
        <v>14</v>
      </c>
      <c r="F670" s="42">
        <v>1.3</v>
      </c>
      <c r="G670" s="15">
        <v>1</v>
      </c>
      <c r="H670" s="49">
        <v>1</v>
      </c>
      <c r="I670" s="49">
        <v>0</v>
      </c>
    </row>
    <row r="671" spans="1:9">
      <c r="A671" s="48" t="s">
        <v>276</v>
      </c>
      <c r="B671" s="12">
        <v>39301</v>
      </c>
      <c r="C671" s="48" t="s">
        <v>1</v>
      </c>
      <c r="D671" s="1">
        <v>50</v>
      </c>
      <c r="E671" s="42">
        <v>14</v>
      </c>
      <c r="F671" s="42">
        <v>1.3</v>
      </c>
      <c r="G671" s="15">
        <v>2</v>
      </c>
      <c r="H671" s="49">
        <v>0</v>
      </c>
      <c r="I671" s="49">
        <v>0</v>
      </c>
    </row>
    <row r="672" spans="1:9">
      <c r="A672" s="48" t="s">
        <v>276</v>
      </c>
      <c r="B672" s="12">
        <v>39301</v>
      </c>
      <c r="C672" s="48" t="s">
        <v>1</v>
      </c>
      <c r="D672" s="1">
        <v>50</v>
      </c>
      <c r="E672" s="42">
        <v>14</v>
      </c>
      <c r="F672" s="42">
        <v>1.3</v>
      </c>
      <c r="G672" s="15">
        <v>3</v>
      </c>
      <c r="H672" s="49">
        <v>0</v>
      </c>
      <c r="I672" s="49">
        <v>0</v>
      </c>
    </row>
    <row r="673" spans="1:9">
      <c r="A673" s="48" t="s">
        <v>276</v>
      </c>
      <c r="B673" s="12">
        <v>39301</v>
      </c>
      <c r="C673" s="48" t="s">
        <v>1</v>
      </c>
      <c r="D673" s="1">
        <v>50</v>
      </c>
      <c r="E673" s="42">
        <v>14</v>
      </c>
      <c r="F673" s="42">
        <v>1.3</v>
      </c>
      <c r="G673" s="15">
        <v>4</v>
      </c>
      <c r="H673" s="49"/>
      <c r="I673" s="49"/>
    </row>
    <row r="674" spans="1:9">
      <c r="A674" s="48" t="s">
        <v>276</v>
      </c>
      <c r="B674" s="12">
        <v>39301</v>
      </c>
      <c r="C674" s="48" t="s">
        <v>1</v>
      </c>
      <c r="D674" s="1">
        <v>50</v>
      </c>
      <c r="E674" s="42">
        <v>14</v>
      </c>
      <c r="F674" s="42">
        <v>1.3</v>
      </c>
      <c r="G674" s="1" t="s">
        <v>853</v>
      </c>
      <c r="H674" s="49">
        <v>1</v>
      </c>
      <c r="I674" s="49">
        <v>0</v>
      </c>
    </row>
    <row r="675" spans="1:9">
      <c r="A675" s="48" t="s">
        <v>276</v>
      </c>
      <c r="B675" s="12">
        <v>39301</v>
      </c>
      <c r="C675" s="48" t="s">
        <v>1</v>
      </c>
      <c r="D675" s="1">
        <v>50</v>
      </c>
      <c r="E675" s="42">
        <v>14</v>
      </c>
      <c r="F675" s="42">
        <v>1.3</v>
      </c>
      <c r="G675" s="1" t="s">
        <v>854</v>
      </c>
      <c r="H675" s="50">
        <v>0</v>
      </c>
      <c r="I675" s="50">
        <v>0</v>
      </c>
    </row>
    <row r="676" spans="1:9">
      <c r="A676" s="48" t="s">
        <v>277</v>
      </c>
      <c r="B676" s="12">
        <v>39301</v>
      </c>
      <c r="C676" s="48" t="s">
        <v>1</v>
      </c>
      <c r="D676" s="1">
        <v>78</v>
      </c>
      <c r="E676" s="42">
        <v>8.66</v>
      </c>
      <c r="F676" s="42">
        <v>1.1659999999999999</v>
      </c>
      <c r="G676" s="15">
        <v>1</v>
      </c>
      <c r="H676" s="49">
        <v>6</v>
      </c>
      <c r="I676" s="49">
        <v>2</v>
      </c>
    </row>
    <row r="677" spans="1:9">
      <c r="A677" s="48" t="s">
        <v>277</v>
      </c>
      <c r="B677" s="12">
        <v>39301</v>
      </c>
      <c r="C677" s="48" t="s">
        <v>1</v>
      </c>
      <c r="D677" s="1">
        <v>78</v>
      </c>
      <c r="E677" s="42">
        <v>8.66</v>
      </c>
      <c r="F677" s="42">
        <v>1.1659999999999999</v>
      </c>
      <c r="G677" s="15">
        <v>2</v>
      </c>
      <c r="H677" s="49">
        <v>2</v>
      </c>
      <c r="I677" s="49">
        <v>1</v>
      </c>
    </row>
    <row r="678" spans="1:9">
      <c r="A678" s="48" t="s">
        <v>277</v>
      </c>
      <c r="B678" s="12">
        <v>39301</v>
      </c>
      <c r="C678" s="48" t="s">
        <v>1</v>
      </c>
      <c r="D678" s="1">
        <v>78</v>
      </c>
      <c r="E678" s="42">
        <v>8.66</v>
      </c>
      <c r="F678" s="42">
        <v>1.1659999999999999</v>
      </c>
      <c r="G678" s="15">
        <v>3</v>
      </c>
      <c r="H678" s="49">
        <v>1</v>
      </c>
      <c r="I678" s="49">
        <v>0</v>
      </c>
    </row>
    <row r="679" spans="1:9">
      <c r="A679" s="48" t="s">
        <v>277</v>
      </c>
      <c r="B679" s="12">
        <v>39301</v>
      </c>
      <c r="C679" s="48" t="s">
        <v>1</v>
      </c>
      <c r="D679" s="1">
        <v>78</v>
      </c>
      <c r="E679" s="42">
        <v>8.66</v>
      </c>
      <c r="F679" s="42">
        <v>1.1659999999999999</v>
      </c>
      <c r="G679" s="15">
        <v>4</v>
      </c>
      <c r="H679" s="49"/>
      <c r="I679" s="49"/>
    </row>
    <row r="680" spans="1:9">
      <c r="A680" s="48" t="s">
        <v>277</v>
      </c>
      <c r="B680" s="12">
        <v>39301</v>
      </c>
      <c r="C680" s="48" t="s">
        <v>1</v>
      </c>
      <c r="D680" s="1">
        <v>78</v>
      </c>
      <c r="E680" s="42">
        <v>8.66</v>
      </c>
      <c r="F680" s="42">
        <v>1.1659999999999999</v>
      </c>
      <c r="G680" s="1" t="s">
        <v>853</v>
      </c>
      <c r="H680" s="49">
        <v>9.545454545454545</v>
      </c>
      <c r="I680" s="49">
        <v>3</v>
      </c>
    </row>
    <row r="681" spans="1:9">
      <c r="A681" s="48" t="s">
        <v>277</v>
      </c>
      <c r="B681" s="12">
        <v>39301</v>
      </c>
      <c r="C681" s="48" t="s">
        <v>1</v>
      </c>
      <c r="D681" s="1">
        <v>78</v>
      </c>
      <c r="E681" s="42">
        <v>8.66</v>
      </c>
      <c r="F681" s="42">
        <v>1.1659999999999999</v>
      </c>
      <c r="G681" s="1" t="s">
        <v>854</v>
      </c>
      <c r="H681" s="50">
        <v>6</v>
      </c>
      <c r="I681" s="50">
        <v>0</v>
      </c>
    </row>
    <row r="682" spans="1:9">
      <c r="A682" s="48" t="s">
        <v>278</v>
      </c>
      <c r="B682" s="12">
        <v>39301</v>
      </c>
      <c r="C682" s="48" t="s">
        <v>1</v>
      </c>
      <c r="D682" s="1">
        <v>34</v>
      </c>
      <c r="E682" s="42">
        <v>4</v>
      </c>
      <c r="F682" s="42">
        <v>0.9</v>
      </c>
      <c r="G682" s="15">
        <v>1</v>
      </c>
      <c r="H682" s="49">
        <v>0</v>
      </c>
      <c r="I682" s="49">
        <v>0</v>
      </c>
    </row>
    <row r="683" spans="1:9">
      <c r="A683" s="48" t="s">
        <v>278</v>
      </c>
      <c r="B683" s="12">
        <v>39301</v>
      </c>
      <c r="C683" s="48" t="s">
        <v>1</v>
      </c>
      <c r="D683" s="1">
        <v>34</v>
      </c>
      <c r="E683" s="42">
        <v>4</v>
      </c>
      <c r="F683" s="42">
        <v>0.9</v>
      </c>
      <c r="G683" s="15">
        <v>2</v>
      </c>
      <c r="H683" s="49">
        <v>0</v>
      </c>
      <c r="I683" s="49">
        <v>0</v>
      </c>
    </row>
    <row r="684" spans="1:9">
      <c r="A684" s="48" t="s">
        <v>278</v>
      </c>
      <c r="B684" s="12">
        <v>39301</v>
      </c>
      <c r="C684" s="48" t="s">
        <v>1</v>
      </c>
      <c r="D684" s="1">
        <v>34</v>
      </c>
      <c r="E684" s="42">
        <v>4</v>
      </c>
      <c r="F684" s="42">
        <v>0.9</v>
      </c>
      <c r="G684" s="15">
        <v>3</v>
      </c>
      <c r="H684" s="49"/>
      <c r="I684" s="49"/>
    </row>
    <row r="685" spans="1:9">
      <c r="A685" s="48" t="s">
        <v>278</v>
      </c>
      <c r="B685" s="12">
        <v>39301</v>
      </c>
      <c r="C685" s="48" t="s">
        <v>1</v>
      </c>
      <c r="D685" s="1">
        <v>34</v>
      </c>
      <c r="E685" s="42">
        <v>4</v>
      </c>
      <c r="F685" s="42">
        <v>0.9</v>
      </c>
      <c r="G685" s="15">
        <v>4</v>
      </c>
      <c r="H685" s="49"/>
      <c r="I685" s="49"/>
    </row>
    <row r="686" spans="1:9">
      <c r="A686" s="48" t="s">
        <v>278</v>
      </c>
      <c r="B686" s="12">
        <v>39301</v>
      </c>
      <c r="C686" s="48" t="s">
        <v>1</v>
      </c>
      <c r="D686" s="1">
        <v>34</v>
      </c>
      <c r="E686" s="42">
        <v>4</v>
      </c>
      <c r="F686" s="42">
        <v>0.9</v>
      </c>
      <c r="G686" s="1" t="s">
        <v>853</v>
      </c>
      <c r="H686" s="49">
        <v>0</v>
      </c>
      <c r="I686" s="49">
        <v>0</v>
      </c>
    </row>
    <row r="687" spans="1:9">
      <c r="A687" s="48" t="s">
        <v>278</v>
      </c>
      <c r="B687" s="12">
        <v>39301</v>
      </c>
      <c r="C687" s="48" t="s">
        <v>1</v>
      </c>
      <c r="D687" s="1">
        <v>34</v>
      </c>
      <c r="E687" s="42">
        <v>4</v>
      </c>
      <c r="F687" s="42">
        <v>0.9</v>
      </c>
      <c r="G687" s="1" t="s">
        <v>854</v>
      </c>
      <c r="H687" s="50">
        <v>0</v>
      </c>
      <c r="I687" s="50">
        <v>0</v>
      </c>
    </row>
    <row r="688" spans="1:9">
      <c r="A688" s="48" t="s">
        <v>279</v>
      </c>
      <c r="B688" s="12">
        <v>39301</v>
      </c>
      <c r="C688" s="48" t="s">
        <v>6</v>
      </c>
      <c r="D688" s="1">
        <v>59</v>
      </c>
      <c r="E688" s="42">
        <v>14.3</v>
      </c>
      <c r="F688" s="42">
        <v>0.5</v>
      </c>
      <c r="G688" s="15">
        <v>1</v>
      </c>
      <c r="H688" s="49">
        <v>4</v>
      </c>
      <c r="I688" s="51">
        <v>0</v>
      </c>
    </row>
    <row r="689" spans="1:9">
      <c r="A689" s="48" t="s">
        <v>279</v>
      </c>
      <c r="B689" s="12">
        <v>39301</v>
      </c>
      <c r="C689" s="48" t="s">
        <v>6</v>
      </c>
      <c r="D689" s="1">
        <v>59</v>
      </c>
      <c r="E689" s="42">
        <v>14.3</v>
      </c>
      <c r="F689" s="42">
        <v>0.5</v>
      </c>
      <c r="G689" s="15">
        <v>2</v>
      </c>
      <c r="H689" s="51">
        <v>4</v>
      </c>
      <c r="I689" s="51">
        <v>0</v>
      </c>
    </row>
    <row r="690" spans="1:9">
      <c r="A690" s="48" t="s">
        <v>279</v>
      </c>
      <c r="B690" s="12">
        <v>39301</v>
      </c>
      <c r="C690" s="48" t="s">
        <v>6</v>
      </c>
      <c r="D690" s="1">
        <v>59</v>
      </c>
      <c r="E690" s="42">
        <v>14.3</v>
      </c>
      <c r="F690" s="42">
        <v>0.5</v>
      </c>
      <c r="G690" s="15">
        <v>3</v>
      </c>
      <c r="H690" s="49">
        <v>2</v>
      </c>
      <c r="I690" s="49">
        <v>0</v>
      </c>
    </row>
    <row r="691" spans="1:9">
      <c r="A691" s="48" t="s">
        <v>279</v>
      </c>
      <c r="B691" s="12">
        <v>39301</v>
      </c>
      <c r="C691" s="48" t="s">
        <v>6</v>
      </c>
      <c r="D691" s="1">
        <v>59</v>
      </c>
      <c r="E691" s="42">
        <v>14.3</v>
      </c>
      <c r="F691" s="42">
        <v>0.5</v>
      </c>
      <c r="G691" s="15">
        <v>4</v>
      </c>
      <c r="H691" s="51">
        <v>1</v>
      </c>
      <c r="I691" s="51">
        <v>0</v>
      </c>
    </row>
    <row r="692" spans="1:9">
      <c r="A692" s="48" t="s">
        <v>279</v>
      </c>
      <c r="B692" s="12">
        <v>39301</v>
      </c>
      <c r="C692" s="48" t="s">
        <v>6</v>
      </c>
      <c r="D692" s="1">
        <v>59</v>
      </c>
      <c r="E692" s="42">
        <v>14.3</v>
      </c>
      <c r="F692" s="42">
        <v>0.5</v>
      </c>
      <c r="G692" s="1" t="s">
        <v>853</v>
      </c>
      <c r="H692" s="51">
        <v>11.393939393939394</v>
      </c>
      <c r="I692" s="51">
        <v>0</v>
      </c>
    </row>
    <row r="693" spans="1:9">
      <c r="A693" s="48" t="s">
        <v>279</v>
      </c>
      <c r="B693" s="12">
        <v>39301</v>
      </c>
      <c r="C693" s="48" t="s">
        <v>6</v>
      </c>
      <c r="D693" s="1">
        <v>59</v>
      </c>
      <c r="E693" s="42">
        <v>14.3</v>
      </c>
      <c r="F693" s="42">
        <v>0.5</v>
      </c>
      <c r="G693" s="1" t="s">
        <v>854</v>
      </c>
      <c r="H693" s="52">
        <v>12</v>
      </c>
      <c r="I693" s="52">
        <v>0</v>
      </c>
    </row>
    <row r="694" spans="1:9">
      <c r="A694" s="48" t="s">
        <v>280</v>
      </c>
      <c r="B694" s="12">
        <v>39301</v>
      </c>
      <c r="C694" s="48" t="s">
        <v>6</v>
      </c>
      <c r="D694" s="1">
        <v>29</v>
      </c>
      <c r="E694" s="42">
        <v>6.3330000000000002</v>
      </c>
      <c r="F694" s="42">
        <v>0.56599999999999995</v>
      </c>
      <c r="G694" s="15">
        <v>1</v>
      </c>
      <c r="H694" s="49">
        <v>7</v>
      </c>
      <c r="I694" s="51">
        <v>0</v>
      </c>
    </row>
    <row r="695" spans="1:9">
      <c r="A695" s="48" t="s">
        <v>280</v>
      </c>
      <c r="B695" s="12">
        <v>39301</v>
      </c>
      <c r="C695" s="48" t="s">
        <v>6</v>
      </c>
      <c r="D695" s="1">
        <v>29</v>
      </c>
      <c r="E695" s="42">
        <v>6.3330000000000002</v>
      </c>
      <c r="F695" s="42">
        <v>0.56599999999999995</v>
      </c>
      <c r="G695" s="15">
        <v>2</v>
      </c>
      <c r="H695" s="51">
        <v>0</v>
      </c>
      <c r="I695" s="51">
        <v>0</v>
      </c>
    </row>
    <row r="696" spans="1:9">
      <c r="A696" s="48" t="s">
        <v>280</v>
      </c>
      <c r="B696" s="12">
        <v>39301</v>
      </c>
      <c r="C696" s="48" t="s">
        <v>6</v>
      </c>
      <c r="D696" s="1">
        <v>29</v>
      </c>
      <c r="E696" s="42">
        <v>6.3330000000000002</v>
      </c>
      <c r="F696" s="42">
        <v>0.56599999999999995</v>
      </c>
      <c r="G696" s="15">
        <v>3</v>
      </c>
      <c r="H696" s="49">
        <v>0</v>
      </c>
      <c r="I696" s="49">
        <v>0</v>
      </c>
    </row>
    <row r="697" spans="1:9">
      <c r="A697" s="48" t="s">
        <v>280</v>
      </c>
      <c r="B697" s="12">
        <v>39301</v>
      </c>
      <c r="C697" s="48" t="s">
        <v>6</v>
      </c>
      <c r="D697" s="1">
        <v>29</v>
      </c>
      <c r="E697" s="42">
        <v>6.3330000000000002</v>
      </c>
      <c r="F697" s="42">
        <v>0.56599999999999995</v>
      </c>
      <c r="G697" s="15">
        <v>4</v>
      </c>
      <c r="H697" s="51"/>
      <c r="I697" s="51"/>
    </row>
    <row r="698" spans="1:9">
      <c r="A698" s="48" t="s">
        <v>280</v>
      </c>
      <c r="B698" s="12">
        <v>39301</v>
      </c>
      <c r="C698" s="48" t="s">
        <v>6</v>
      </c>
      <c r="D698" s="1">
        <v>29</v>
      </c>
      <c r="E698" s="42">
        <v>6.3330000000000002</v>
      </c>
      <c r="F698" s="42">
        <v>0.56599999999999995</v>
      </c>
      <c r="G698" s="1" t="s">
        <v>853</v>
      </c>
      <c r="H698" s="51">
        <v>7</v>
      </c>
      <c r="I698" s="51">
        <v>0</v>
      </c>
    </row>
    <row r="699" spans="1:9">
      <c r="A699" s="48" t="s">
        <v>280</v>
      </c>
      <c r="B699" s="12">
        <v>39301</v>
      </c>
      <c r="C699" s="48" t="s">
        <v>6</v>
      </c>
      <c r="D699" s="1">
        <v>29</v>
      </c>
      <c r="E699" s="42">
        <v>6.3330000000000002</v>
      </c>
      <c r="F699" s="42">
        <v>0.56599999999999995</v>
      </c>
      <c r="G699" s="1" t="s">
        <v>854</v>
      </c>
      <c r="H699" s="52">
        <v>0</v>
      </c>
      <c r="I699" s="52">
        <v>0</v>
      </c>
    </row>
    <row r="700" spans="1:9">
      <c r="A700" s="48" t="s">
        <v>281</v>
      </c>
      <c r="B700" s="12">
        <v>39301</v>
      </c>
      <c r="C700" s="48" t="s">
        <v>6</v>
      </c>
      <c r="D700" s="1">
        <v>24</v>
      </c>
      <c r="E700" s="42">
        <v>7</v>
      </c>
      <c r="F700" s="42">
        <v>0.96599999999999997</v>
      </c>
      <c r="G700" s="15">
        <v>1</v>
      </c>
      <c r="H700" s="49">
        <v>12</v>
      </c>
      <c r="I700" s="51">
        <v>0</v>
      </c>
    </row>
    <row r="701" spans="1:9">
      <c r="A701" s="48" t="s">
        <v>281</v>
      </c>
      <c r="B701" s="12">
        <v>39301</v>
      </c>
      <c r="C701" s="48" t="s">
        <v>6</v>
      </c>
      <c r="D701" s="1">
        <v>24</v>
      </c>
      <c r="E701" s="42">
        <v>7</v>
      </c>
      <c r="F701" s="42">
        <v>0.96599999999999997</v>
      </c>
      <c r="G701" s="15">
        <v>2</v>
      </c>
      <c r="H701" s="51">
        <v>3</v>
      </c>
      <c r="I701" s="51">
        <v>0</v>
      </c>
    </row>
    <row r="702" spans="1:9">
      <c r="A702" s="48" t="s">
        <v>281</v>
      </c>
      <c r="B702" s="12">
        <v>39301</v>
      </c>
      <c r="C702" s="48" t="s">
        <v>6</v>
      </c>
      <c r="D702" s="1">
        <v>24</v>
      </c>
      <c r="E702" s="42">
        <v>7</v>
      </c>
      <c r="F702" s="42">
        <v>0.96599999999999997</v>
      </c>
      <c r="G702" s="15">
        <v>3</v>
      </c>
      <c r="H702" s="49">
        <v>1</v>
      </c>
      <c r="I702" s="49">
        <v>0</v>
      </c>
    </row>
    <row r="703" spans="1:9">
      <c r="A703" s="48" t="s">
        <v>281</v>
      </c>
      <c r="B703" s="12">
        <v>39301</v>
      </c>
      <c r="C703" s="48" t="s">
        <v>6</v>
      </c>
      <c r="D703" s="1">
        <v>24</v>
      </c>
      <c r="E703" s="42">
        <v>7</v>
      </c>
      <c r="F703" s="42">
        <v>0.96599999999999997</v>
      </c>
      <c r="G703" s="15">
        <v>4</v>
      </c>
      <c r="H703" s="51"/>
      <c r="I703" s="51"/>
    </row>
    <row r="704" spans="1:9">
      <c r="A704" s="48" t="s">
        <v>281</v>
      </c>
      <c r="B704" s="12">
        <v>39301</v>
      </c>
      <c r="C704" s="48" t="s">
        <v>6</v>
      </c>
      <c r="D704" s="1">
        <v>24</v>
      </c>
      <c r="E704" s="42">
        <v>7</v>
      </c>
      <c r="F704" s="42">
        <v>0.96599999999999997</v>
      </c>
      <c r="G704" s="1" t="s">
        <v>853</v>
      </c>
      <c r="H704" s="51">
        <v>16.393939393939394</v>
      </c>
      <c r="I704" s="51">
        <v>0</v>
      </c>
    </row>
    <row r="705" spans="1:9">
      <c r="A705" s="48" t="s">
        <v>281</v>
      </c>
      <c r="B705" s="12">
        <v>39301</v>
      </c>
      <c r="C705" s="48" t="s">
        <v>6</v>
      </c>
      <c r="D705" s="1">
        <v>24</v>
      </c>
      <c r="E705" s="42">
        <v>7</v>
      </c>
      <c r="F705" s="42">
        <v>0.96599999999999997</v>
      </c>
      <c r="G705" s="1" t="s">
        <v>854</v>
      </c>
      <c r="H705" s="52">
        <v>6</v>
      </c>
      <c r="I705" s="52">
        <v>0</v>
      </c>
    </row>
    <row r="706" spans="1:9">
      <c r="A706" s="48" t="s">
        <v>282</v>
      </c>
      <c r="B706" s="12">
        <v>39301</v>
      </c>
      <c r="C706" s="48" t="s">
        <v>6</v>
      </c>
      <c r="D706" s="1">
        <v>21</v>
      </c>
      <c r="E706" s="42">
        <v>13</v>
      </c>
      <c r="F706" s="42">
        <v>0.8</v>
      </c>
      <c r="G706" s="15">
        <v>1</v>
      </c>
      <c r="H706" s="49">
        <v>4</v>
      </c>
      <c r="I706" s="51">
        <v>0</v>
      </c>
    </row>
    <row r="707" spans="1:9">
      <c r="A707" s="48" t="s">
        <v>282</v>
      </c>
      <c r="B707" s="12">
        <v>39301</v>
      </c>
      <c r="C707" s="48" t="s">
        <v>6</v>
      </c>
      <c r="D707" s="1">
        <v>21</v>
      </c>
      <c r="E707" s="42">
        <v>13</v>
      </c>
      <c r="F707" s="42">
        <v>0.8</v>
      </c>
      <c r="G707" s="15">
        <v>2</v>
      </c>
      <c r="H707" s="51">
        <v>2</v>
      </c>
      <c r="I707" s="51">
        <v>0</v>
      </c>
    </row>
    <row r="708" spans="1:9">
      <c r="A708" s="48" t="s">
        <v>282</v>
      </c>
      <c r="B708" s="12">
        <v>39301</v>
      </c>
      <c r="C708" s="48" t="s">
        <v>6</v>
      </c>
      <c r="D708" s="1">
        <v>21</v>
      </c>
      <c r="E708" s="42">
        <v>13</v>
      </c>
      <c r="F708" s="42">
        <v>0.8</v>
      </c>
      <c r="G708" s="15">
        <v>3</v>
      </c>
      <c r="H708" s="49">
        <v>0</v>
      </c>
      <c r="I708" s="49">
        <v>0</v>
      </c>
    </row>
    <row r="709" spans="1:9">
      <c r="A709" s="48" t="s">
        <v>282</v>
      </c>
      <c r="B709" s="12">
        <v>39301</v>
      </c>
      <c r="C709" s="48" t="s">
        <v>6</v>
      </c>
      <c r="D709" s="1">
        <v>21</v>
      </c>
      <c r="E709" s="42">
        <v>13</v>
      </c>
      <c r="F709" s="42">
        <v>0.8</v>
      </c>
      <c r="G709" s="15">
        <v>4</v>
      </c>
      <c r="H709" s="51"/>
      <c r="I709" s="51"/>
    </row>
    <row r="710" spans="1:9">
      <c r="A710" s="48" t="s">
        <v>282</v>
      </c>
      <c r="B710" s="12">
        <v>39301</v>
      </c>
      <c r="C710" s="48" t="s">
        <v>6</v>
      </c>
      <c r="D710" s="1">
        <v>21</v>
      </c>
      <c r="E710" s="42">
        <v>13</v>
      </c>
      <c r="F710" s="42">
        <v>0.8</v>
      </c>
      <c r="G710" s="1" t="s">
        <v>853</v>
      </c>
      <c r="H710" s="51">
        <v>6</v>
      </c>
      <c r="I710" s="51">
        <v>0</v>
      </c>
    </row>
    <row r="711" spans="1:9">
      <c r="A711" s="48" t="s">
        <v>282</v>
      </c>
      <c r="B711" s="12">
        <v>39301</v>
      </c>
      <c r="C711" s="48" t="s">
        <v>6</v>
      </c>
      <c r="D711" s="1">
        <v>21</v>
      </c>
      <c r="E711" s="42">
        <v>13</v>
      </c>
      <c r="F711" s="42">
        <v>0.8</v>
      </c>
      <c r="G711" s="1" t="s">
        <v>854</v>
      </c>
      <c r="H711" s="52">
        <v>0</v>
      </c>
      <c r="I711" s="52">
        <v>0</v>
      </c>
    </row>
    <row r="712" spans="1:9">
      <c r="A712" s="48" t="s">
        <v>283</v>
      </c>
      <c r="B712" s="12">
        <v>39301</v>
      </c>
      <c r="C712" s="48" t="s">
        <v>6</v>
      </c>
      <c r="D712" s="1">
        <v>44</v>
      </c>
      <c r="E712" s="42">
        <v>4</v>
      </c>
      <c r="F712" s="42">
        <v>0.23300000000000001</v>
      </c>
      <c r="G712" s="15">
        <v>1</v>
      </c>
      <c r="H712" s="51">
        <v>4</v>
      </c>
      <c r="I712" s="51">
        <v>0</v>
      </c>
    </row>
    <row r="713" spans="1:9">
      <c r="A713" s="48" t="s">
        <v>283</v>
      </c>
      <c r="B713" s="12">
        <v>39301</v>
      </c>
      <c r="C713" s="48" t="s">
        <v>6</v>
      </c>
      <c r="D713" s="1">
        <v>44</v>
      </c>
      <c r="E713" s="42">
        <v>4</v>
      </c>
      <c r="F713" s="42">
        <v>0.23300000000000001</v>
      </c>
      <c r="G713" s="15">
        <v>2</v>
      </c>
      <c r="H713" s="51">
        <v>0</v>
      </c>
      <c r="I713" s="51">
        <v>0</v>
      </c>
    </row>
    <row r="714" spans="1:9">
      <c r="A714" s="48" t="s">
        <v>283</v>
      </c>
      <c r="B714" s="12">
        <v>39301</v>
      </c>
      <c r="C714" s="48" t="s">
        <v>6</v>
      </c>
      <c r="D714" s="1">
        <v>44</v>
      </c>
      <c r="E714" s="42">
        <v>4</v>
      </c>
      <c r="F714" s="42">
        <v>0.23300000000000001</v>
      </c>
      <c r="G714" s="15">
        <v>3</v>
      </c>
      <c r="H714" s="51">
        <v>0</v>
      </c>
      <c r="I714" s="51">
        <v>0</v>
      </c>
    </row>
    <row r="715" spans="1:9">
      <c r="A715" s="48" t="s">
        <v>283</v>
      </c>
      <c r="B715" s="12">
        <v>39301</v>
      </c>
      <c r="C715" s="48" t="s">
        <v>6</v>
      </c>
      <c r="D715" s="1">
        <v>44</v>
      </c>
      <c r="E715" s="42">
        <v>4</v>
      </c>
      <c r="F715" s="42">
        <v>0.23300000000000001</v>
      </c>
      <c r="G715" s="15">
        <v>4</v>
      </c>
      <c r="H715" s="51"/>
      <c r="I715" s="51"/>
    </row>
    <row r="716" spans="1:9">
      <c r="A716" s="48" t="s">
        <v>283</v>
      </c>
      <c r="B716" s="12">
        <v>39301</v>
      </c>
      <c r="C716" s="48" t="s">
        <v>6</v>
      </c>
      <c r="D716" s="1">
        <v>44</v>
      </c>
      <c r="E716" s="42">
        <v>4</v>
      </c>
      <c r="F716" s="42">
        <v>0.23300000000000001</v>
      </c>
      <c r="G716" s="1" t="s">
        <v>853</v>
      </c>
      <c r="H716" s="51">
        <v>4</v>
      </c>
      <c r="I716" s="51">
        <v>0</v>
      </c>
    </row>
    <row r="717" spans="1:9">
      <c r="A717" s="48" t="s">
        <v>283</v>
      </c>
      <c r="B717" s="12">
        <v>39301</v>
      </c>
      <c r="C717" s="48" t="s">
        <v>6</v>
      </c>
      <c r="D717" s="1">
        <v>44</v>
      </c>
      <c r="E717" s="42">
        <v>4</v>
      </c>
      <c r="F717" s="42">
        <v>0.23300000000000001</v>
      </c>
      <c r="G717" s="1" t="s">
        <v>854</v>
      </c>
      <c r="H717" s="52">
        <v>0</v>
      </c>
      <c r="I717" s="52">
        <v>0</v>
      </c>
    </row>
    <row r="718" spans="1:9">
      <c r="A718" s="48" t="s">
        <v>284</v>
      </c>
      <c r="B718" s="12">
        <v>39301</v>
      </c>
      <c r="C718" s="48" t="s">
        <v>6</v>
      </c>
      <c r="D718" s="1">
        <v>35</v>
      </c>
      <c r="E718" s="42">
        <v>6.66</v>
      </c>
      <c r="F718" s="42">
        <v>1.0660000000000001</v>
      </c>
      <c r="G718" s="15">
        <v>1</v>
      </c>
      <c r="H718" s="49">
        <v>2</v>
      </c>
      <c r="I718" s="51">
        <v>0</v>
      </c>
    </row>
    <row r="719" spans="1:9">
      <c r="A719" s="48" t="s">
        <v>284</v>
      </c>
      <c r="B719" s="12">
        <v>39301</v>
      </c>
      <c r="C719" s="48" t="s">
        <v>6</v>
      </c>
      <c r="D719" s="1">
        <v>35</v>
      </c>
      <c r="E719" s="42">
        <v>6.66</v>
      </c>
      <c r="F719" s="42">
        <v>1.0660000000000001</v>
      </c>
      <c r="G719" s="15">
        <v>2</v>
      </c>
      <c r="H719" s="51">
        <v>0</v>
      </c>
      <c r="I719" s="51">
        <v>0</v>
      </c>
    </row>
    <row r="720" spans="1:9">
      <c r="A720" s="48" t="s">
        <v>284</v>
      </c>
      <c r="B720" s="12">
        <v>39301</v>
      </c>
      <c r="C720" s="48" t="s">
        <v>6</v>
      </c>
      <c r="D720" s="1">
        <v>35</v>
      </c>
      <c r="E720" s="42">
        <v>6.66</v>
      </c>
      <c r="F720" s="42">
        <v>1.0660000000000001</v>
      </c>
      <c r="G720" s="15">
        <v>3</v>
      </c>
      <c r="H720" s="49">
        <v>0</v>
      </c>
      <c r="I720" s="49">
        <v>0</v>
      </c>
    </row>
    <row r="721" spans="1:9">
      <c r="A721" s="48" t="s">
        <v>284</v>
      </c>
      <c r="B721" s="12">
        <v>39301</v>
      </c>
      <c r="C721" s="48" t="s">
        <v>6</v>
      </c>
      <c r="D721" s="1">
        <v>35</v>
      </c>
      <c r="E721" s="42">
        <v>6.66</v>
      </c>
      <c r="F721" s="42">
        <v>1.0660000000000001</v>
      </c>
      <c r="G721" s="15">
        <v>4</v>
      </c>
      <c r="H721" s="51"/>
      <c r="I721" s="51"/>
    </row>
    <row r="722" spans="1:9">
      <c r="A722" s="48" t="s">
        <v>284</v>
      </c>
      <c r="B722" s="12">
        <v>39301</v>
      </c>
      <c r="C722" s="48" t="s">
        <v>6</v>
      </c>
      <c r="D722" s="1">
        <v>35</v>
      </c>
      <c r="E722" s="42">
        <v>6.66</v>
      </c>
      <c r="F722" s="42">
        <v>1.0660000000000001</v>
      </c>
      <c r="G722" s="1" t="s">
        <v>853</v>
      </c>
      <c r="H722" s="51">
        <v>2</v>
      </c>
      <c r="I722" s="51">
        <v>0</v>
      </c>
    </row>
    <row r="723" spans="1:9">
      <c r="A723" s="48" t="s">
        <v>284</v>
      </c>
      <c r="B723" s="12">
        <v>39301</v>
      </c>
      <c r="C723" s="48" t="s">
        <v>6</v>
      </c>
      <c r="D723" s="1">
        <v>35</v>
      </c>
      <c r="E723" s="42">
        <v>6.66</v>
      </c>
      <c r="F723" s="42">
        <v>1.0660000000000001</v>
      </c>
      <c r="G723" s="1" t="s">
        <v>854</v>
      </c>
      <c r="H723" s="52">
        <v>0</v>
      </c>
      <c r="I723" s="52">
        <v>0</v>
      </c>
    </row>
    <row r="724" spans="1:9">
      <c r="A724" s="48" t="s">
        <v>285</v>
      </c>
      <c r="B724" s="12">
        <v>39301</v>
      </c>
      <c r="C724" s="48" t="s">
        <v>6</v>
      </c>
      <c r="D724" s="1">
        <v>35</v>
      </c>
      <c r="E724" s="42">
        <v>21.66</v>
      </c>
      <c r="F724" s="42">
        <v>0.63300000000000001</v>
      </c>
      <c r="G724" s="15">
        <v>1</v>
      </c>
      <c r="H724" s="49">
        <v>2</v>
      </c>
      <c r="I724" s="51">
        <v>0</v>
      </c>
    </row>
    <row r="725" spans="1:9">
      <c r="A725" s="48" t="s">
        <v>285</v>
      </c>
      <c r="B725" s="12">
        <v>39301</v>
      </c>
      <c r="C725" s="48" t="s">
        <v>6</v>
      </c>
      <c r="D725" s="1">
        <v>35</v>
      </c>
      <c r="E725" s="42">
        <v>21.66</v>
      </c>
      <c r="F725" s="42">
        <v>0.63300000000000001</v>
      </c>
      <c r="G725" s="15">
        <v>2</v>
      </c>
      <c r="H725" s="51">
        <v>0</v>
      </c>
      <c r="I725" s="51">
        <v>0</v>
      </c>
    </row>
    <row r="726" spans="1:9">
      <c r="A726" s="48" t="s">
        <v>285</v>
      </c>
      <c r="B726" s="12">
        <v>39301</v>
      </c>
      <c r="C726" s="48" t="s">
        <v>6</v>
      </c>
      <c r="D726" s="1">
        <v>35</v>
      </c>
      <c r="E726" s="42">
        <v>21.66</v>
      </c>
      <c r="F726" s="42">
        <v>0.63300000000000001</v>
      </c>
      <c r="G726" s="15">
        <v>3</v>
      </c>
      <c r="H726" s="49"/>
      <c r="I726" s="49"/>
    </row>
    <row r="727" spans="1:9">
      <c r="A727" s="48" t="s">
        <v>285</v>
      </c>
      <c r="B727" s="12">
        <v>39301</v>
      </c>
      <c r="C727" s="48" t="s">
        <v>6</v>
      </c>
      <c r="D727" s="1">
        <v>35</v>
      </c>
      <c r="E727" s="42">
        <v>21.66</v>
      </c>
      <c r="F727" s="42">
        <v>0.63300000000000001</v>
      </c>
      <c r="G727" s="15">
        <v>4</v>
      </c>
      <c r="H727" s="51"/>
      <c r="I727" s="51"/>
    </row>
    <row r="728" spans="1:9">
      <c r="A728" s="48" t="s">
        <v>285</v>
      </c>
      <c r="B728" s="12">
        <v>39301</v>
      </c>
      <c r="C728" s="48" t="s">
        <v>6</v>
      </c>
      <c r="D728" s="1">
        <v>35</v>
      </c>
      <c r="E728" s="42">
        <v>21.66</v>
      </c>
      <c r="F728" s="42">
        <v>0.63300000000000001</v>
      </c>
      <c r="G728" s="1" t="s">
        <v>853</v>
      </c>
      <c r="H728" s="51">
        <v>2</v>
      </c>
      <c r="I728" s="51">
        <v>0</v>
      </c>
    </row>
    <row r="729" spans="1:9">
      <c r="A729" s="48" t="s">
        <v>285</v>
      </c>
      <c r="B729" s="12">
        <v>39301</v>
      </c>
      <c r="C729" s="48" t="s">
        <v>6</v>
      </c>
      <c r="D729" s="1">
        <v>35</v>
      </c>
      <c r="E729" s="42">
        <v>21.66</v>
      </c>
      <c r="F729" s="42">
        <v>0.63300000000000001</v>
      </c>
      <c r="G729" s="1" t="s">
        <v>854</v>
      </c>
      <c r="H729" s="52">
        <v>0</v>
      </c>
      <c r="I729" s="52">
        <v>0</v>
      </c>
    </row>
    <row r="730" spans="1:9">
      <c r="A730" s="48" t="s">
        <v>936</v>
      </c>
      <c r="B730" s="12">
        <v>39295</v>
      </c>
      <c r="C730" s="48" t="s">
        <v>1</v>
      </c>
      <c r="D730" s="1">
        <v>20</v>
      </c>
      <c r="E730" s="42">
        <v>4.5</v>
      </c>
      <c r="F730" s="42">
        <v>0.6</v>
      </c>
      <c r="G730" s="15">
        <v>1</v>
      </c>
      <c r="H730" s="51">
        <v>12</v>
      </c>
      <c r="I730" s="51">
        <v>1</v>
      </c>
    </row>
    <row r="731" spans="1:9">
      <c r="A731" s="48" t="s">
        <v>936</v>
      </c>
      <c r="B731" s="12">
        <v>39295</v>
      </c>
      <c r="C731" s="48" t="s">
        <v>1</v>
      </c>
      <c r="D731" s="1">
        <v>20</v>
      </c>
      <c r="E731" s="42">
        <v>4.5</v>
      </c>
      <c r="F731" s="42">
        <v>0.6</v>
      </c>
      <c r="G731" s="15">
        <v>2</v>
      </c>
      <c r="H731" s="51">
        <v>3</v>
      </c>
      <c r="I731" s="51">
        <v>0</v>
      </c>
    </row>
    <row r="732" spans="1:9">
      <c r="A732" s="48" t="s">
        <v>936</v>
      </c>
      <c r="B732" s="12">
        <v>39295</v>
      </c>
      <c r="C732" s="48" t="s">
        <v>1</v>
      </c>
      <c r="D732" s="1">
        <v>20</v>
      </c>
      <c r="E732" s="42">
        <v>4.5</v>
      </c>
      <c r="F732" s="42">
        <v>0.6</v>
      </c>
      <c r="G732" s="15">
        <v>3</v>
      </c>
      <c r="H732" s="51">
        <v>2</v>
      </c>
      <c r="I732" s="51">
        <v>0</v>
      </c>
    </row>
    <row r="733" spans="1:9">
      <c r="A733" s="48" t="s">
        <v>936</v>
      </c>
      <c r="B733" s="12">
        <v>39295</v>
      </c>
      <c r="C733" s="48" t="s">
        <v>1</v>
      </c>
      <c r="D733" s="1">
        <v>20</v>
      </c>
      <c r="E733" s="42">
        <v>4.5</v>
      </c>
      <c r="F733" s="42">
        <v>0.6</v>
      </c>
      <c r="G733" s="15">
        <v>4</v>
      </c>
      <c r="H733" s="51"/>
      <c r="I733" s="51"/>
    </row>
    <row r="734" spans="1:9">
      <c r="A734" s="48" t="s">
        <v>936</v>
      </c>
      <c r="B734" s="12">
        <v>39295</v>
      </c>
      <c r="C734" s="48" t="s">
        <v>1</v>
      </c>
      <c r="D734" s="1">
        <v>20</v>
      </c>
      <c r="E734" s="42">
        <v>4.5</v>
      </c>
      <c r="F734" s="42">
        <v>0.6</v>
      </c>
      <c r="G734" s="1" t="s">
        <v>853</v>
      </c>
      <c r="H734" s="51">
        <v>18.11627906976744</v>
      </c>
      <c r="I734" s="51">
        <v>1</v>
      </c>
    </row>
    <row r="735" spans="1:9">
      <c r="A735" s="48" t="s">
        <v>936</v>
      </c>
      <c r="B735" s="12">
        <v>39295</v>
      </c>
      <c r="C735" s="48" t="s">
        <v>1</v>
      </c>
      <c r="D735" s="1">
        <v>20</v>
      </c>
      <c r="E735" s="42">
        <v>4.5</v>
      </c>
      <c r="F735" s="42">
        <v>0.6</v>
      </c>
      <c r="G735" s="1" t="s">
        <v>854</v>
      </c>
      <c r="H735" s="52">
        <v>12</v>
      </c>
      <c r="I735" s="52">
        <v>0</v>
      </c>
    </row>
    <row r="736" spans="1:9">
      <c r="A736" s="48" t="s">
        <v>950</v>
      </c>
      <c r="B736" s="12">
        <v>39295</v>
      </c>
      <c r="C736" s="48" t="s">
        <v>1</v>
      </c>
      <c r="D736" s="1">
        <v>20</v>
      </c>
      <c r="E736" s="42">
        <v>12.5</v>
      </c>
      <c r="F736" s="42">
        <v>0.6</v>
      </c>
      <c r="G736" s="15">
        <v>1</v>
      </c>
      <c r="H736" s="51">
        <v>7</v>
      </c>
      <c r="I736" s="51">
        <v>1</v>
      </c>
    </row>
    <row r="737" spans="1:9">
      <c r="A737" s="48" t="s">
        <v>950</v>
      </c>
      <c r="B737" s="12">
        <v>39295</v>
      </c>
      <c r="C737" s="48" t="s">
        <v>1</v>
      </c>
      <c r="D737" s="1">
        <v>20</v>
      </c>
      <c r="E737" s="42">
        <v>12.5</v>
      </c>
      <c r="F737" s="42">
        <v>0.6</v>
      </c>
      <c r="G737" s="15">
        <v>2</v>
      </c>
      <c r="H737" s="51">
        <v>0</v>
      </c>
      <c r="I737" s="51">
        <v>0</v>
      </c>
    </row>
    <row r="738" spans="1:9">
      <c r="A738" s="48" t="s">
        <v>950</v>
      </c>
      <c r="B738" s="12">
        <v>39295</v>
      </c>
      <c r="C738" s="48" t="s">
        <v>1</v>
      </c>
      <c r="D738" s="1">
        <v>20</v>
      </c>
      <c r="E738" s="42">
        <v>12.5</v>
      </c>
      <c r="F738" s="42">
        <v>0.6</v>
      </c>
      <c r="G738" s="15">
        <v>3</v>
      </c>
      <c r="H738" s="51">
        <v>1</v>
      </c>
      <c r="I738" s="51">
        <v>0</v>
      </c>
    </row>
    <row r="739" spans="1:9">
      <c r="A739" s="48" t="s">
        <v>950</v>
      </c>
      <c r="B739" s="12">
        <v>39295</v>
      </c>
      <c r="C739" s="48" t="s">
        <v>1</v>
      </c>
      <c r="D739" s="1">
        <v>20</v>
      </c>
      <c r="E739" s="42">
        <v>12.5</v>
      </c>
      <c r="F739" s="42">
        <v>0.6</v>
      </c>
      <c r="G739" s="15">
        <v>4</v>
      </c>
      <c r="H739" s="51">
        <v>0</v>
      </c>
      <c r="I739" s="51">
        <v>0</v>
      </c>
    </row>
    <row r="740" spans="1:9">
      <c r="A740" s="48" t="s">
        <v>950</v>
      </c>
      <c r="B740" s="12">
        <v>39295</v>
      </c>
      <c r="C740" s="48" t="s">
        <v>1</v>
      </c>
      <c r="D740" s="1">
        <v>20</v>
      </c>
      <c r="E740" s="42">
        <v>12.5</v>
      </c>
      <c r="F740" s="42">
        <v>0.6</v>
      </c>
      <c r="G740" s="1" t="s">
        <v>853</v>
      </c>
      <c r="H740" s="51">
        <v>8</v>
      </c>
      <c r="I740" s="51">
        <v>1</v>
      </c>
    </row>
    <row r="741" spans="1:9">
      <c r="A741" s="48" t="s">
        <v>950</v>
      </c>
      <c r="B741" s="12">
        <v>39295</v>
      </c>
      <c r="C741" s="48" t="s">
        <v>1</v>
      </c>
      <c r="D741" s="1">
        <v>20</v>
      </c>
      <c r="E741" s="42">
        <v>12.5</v>
      </c>
      <c r="F741" s="42">
        <v>0.6</v>
      </c>
      <c r="G741" s="1" t="s">
        <v>854</v>
      </c>
      <c r="H741" s="52">
        <v>0</v>
      </c>
      <c r="I741" s="52">
        <v>0</v>
      </c>
    </row>
    <row r="742" spans="1:9">
      <c r="A742" s="48" t="s">
        <v>973</v>
      </c>
      <c r="B742" s="12">
        <v>39295</v>
      </c>
      <c r="C742" s="48" t="s">
        <v>1</v>
      </c>
      <c r="D742" s="1">
        <v>20</v>
      </c>
      <c r="E742" s="42">
        <v>7.5</v>
      </c>
      <c r="F742" s="42">
        <v>0.5</v>
      </c>
      <c r="G742" s="15">
        <v>1</v>
      </c>
      <c r="H742" s="51">
        <v>6</v>
      </c>
      <c r="I742" s="51">
        <v>0</v>
      </c>
    </row>
    <row r="743" spans="1:9">
      <c r="A743" s="48" t="s">
        <v>973</v>
      </c>
      <c r="B743" s="12">
        <v>39295</v>
      </c>
      <c r="C743" s="48" t="s">
        <v>1</v>
      </c>
      <c r="D743" s="1">
        <v>20</v>
      </c>
      <c r="E743" s="42">
        <v>7.5</v>
      </c>
      <c r="F743" s="42">
        <v>0.5</v>
      </c>
      <c r="G743" s="15">
        <v>2</v>
      </c>
      <c r="H743" s="51">
        <v>1</v>
      </c>
      <c r="I743" s="51">
        <v>0</v>
      </c>
    </row>
    <row r="744" spans="1:9">
      <c r="A744" s="48" t="s">
        <v>973</v>
      </c>
      <c r="B744" s="12">
        <v>39295</v>
      </c>
      <c r="C744" s="48" t="s">
        <v>1</v>
      </c>
      <c r="D744" s="1">
        <v>20</v>
      </c>
      <c r="E744" s="42">
        <v>7.5</v>
      </c>
      <c r="F744" s="42">
        <v>0.5</v>
      </c>
      <c r="G744" s="15">
        <v>3</v>
      </c>
      <c r="H744" s="51">
        <v>0</v>
      </c>
      <c r="I744" s="51">
        <v>0</v>
      </c>
    </row>
    <row r="745" spans="1:9">
      <c r="A745" s="48" t="s">
        <v>973</v>
      </c>
      <c r="B745" s="12">
        <v>39295</v>
      </c>
      <c r="C745" s="48" t="s">
        <v>1</v>
      </c>
      <c r="D745" s="1">
        <v>20</v>
      </c>
      <c r="E745" s="42">
        <v>7.5</v>
      </c>
      <c r="F745" s="42">
        <v>0.5</v>
      </c>
      <c r="G745" s="15">
        <v>4</v>
      </c>
      <c r="H745" s="51"/>
      <c r="I745" s="51"/>
    </row>
    <row r="746" spans="1:9">
      <c r="A746" s="48" t="s">
        <v>973</v>
      </c>
      <c r="B746" s="12">
        <v>39295</v>
      </c>
      <c r="C746" s="48" t="s">
        <v>1</v>
      </c>
      <c r="D746" s="1">
        <v>20</v>
      </c>
      <c r="E746" s="42">
        <v>7.5</v>
      </c>
      <c r="F746" s="42">
        <v>0.5</v>
      </c>
      <c r="G746" s="1" t="s">
        <v>853</v>
      </c>
      <c r="H746" s="51">
        <v>7</v>
      </c>
      <c r="I746" s="51">
        <v>0</v>
      </c>
    </row>
    <row r="747" spans="1:9">
      <c r="A747" s="48" t="s">
        <v>973</v>
      </c>
      <c r="B747" s="12">
        <v>39295</v>
      </c>
      <c r="C747" s="48" t="s">
        <v>1</v>
      </c>
      <c r="D747" s="1">
        <v>20</v>
      </c>
      <c r="E747" s="42">
        <v>7.5</v>
      </c>
      <c r="F747" s="42">
        <v>0.5</v>
      </c>
      <c r="G747" s="1" t="s">
        <v>854</v>
      </c>
      <c r="H747" s="52">
        <v>0</v>
      </c>
      <c r="I747" s="52">
        <v>0</v>
      </c>
    </row>
    <row r="748" spans="1:9">
      <c r="A748" s="48" t="s">
        <v>1001</v>
      </c>
      <c r="B748" s="12">
        <v>39295</v>
      </c>
      <c r="C748" s="48" t="s">
        <v>1</v>
      </c>
      <c r="D748" s="1">
        <v>37</v>
      </c>
      <c r="E748" s="42">
        <v>10</v>
      </c>
      <c r="F748" s="42">
        <v>0.23300000000000001</v>
      </c>
      <c r="G748" s="15">
        <v>1</v>
      </c>
      <c r="H748" s="51">
        <v>4</v>
      </c>
      <c r="I748" s="51">
        <v>1</v>
      </c>
    </row>
    <row r="749" spans="1:9">
      <c r="A749" s="48" t="s">
        <v>1001</v>
      </c>
      <c r="B749" s="12">
        <v>39295</v>
      </c>
      <c r="C749" s="48" t="s">
        <v>1</v>
      </c>
      <c r="D749" s="1">
        <v>37</v>
      </c>
      <c r="E749" s="42">
        <v>10</v>
      </c>
      <c r="F749" s="42">
        <v>0.23300000000000001</v>
      </c>
      <c r="G749" s="15">
        <v>2</v>
      </c>
      <c r="H749" s="51">
        <v>3</v>
      </c>
      <c r="I749" s="51">
        <v>0</v>
      </c>
    </row>
    <row r="750" spans="1:9">
      <c r="A750" s="48" t="s">
        <v>1001</v>
      </c>
      <c r="B750" s="12">
        <v>39295</v>
      </c>
      <c r="C750" s="48" t="s">
        <v>1</v>
      </c>
      <c r="D750" s="1">
        <v>37</v>
      </c>
      <c r="E750" s="42">
        <v>10</v>
      </c>
      <c r="F750" s="42">
        <v>0.23300000000000001</v>
      </c>
      <c r="G750" s="15">
        <v>3</v>
      </c>
      <c r="H750" s="51">
        <v>1</v>
      </c>
      <c r="I750" s="51">
        <v>0</v>
      </c>
    </row>
    <row r="751" spans="1:9">
      <c r="A751" s="48" t="s">
        <v>1001</v>
      </c>
      <c r="B751" s="12">
        <v>39295</v>
      </c>
      <c r="C751" s="48" t="s">
        <v>1</v>
      </c>
      <c r="D751" s="1">
        <v>37</v>
      </c>
      <c r="E751" s="42">
        <v>10</v>
      </c>
      <c r="F751" s="42">
        <v>0.23300000000000001</v>
      </c>
      <c r="G751" s="15">
        <v>4</v>
      </c>
      <c r="H751" s="51"/>
      <c r="I751" s="51"/>
    </row>
    <row r="752" spans="1:9">
      <c r="A752" s="48" t="s">
        <v>1001</v>
      </c>
      <c r="B752" s="12">
        <v>39295</v>
      </c>
      <c r="C752" s="48" t="s">
        <v>1</v>
      </c>
      <c r="D752" s="1">
        <v>37</v>
      </c>
      <c r="E752" s="42">
        <v>10</v>
      </c>
      <c r="F752" s="42">
        <v>0.23300000000000001</v>
      </c>
      <c r="G752" s="1" t="s">
        <v>853</v>
      </c>
      <c r="H752" s="51">
        <v>8.5581395348837201</v>
      </c>
      <c r="I752" s="51">
        <v>1</v>
      </c>
    </row>
    <row r="753" spans="1:9">
      <c r="A753" s="48" t="s">
        <v>1001</v>
      </c>
      <c r="B753" s="12">
        <v>39295</v>
      </c>
      <c r="C753" s="48" t="s">
        <v>1</v>
      </c>
      <c r="D753" s="1">
        <v>37</v>
      </c>
      <c r="E753" s="42">
        <v>10</v>
      </c>
      <c r="F753" s="42">
        <v>0.23300000000000001</v>
      </c>
      <c r="G753" s="1" t="s">
        <v>854</v>
      </c>
      <c r="H753" s="52">
        <v>6</v>
      </c>
      <c r="I753" s="52">
        <v>0</v>
      </c>
    </row>
    <row r="754" spans="1:9">
      <c r="A754" s="48" t="s">
        <v>1004</v>
      </c>
      <c r="B754" s="12">
        <v>39295</v>
      </c>
      <c r="C754" s="48" t="s">
        <v>1</v>
      </c>
      <c r="D754" s="1">
        <v>22</v>
      </c>
      <c r="E754" s="42">
        <v>6</v>
      </c>
      <c r="F754" s="42">
        <v>0.85</v>
      </c>
      <c r="G754" s="15">
        <v>1</v>
      </c>
      <c r="H754" s="51">
        <v>5</v>
      </c>
      <c r="I754" s="51">
        <v>1</v>
      </c>
    </row>
    <row r="755" spans="1:9">
      <c r="A755" s="48" t="s">
        <v>1004</v>
      </c>
      <c r="B755" s="12">
        <v>39295</v>
      </c>
      <c r="C755" s="48" t="s">
        <v>1</v>
      </c>
      <c r="D755" s="1">
        <v>22</v>
      </c>
      <c r="E755" s="42">
        <v>6</v>
      </c>
      <c r="F755" s="42">
        <v>0.85</v>
      </c>
      <c r="G755" s="15">
        <v>2</v>
      </c>
      <c r="H755" s="51">
        <v>2</v>
      </c>
      <c r="I755" s="51">
        <v>0</v>
      </c>
    </row>
    <row r="756" spans="1:9">
      <c r="A756" s="48" t="s">
        <v>1004</v>
      </c>
      <c r="B756" s="12">
        <v>39295</v>
      </c>
      <c r="C756" s="48" t="s">
        <v>1</v>
      </c>
      <c r="D756" s="1">
        <v>22</v>
      </c>
      <c r="E756" s="42">
        <v>6</v>
      </c>
      <c r="F756" s="42">
        <v>0.85</v>
      </c>
      <c r="G756" s="15">
        <v>3</v>
      </c>
      <c r="H756" s="51">
        <v>0</v>
      </c>
      <c r="I756" s="51">
        <v>0</v>
      </c>
    </row>
    <row r="757" spans="1:9">
      <c r="A757" s="48" t="s">
        <v>1004</v>
      </c>
      <c r="B757" s="12">
        <v>39295</v>
      </c>
      <c r="C757" s="48" t="s">
        <v>1</v>
      </c>
      <c r="D757" s="1">
        <v>22</v>
      </c>
      <c r="E757" s="42">
        <v>6</v>
      </c>
      <c r="F757" s="42">
        <v>0.85</v>
      </c>
      <c r="G757" s="15">
        <v>4</v>
      </c>
      <c r="H757" s="51"/>
      <c r="I757" s="51"/>
    </row>
    <row r="758" spans="1:9">
      <c r="A758" s="48" t="s">
        <v>1004</v>
      </c>
      <c r="B758" s="12">
        <v>39295</v>
      </c>
      <c r="C758" s="48" t="s">
        <v>1</v>
      </c>
      <c r="D758" s="1">
        <v>22</v>
      </c>
      <c r="E758" s="42">
        <v>6</v>
      </c>
      <c r="F758" s="42">
        <v>0.85</v>
      </c>
      <c r="G758" s="1" t="s">
        <v>853</v>
      </c>
      <c r="H758" s="51">
        <v>7</v>
      </c>
      <c r="I758" s="51">
        <v>1</v>
      </c>
    </row>
    <row r="759" spans="1:9">
      <c r="A759" s="48" t="s">
        <v>1004</v>
      </c>
      <c r="B759" s="12">
        <v>39295</v>
      </c>
      <c r="C759" s="48" t="s">
        <v>1</v>
      </c>
      <c r="D759" s="1">
        <v>22</v>
      </c>
      <c r="E759" s="42">
        <v>6</v>
      </c>
      <c r="F759" s="42">
        <v>0.85</v>
      </c>
      <c r="G759" s="1" t="s">
        <v>854</v>
      </c>
      <c r="H759" s="52">
        <v>0</v>
      </c>
      <c r="I759" s="52">
        <v>0</v>
      </c>
    </row>
    <row r="760" spans="1:9">
      <c r="A760" s="48" t="s">
        <v>1006</v>
      </c>
      <c r="B760" s="12">
        <v>39295</v>
      </c>
      <c r="C760" s="48" t="s">
        <v>1</v>
      </c>
      <c r="D760" s="1">
        <v>26</v>
      </c>
      <c r="E760" s="42">
        <v>5.5</v>
      </c>
      <c r="F760" s="42">
        <v>0.55000000000000004</v>
      </c>
      <c r="G760" s="15">
        <v>1</v>
      </c>
      <c r="H760" s="51">
        <v>1</v>
      </c>
      <c r="I760" s="51">
        <v>0</v>
      </c>
    </row>
    <row r="761" spans="1:9">
      <c r="A761" s="48" t="s">
        <v>1006</v>
      </c>
      <c r="B761" s="12">
        <v>39295</v>
      </c>
      <c r="C761" s="48" t="s">
        <v>1</v>
      </c>
      <c r="D761" s="1">
        <v>26</v>
      </c>
      <c r="E761" s="42">
        <v>5.5</v>
      </c>
      <c r="F761" s="42">
        <v>0.55000000000000004</v>
      </c>
      <c r="G761" s="15">
        <v>2</v>
      </c>
      <c r="H761" s="51">
        <v>1</v>
      </c>
      <c r="I761" s="51">
        <v>0</v>
      </c>
    </row>
    <row r="762" spans="1:9">
      <c r="A762" s="48" t="s">
        <v>1006</v>
      </c>
      <c r="B762" s="12">
        <v>39295</v>
      </c>
      <c r="C762" s="48" t="s">
        <v>1</v>
      </c>
      <c r="D762" s="1">
        <v>26</v>
      </c>
      <c r="E762" s="42">
        <v>5.5</v>
      </c>
      <c r="F762" s="42">
        <v>0.55000000000000004</v>
      </c>
      <c r="G762" s="15">
        <v>3</v>
      </c>
      <c r="H762" s="51">
        <v>0</v>
      </c>
      <c r="I762" s="51">
        <v>0</v>
      </c>
    </row>
    <row r="763" spans="1:9">
      <c r="A763" s="48" t="s">
        <v>1006</v>
      </c>
      <c r="B763" s="12">
        <v>39295</v>
      </c>
      <c r="C763" s="48" t="s">
        <v>1</v>
      </c>
      <c r="D763" s="1">
        <v>26</v>
      </c>
      <c r="E763" s="42">
        <v>5.5</v>
      </c>
      <c r="F763" s="42">
        <v>0.55000000000000004</v>
      </c>
      <c r="G763" s="15">
        <v>4</v>
      </c>
      <c r="H763" s="51"/>
      <c r="I763" s="51"/>
    </row>
    <row r="764" spans="1:9">
      <c r="A764" s="48" t="s">
        <v>1006</v>
      </c>
      <c r="B764" s="12">
        <v>39295</v>
      </c>
      <c r="C764" s="48" t="s">
        <v>1</v>
      </c>
      <c r="D764" s="1">
        <v>26</v>
      </c>
      <c r="E764" s="42">
        <v>5.5</v>
      </c>
      <c r="F764" s="42">
        <v>0.55000000000000004</v>
      </c>
      <c r="G764" s="1" t="s">
        <v>853</v>
      </c>
      <c r="H764" s="51">
        <v>2</v>
      </c>
      <c r="I764" s="51">
        <v>0</v>
      </c>
    </row>
    <row r="765" spans="1:9">
      <c r="A765" s="48" t="s">
        <v>1006</v>
      </c>
      <c r="B765" s="12">
        <v>39295</v>
      </c>
      <c r="C765" s="48" t="s">
        <v>1</v>
      </c>
      <c r="D765" s="1">
        <v>26</v>
      </c>
      <c r="E765" s="42">
        <v>5.5</v>
      </c>
      <c r="F765" s="42">
        <v>0.55000000000000004</v>
      </c>
      <c r="G765" s="1" t="s">
        <v>854</v>
      </c>
      <c r="H765" s="52">
        <v>0</v>
      </c>
      <c r="I765" s="52">
        <v>0</v>
      </c>
    </row>
    <row r="766" spans="1:9">
      <c r="A766" s="48" t="s">
        <v>1012</v>
      </c>
      <c r="B766" s="12">
        <v>39295</v>
      </c>
      <c r="C766" s="48" t="s">
        <v>1</v>
      </c>
      <c r="D766" s="1">
        <v>29</v>
      </c>
      <c r="E766" s="42">
        <v>10</v>
      </c>
      <c r="F766" s="42">
        <v>0.9</v>
      </c>
      <c r="G766" s="15">
        <v>1</v>
      </c>
      <c r="H766" s="51">
        <v>5</v>
      </c>
      <c r="I766" s="51">
        <v>1</v>
      </c>
    </row>
    <row r="767" spans="1:9">
      <c r="A767" s="48" t="s">
        <v>1012</v>
      </c>
      <c r="B767" s="12">
        <v>39295</v>
      </c>
      <c r="C767" s="48" t="s">
        <v>1</v>
      </c>
      <c r="D767" s="1">
        <v>29</v>
      </c>
      <c r="E767" s="42">
        <v>10</v>
      </c>
      <c r="F767" s="42">
        <v>0.9</v>
      </c>
      <c r="G767" s="15">
        <v>2</v>
      </c>
      <c r="H767" s="51">
        <v>4</v>
      </c>
      <c r="I767" s="51">
        <v>0</v>
      </c>
    </row>
    <row r="768" spans="1:9">
      <c r="A768" s="48" t="s">
        <v>1012</v>
      </c>
      <c r="B768" s="12">
        <v>39295</v>
      </c>
      <c r="C768" s="48" t="s">
        <v>1</v>
      </c>
      <c r="D768" s="1">
        <v>29</v>
      </c>
      <c r="E768" s="42">
        <v>10</v>
      </c>
      <c r="F768" s="42">
        <v>0.9</v>
      </c>
      <c r="G768" s="15">
        <v>3</v>
      </c>
      <c r="H768" s="51">
        <v>0</v>
      </c>
      <c r="I768" s="51">
        <v>0</v>
      </c>
    </row>
    <row r="769" spans="1:9">
      <c r="A769" s="48" t="s">
        <v>1012</v>
      </c>
      <c r="B769" s="12">
        <v>39295</v>
      </c>
      <c r="C769" s="48" t="s">
        <v>1</v>
      </c>
      <c r="D769" s="1">
        <v>29</v>
      </c>
      <c r="E769" s="42">
        <v>10</v>
      </c>
      <c r="F769" s="42">
        <v>0.9</v>
      </c>
      <c r="G769" s="15">
        <v>4</v>
      </c>
      <c r="H769" s="51"/>
      <c r="I769" s="51"/>
    </row>
    <row r="770" spans="1:9">
      <c r="A770" s="48" t="s">
        <v>1012</v>
      </c>
      <c r="B770" s="12">
        <v>39295</v>
      </c>
      <c r="C770" s="48" t="s">
        <v>1</v>
      </c>
      <c r="D770" s="1">
        <v>29</v>
      </c>
      <c r="E770" s="42">
        <v>10</v>
      </c>
      <c r="F770" s="42">
        <v>0.9</v>
      </c>
      <c r="G770" s="1" t="s">
        <v>853</v>
      </c>
      <c r="H770" s="51">
        <v>9</v>
      </c>
      <c r="I770" s="51">
        <v>1</v>
      </c>
    </row>
    <row r="771" spans="1:9">
      <c r="A771" s="48" t="s">
        <v>1012</v>
      </c>
      <c r="B771" s="12">
        <v>39295</v>
      </c>
      <c r="C771" s="48" t="s">
        <v>1</v>
      </c>
      <c r="D771" s="1">
        <v>29</v>
      </c>
      <c r="E771" s="42">
        <v>10</v>
      </c>
      <c r="F771" s="42">
        <v>0.9</v>
      </c>
      <c r="G771" s="1" t="s">
        <v>854</v>
      </c>
      <c r="H771" s="52">
        <v>0</v>
      </c>
      <c r="I771" s="52">
        <v>0</v>
      </c>
    </row>
    <row r="772" spans="1:9">
      <c r="A772" s="48" t="s">
        <v>1019</v>
      </c>
      <c r="B772" s="12">
        <v>39295</v>
      </c>
      <c r="C772" s="48" t="s">
        <v>1</v>
      </c>
      <c r="D772" s="1">
        <v>38</v>
      </c>
      <c r="E772" s="42">
        <v>12.5</v>
      </c>
      <c r="F772" s="42">
        <v>0.75</v>
      </c>
      <c r="G772" s="15">
        <v>1</v>
      </c>
      <c r="H772" s="51">
        <v>8</v>
      </c>
      <c r="I772" s="51">
        <v>1</v>
      </c>
    </row>
    <row r="773" spans="1:9">
      <c r="A773" s="48" t="s">
        <v>1019</v>
      </c>
      <c r="B773" s="12">
        <v>39295</v>
      </c>
      <c r="C773" s="48" t="s">
        <v>1</v>
      </c>
      <c r="D773" s="1">
        <v>38</v>
      </c>
      <c r="E773" s="42">
        <v>12.5</v>
      </c>
      <c r="F773" s="42">
        <v>0.75</v>
      </c>
      <c r="G773" s="15">
        <v>2</v>
      </c>
      <c r="H773" s="51">
        <v>4</v>
      </c>
      <c r="I773" s="51">
        <v>0</v>
      </c>
    </row>
    <row r="774" spans="1:9">
      <c r="A774" s="48" t="s">
        <v>1019</v>
      </c>
      <c r="B774" s="12">
        <v>39295</v>
      </c>
      <c r="C774" s="48" t="s">
        <v>1</v>
      </c>
      <c r="D774" s="1">
        <v>38</v>
      </c>
      <c r="E774" s="42">
        <v>12.5</v>
      </c>
      <c r="F774" s="42">
        <v>0.75</v>
      </c>
      <c r="G774" s="15">
        <v>3</v>
      </c>
      <c r="H774" s="51">
        <v>2</v>
      </c>
      <c r="I774" s="51">
        <v>0</v>
      </c>
    </row>
    <row r="775" spans="1:9">
      <c r="A775" s="48" t="s">
        <v>1019</v>
      </c>
      <c r="B775" s="12">
        <v>39295</v>
      </c>
      <c r="C775" s="48" t="s">
        <v>1</v>
      </c>
      <c r="D775" s="1">
        <v>38</v>
      </c>
      <c r="E775" s="42">
        <v>12.5</v>
      </c>
      <c r="F775" s="42">
        <v>0.75</v>
      </c>
      <c r="G775" s="15">
        <v>4</v>
      </c>
      <c r="H775" s="51"/>
      <c r="I775" s="51"/>
    </row>
    <row r="776" spans="1:9">
      <c r="A776" s="48" t="s">
        <v>1019</v>
      </c>
      <c r="B776" s="12">
        <v>39295</v>
      </c>
      <c r="C776" s="48" t="s">
        <v>1</v>
      </c>
      <c r="D776" s="1">
        <v>38</v>
      </c>
      <c r="E776" s="42">
        <v>12.5</v>
      </c>
      <c r="F776" s="42">
        <v>0.75</v>
      </c>
      <c r="G776" s="1" t="s">
        <v>853</v>
      </c>
      <c r="H776" s="51">
        <v>15.116279069767442</v>
      </c>
      <c r="I776" s="51">
        <v>1</v>
      </c>
    </row>
    <row r="777" spans="1:9">
      <c r="A777" s="48" t="s">
        <v>1019</v>
      </c>
      <c r="B777" s="12">
        <v>39295</v>
      </c>
      <c r="C777" s="48" t="s">
        <v>1</v>
      </c>
      <c r="D777" s="1">
        <v>38</v>
      </c>
      <c r="E777" s="42">
        <v>12.5</v>
      </c>
      <c r="F777" s="42">
        <v>0.75</v>
      </c>
      <c r="G777" s="1" t="s">
        <v>854</v>
      </c>
      <c r="H777" s="52">
        <v>12</v>
      </c>
      <c r="I777" s="52">
        <v>0</v>
      </c>
    </row>
    <row r="778" spans="1:9">
      <c r="A778" s="48" t="s">
        <v>930</v>
      </c>
      <c r="B778" s="12">
        <v>39295</v>
      </c>
      <c r="C778" s="48" t="s">
        <v>6</v>
      </c>
      <c r="D778" s="1">
        <v>23</v>
      </c>
      <c r="E778" s="42">
        <v>9</v>
      </c>
      <c r="F778" s="42">
        <v>0.65</v>
      </c>
      <c r="G778" s="15">
        <v>1</v>
      </c>
      <c r="H778" s="51">
        <v>17</v>
      </c>
      <c r="I778" s="51">
        <v>0</v>
      </c>
    </row>
    <row r="779" spans="1:9">
      <c r="A779" s="48" t="s">
        <v>930</v>
      </c>
      <c r="B779" s="12">
        <v>39295</v>
      </c>
      <c r="C779" s="48" t="s">
        <v>6</v>
      </c>
      <c r="D779" s="1">
        <v>23</v>
      </c>
      <c r="E779" s="42">
        <v>9</v>
      </c>
      <c r="F779" s="42">
        <v>0.65</v>
      </c>
      <c r="G779" s="15">
        <v>2</v>
      </c>
      <c r="H779" s="51">
        <v>5</v>
      </c>
      <c r="I779" s="51">
        <v>0</v>
      </c>
    </row>
    <row r="780" spans="1:9">
      <c r="A780" s="48" t="s">
        <v>930</v>
      </c>
      <c r="B780" s="12">
        <v>39295</v>
      </c>
      <c r="C780" s="48" t="s">
        <v>6</v>
      </c>
      <c r="D780" s="1">
        <v>23</v>
      </c>
      <c r="E780" s="42">
        <v>9</v>
      </c>
      <c r="F780" s="42">
        <v>0.65</v>
      </c>
      <c r="G780" s="15">
        <v>3</v>
      </c>
      <c r="H780" s="51">
        <v>2</v>
      </c>
      <c r="I780" s="51">
        <v>0</v>
      </c>
    </row>
    <row r="781" spans="1:9">
      <c r="A781" s="48" t="s">
        <v>930</v>
      </c>
      <c r="B781" s="12">
        <v>39295</v>
      </c>
      <c r="C781" s="48" t="s">
        <v>6</v>
      </c>
      <c r="D781" s="1">
        <v>23</v>
      </c>
      <c r="E781" s="42">
        <v>9</v>
      </c>
      <c r="F781" s="42">
        <v>0.65</v>
      </c>
      <c r="G781" s="15">
        <v>4</v>
      </c>
      <c r="H781" s="51"/>
      <c r="I781" s="51"/>
    </row>
    <row r="782" spans="1:9">
      <c r="A782" s="48" t="s">
        <v>930</v>
      </c>
      <c r="B782" s="12">
        <v>39295</v>
      </c>
      <c r="C782" s="48" t="s">
        <v>6</v>
      </c>
      <c r="D782" s="1">
        <v>23</v>
      </c>
      <c r="E782" s="42">
        <v>9</v>
      </c>
      <c r="F782" s="42">
        <v>0.65</v>
      </c>
      <c r="G782" s="1" t="s">
        <v>853</v>
      </c>
      <c r="H782" s="51">
        <v>24.868421052631579</v>
      </c>
      <c r="I782" s="51">
        <v>0</v>
      </c>
    </row>
    <row r="783" spans="1:9">
      <c r="A783" s="48" t="s">
        <v>930</v>
      </c>
      <c r="B783" s="12">
        <v>39295</v>
      </c>
      <c r="C783" s="48" t="s">
        <v>6</v>
      </c>
      <c r="D783" s="1">
        <v>23</v>
      </c>
      <c r="E783" s="42">
        <v>9</v>
      </c>
      <c r="F783" s="42">
        <v>0.65</v>
      </c>
      <c r="G783" s="1" t="s">
        <v>854</v>
      </c>
      <c r="H783" s="52">
        <v>12</v>
      </c>
      <c r="I783" s="52">
        <v>0</v>
      </c>
    </row>
    <row r="784" spans="1:9">
      <c r="A784" s="48" t="s">
        <v>933</v>
      </c>
      <c r="B784" s="12">
        <v>39295</v>
      </c>
      <c r="C784" s="48" t="s">
        <v>6</v>
      </c>
      <c r="D784" s="1">
        <v>27</v>
      </c>
      <c r="E784" s="42">
        <v>9.5</v>
      </c>
      <c r="F784" s="42">
        <v>0.6</v>
      </c>
      <c r="G784" s="15">
        <v>1</v>
      </c>
      <c r="H784" s="51">
        <v>14</v>
      </c>
      <c r="I784" s="51">
        <v>2</v>
      </c>
    </row>
    <row r="785" spans="1:9">
      <c r="A785" s="48" t="s">
        <v>933</v>
      </c>
      <c r="B785" s="12">
        <v>39295</v>
      </c>
      <c r="C785" s="48" t="s">
        <v>6</v>
      </c>
      <c r="D785" s="1">
        <v>27</v>
      </c>
      <c r="E785" s="42">
        <v>9.5</v>
      </c>
      <c r="F785" s="42">
        <v>0.6</v>
      </c>
      <c r="G785" s="15">
        <v>2</v>
      </c>
      <c r="H785" s="51">
        <v>8</v>
      </c>
      <c r="I785" s="51">
        <v>0</v>
      </c>
    </row>
    <row r="786" spans="1:9">
      <c r="A786" s="48" t="s">
        <v>933</v>
      </c>
      <c r="B786" s="12">
        <v>39295</v>
      </c>
      <c r="C786" s="48" t="s">
        <v>6</v>
      </c>
      <c r="D786" s="1">
        <v>27</v>
      </c>
      <c r="E786" s="42">
        <v>9.5</v>
      </c>
      <c r="F786" s="42">
        <v>0.6</v>
      </c>
      <c r="G786" s="15">
        <v>3</v>
      </c>
      <c r="H786" s="51">
        <v>2</v>
      </c>
      <c r="I786" s="51">
        <v>0</v>
      </c>
    </row>
    <row r="787" spans="1:9">
      <c r="A787" s="48" t="s">
        <v>933</v>
      </c>
      <c r="B787" s="12">
        <v>39295</v>
      </c>
      <c r="C787" s="48" t="s">
        <v>6</v>
      </c>
      <c r="D787" s="1">
        <v>27</v>
      </c>
      <c r="E787" s="42">
        <v>9.5</v>
      </c>
      <c r="F787" s="42">
        <v>0.6</v>
      </c>
      <c r="G787" s="15">
        <v>4</v>
      </c>
      <c r="H787" s="51"/>
      <c r="I787" s="51"/>
    </row>
    <row r="788" spans="1:9">
      <c r="A788" s="48" t="s">
        <v>933</v>
      </c>
      <c r="B788" s="12">
        <v>39295</v>
      </c>
      <c r="C788" s="48" t="s">
        <v>6</v>
      </c>
      <c r="D788" s="1">
        <v>27</v>
      </c>
      <c r="E788" s="42">
        <v>9.5</v>
      </c>
      <c r="F788" s="42">
        <v>0.6</v>
      </c>
      <c r="G788" s="1" t="s">
        <v>853</v>
      </c>
      <c r="H788" s="51">
        <v>24.868421052631579</v>
      </c>
      <c r="I788" s="51">
        <v>2</v>
      </c>
    </row>
    <row r="789" spans="1:9">
      <c r="A789" s="48" t="s">
        <v>933</v>
      </c>
      <c r="B789" s="12">
        <v>39295</v>
      </c>
      <c r="C789" s="48" t="s">
        <v>6</v>
      </c>
      <c r="D789" s="1">
        <v>27</v>
      </c>
      <c r="E789" s="42">
        <v>9.5</v>
      </c>
      <c r="F789" s="42">
        <v>0.6</v>
      </c>
      <c r="G789" s="1" t="s">
        <v>854</v>
      </c>
      <c r="H789" s="52">
        <v>12</v>
      </c>
      <c r="I789" s="52">
        <v>0</v>
      </c>
    </row>
    <row r="790" spans="1:9">
      <c r="A790" s="48" t="s">
        <v>937</v>
      </c>
      <c r="B790" s="12">
        <v>39295</v>
      </c>
      <c r="C790" s="48" t="s">
        <v>6</v>
      </c>
      <c r="D790" s="1">
        <v>22</v>
      </c>
      <c r="E790" s="42">
        <v>7</v>
      </c>
      <c r="F790" s="42">
        <v>0.8</v>
      </c>
      <c r="G790" s="15">
        <v>1</v>
      </c>
      <c r="H790" s="51">
        <v>9</v>
      </c>
      <c r="I790" s="51">
        <v>0</v>
      </c>
    </row>
    <row r="791" spans="1:9">
      <c r="A791" s="48" t="s">
        <v>937</v>
      </c>
      <c r="B791" s="12">
        <v>39295</v>
      </c>
      <c r="C791" s="48" t="s">
        <v>6</v>
      </c>
      <c r="D791" s="1">
        <v>22</v>
      </c>
      <c r="E791" s="42">
        <v>7</v>
      </c>
      <c r="F791" s="42">
        <v>0.8</v>
      </c>
      <c r="G791" s="15">
        <v>2</v>
      </c>
      <c r="H791" s="51">
        <v>1</v>
      </c>
      <c r="I791" s="51">
        <v>0</v>
      </c>
    </row>
    <row r="792" spans="1:9">
      <c r="A792" s="48" t="s">
        <v>937</v>
      </c>
      <c r="B792" s="12">
        <v>39295</v>
      </c>
      <c r="C792" s="48" t="s">
        <v>6</v>
      </c>
      <c r="D792" s="1">
        <v>22</v>
      </c>
      <c r="E792" s="42">
        <v>7</v>
      </c>
      <c r="F792" s="42">
        <v>0.8</v>
      </c>
      <c r="G792" s="15">
        <v>3</v>
      </c>
      <c r="H792" s="51">
        <v>1</v>
      </c>
      <c r="I792" s="51">
        <v>0</v>
      </c>
    </row>
    <row r="793" spans="1:9">
      <c r="A793" s="48" t="s">
        <v>937</v>
      </c>
      <c r="B793" s="12">
        <v>39295</v>
      </c>
      <c r="C793" s="48" t="s">
        <v>6</v>
      </c>
      <c r="D793" s="1">
        <v>22</v>
      </c>
      <c r="E793" s="42">
        <v>7</v>
      </c>
      <c r="F793" s="42">
        <v>0.8</v>
      </c>
      <c r="G793" s="15">
        <v>4</v>
      </c>
      <c r="H793" s="51"/>
      <c r="I793" s="51"/>
    </row>
    <row r="794" spans="1:9">
      <c r="A794" s="48" t="s">
        <v>937</v>
      </c>
      <c r="B794" s="12">
        <v>39295</v>
      </c>
      <c r="C794" s="48" t="s">
        <v>6</v>
      </c>
      <c r="D794" s="1">
        <v>22</v>
      </c>
      <c r="E794" s="42">
        <v>7</v>
      </c>
      <c r="F794" s="42">
        <v>0.8</v>
      </c>
      <c r="G794" s="1" t="s">
        <v>853</v>
      </c>
      <c r="H794" s="51">
        <v>11.434210526315789</v>
      </c>
      <c r="I794" s="51">
        <v>0</v>
      </c>
    </row>
    <row r="795" spans="1:9">
      <c r="A795" s="48" t="s">
        <v>937</v>
      </c>
      <c r="B795" s="12">
        <v>39295</v>
      </c>
      <c r="C795" s="48" t="s">
        <v>6</v>
      </c>
      <c r="D795" s="1">
        <v>22</v>
      </c>
      <c r="E795" s="42">
        <v>7</v>
      </c>
      <c r="F795" s="42">
        <v>0.8</v>
      </c>
      <c r="G795" s="1" t="s">
        <v>854</v>
      </c>
      <c r="H795" s="52">
        <v>6</v>
      </c>
      <c r="I795" s="52">
        <v>0</v>
      </c>
    </row>
    <row r="796" spans="1:9">
      <c r="A796" s="48" t="s">
        <v>941</v>
      </c>
      <c r="B796" s="12">
        <v>39295</v>
      </c>
      <c r="C796" s="48" t="s">
        <v>6</v>
      </c>
      <c r="D796" s="1">
        <v>21</v>
      </c>
      <c r="E796" s="42">
        <v>8.5</v>
      </c>
      <c r="F796" s="42">
        <v>0.75</v>
      </c>
      <c r="G796" s="15">
        <v>1</v>
      </c>
      <c r="H796" s="51">
        <v>13</v>
      </c>
      <c r="I796" s="49">
        <v>0</v>
      </c>
    </row>
    <row r="797" spans="1:9">
      <c r="A797" s="48" t="s">
        <v>941</v>
      </c>
      <c r="B797" s="12">
        <v>39295</v>
      </c>
      <c r="C797" s="48" t="s">
        <v>6</v>
      </c>
      <c r="D797" s="1">
        <v>21</v>
      </c>
      <c r="E797" s="42">
        <v>8.5</v>
      </c>
      <c r="F797" s="42">
        <v>0.75</v>
      </c>
      <c r="G797" s="15">
        <v>2</v>
      </c>
      <c r="H797" s="49">
        <v>1</v>
      </c>
      <c r="I797" s="49">
        <v>0</v>
      </c>
    </row>
    <row r="798" spans="1:9">
      <c r="A798" s="48" t="s">
        <v>941</v>
      </c>
      <c r="B798" s="12">
        <v>39295</v>
      </c>
      <c r="C798" s="48" t="s">
        <v>6</v>
      </c>
      <c r="D798" s="1">
        <v>21</v>
      </c>
      <c r="E798" s="42">
        <v>8.5</v>
      </c>
      <c r="F798" s="42">
        <v>0.75</v>
      </c>
      <c r="G798" s="15">
        <v>3</v>
      </c>
      <c r="H798" s="49">
        <v>1</v>
      </c>
      <c r="I798" s="49">
        <v>1</v>
      </c>
    </row>
    <row r="799" spans="1:9">
      <c r="A799" s="48" t="s">
        <v>941</v>
      </c>
      <c r="B799" s="12">
        <v>39295</v>
      </c>
      <c r="C799" s="48" t="s">
        <v>6</v>
      </c>
      <c r="D799" s="1">
        <v>21</v>
      </c>
      <c r="E799" s="42">
        <v>8.5</v>
      </c>
      <c r="F799" s="42">
        <v>0.75</v>
      </c>
      <c r="G799" s="15">
        <v>4</v>
      </c>
      <c r="H799" s="49">
        <v>1</v>
      </c>
      <c r="I799" s="49">
        <v>0</v>
      </c>
    </row>
    <row r="800" spans="1:9">
      <c r="A800" s="48" t="s">
        <v>941</v>
      </c>
      <c r="B800" s="12">
        <v>39295</v>
      </c>
      <c r="C800" s="48" t="s">
        <v>6</v>
      </c>
      <c r="D800" s="1">
        <v>21</v>
      </c>
      <c r="E800" s="42">
        <v>8.5</v>
      </c>
      <c r="F800" s="42">
        <v>0.75</v>
      </c>
      <c r="G800" s="1" t="s">
        <v>853</v>
      </c>
      <c r="H800" s="49">
        <v>16.434210526315788</v>
      </c>
      <c r="I800" s="49">
        <v>1</v>
      </c>
    </row>
    <row r="801" spans="1:9">
      <c r="A801" s="48" t="s">
        <v>941</v>
      </c>
      <c r="B801" s="12">
        <v>39295</v>
      </c>
      <c r="C801" s="48" t="s">
        <v>6</v>
      </c>
      <c r="D801" s="1">
        <v>21</v>
      </c>
      <c r="E801" s="42">
        <v>8.5</v>
      </c>
      <c r="F801" s="42">
        <v>0.75</v>
      </c>
      <c r="G801" s="1" t="s">
        <v>854</v>
      </c>
      <c r="H801" s="50">
        <v>12</v>
      </c>
      <c r="I801" s="50">
        <v>0</v>
      </c>
    </row>
    <row r="802" spans="1:9">
      <c r="A802" s="48" t="s">
        <v>942</v>
      </c>
      <c r="B802" s="12">
        <v>39295</v>
      </c>
      <c r="C802" s="48" t="s">
        <v>6</v>
      </c>
      <c r="D802" s="1">
        <v>21</v>
      </c>
      <c r="E802" s="42">
        <v>10.5</v>
      </c>
      <c r="F802" s="42">
        <v>0.6</v>
      </c>
      <c r="G802" s="15">
        <v>1</v>
      </c>
      <c r="H802" s="51">
        <v>7</v>
      </c>
      <c r="I802" s="51">
        <v>0</v>
      </c>
    </row>
    <row r="803" spans="1:9">
      <c r="A803" s="48" t="s">
        <v>942</v>
      </c>
      <c r="B803" s="12">
        <v>39295</v>
      </c>
      <c r="C803" s="48" t="s">
        <v>6</v>
      </c>
      <c r="D803" s="1">
        <v>21</v>
      </c>
      <c r="E803" s="42">
        <v>10.5</v>
      </c>
      <c r="F803" s="42">
        <v>0.6</v>
      </c>
      <c r="G803" s="15">
        <v>2</v>
      </c>
      <c r="H803" s="51">
        <v>4</v>
      </c>
      <c r="I803" s="51">
        <v>0</v>
      </c>
    </row>
    <row r="804" spans="1:9">
      <c r="A804" s="48" t="s">
        <v>942</v>
      </c>
      <c r="B804" s="12">
        <v>39295</v>
      </c>
      <c r="C804" s="48" t="s">
        <v>6</v>
      </c>
      <c r="D804" s="1">
        <v>21</v>
      </c>
      <c r="E804" s="42">
        <v>10.5</v>
      </c>
      <c r="F804" s="42">
        <v>0.6</v>
      </c>
      <c r="G804" s="15">
        <v>3</v>
      </c>
      <c r="H804" s="51">
        <v>0</v>
      </c>
      <c r="I804" s="51">
        <v>0</v>
      </c>
    </row>
    <row r="805" spans="1:9">
      <c r="A805" s="48" t="s">
        <v>942</v>
      </c>
      <c r="B805" s="12">
        <v>39295</v>
      </c>
      <c r="C805" s="48" t="s">
        <v>6</v>
      </c>
      <c r="D805" s="1">
        <v>21</v>
      </c>
      <c r="E805" s="42">
        <v>10.5</v>
      </c>
      <c r="F805" s="42">
        <v>0.6</v>
      </c>
      <c r="G805" s="15">
        <v>4</v>
      </c>
      <c r="H805" s="51"/>
      <c r="I805" s="51"/>
    </row>
    <row r="806" spans="1:9">
      <c r="A806" s="48" t="s">
        <v>942</v>
      </c>
      <c r="B806" s="12">
        <v>39295</v>
      </c>
      <c r="C806" s="48" t="s">
        <v>6</v>
      </c>
      <c r="D806" s="1">
        <v>21</v>
      </c>
      <c r="E806" s="42">
        <v>10.5</v>
      </c>
      <c r="F806" s="42">
        <v>0.6</v>
      </c>
      <c r="G806" s="1" t="s">
        <v>853</v>
      </c>
      <c r="H806" s="51">
        <v>11</v>
      </c>
      <c r="I806" s="51">
        <v>0</v>
      </c>
    </row>
    <row r="807" spans="1:9">
      <c r="A807" s="48" t="s">
        <v>942</v>
      </c>
      <c r="B807" s="12">
        <v>39295</v>
      </c>
      <c r="C807" s="48" t="s">
        <v>6</v>
      </c>
      <c r="D807" s="1">
        <v>21</v>
      </c>
      <c r="E807" s="42">
        <v>10.5</v>
      </c>
      <c r="F807" s="42">
        <v>0.6</v>
      </c>
      <c r="G807" s="1" t="s">
        <v>854</v>
      </c>
      <c r="H807" s="52">
        <v>0</v>
      </c>
      <c r="I807" s="52">
        <v>0</v>
      </c>
    </row>
    <row r="808" spans="1:9">
      <c r="A808" s="48" t="s">
        <v>953</v>
      </c>
      <c r="B808" s="12">
        <v>39295</v>
      </c>
      <c r="C808" s="48" t="s">
        <v>6</v>
      </c>
      <c r="D808" s="1">
        <v>34</v>
      </c>
      <c r="E808" s="42">
        <v>8.5</v>
      </c>
      <c r="F808" s="42">
        <v>0.75</v>
      </c>
      <c r="G808" s="15">
        <v>1</v>
      </c>
      <c r="H808" s="51">
        <v>16</v>
      </c>
      <c r="I808" s="51">
        <v>1</v>
      </c>
    </row>
    <row r="809" spans="1:9">
      <c r="A809" s="48" t="s">
        <v>953</v>
      </c>
      <c r="B809" s="12">
        <v>39295</v>
      </c>
      <c r="C809" s="48" t="s">
        <v>6</v>
      </c>
      <c r="D809" s="1">
        <v>34</v>
      </c>
      <c r="E809" s="42">
        <v>8.5</v>
      </c>
      <c r="F809" s="42">
        <v>0.75</v>
      </c>
      <c r="G809" s="15">
        <v>2</v>
      </c>
      <c r="H809" s="51">
        <v>2</v>
      </c>
      <c r="I809" s="51">
        <v>0</v>
      </c>
    </row>
    <row r="810" spans="1:9">
      <c r="A810" s="48" t="s">
        <v>953</v>
      </c>
      <c r="B810" s="12">
        <v>39295</v>
      </c>
      <c r="C810" s="48" t="s">
        <v>6</v>
      </c>
      <c r="D810" s="1">
        <v>34</v>
      </c>
      <c r="E810" s="42">
        <v>8.5</v>
      </c>
      <c r="F810" s="42">
        <v>0.75</v>
      </c>
      <c r="G810" s="15">
        <v>3</v>
      </c>
      <c r="H810" s="51">
        <v>2</v>
      </c>
      <c r="I810" s="51">
        <v>0</v>
      </c>
    </row>
    <row r="811" spans="1:9">
      <c r="A811" s="48" t="s">
        <v>953</v>
      </c>
      <c r="B811" s="12">
        <v>39295</v>
      </c>
      <c r="C811" s="48" t="s">
        <v>6</v>
      </c>
      <c r="D811" s="1">
        <v>34</v>
      </c>
      <c r="E811" s="42">
        <v>8.5</v>
      </c>
      <c r="F811" s="42">
        <v>0.75</v>
      </c>
      <c r="G811" s="15">
        <v>4</v>
      </c>
      <c r="H811" s="51"/>
      <c r="I811" s="51"/>
    </row>
    <row r="812" spans="1:9">
      <c r="A812" s="48" t="s">
        <v>953</v>
      </c>
      <c r="B812" s="12">
        <v>39295</v>
      </c>
      <c r="C812" s="48" t="s">
        <v>6</v>
      </c>
      <c r="D812" s="1">
        <v>34</v>
      </c>
      <c r="E812" s="42">
        <v>8.5</v>
      </c>
      <c r="F812" s="42">
        <v>0.75</v>
      </c>
      <c r="G812" s="1" t="s">
        <v>853</v>
      </c>
      <c r="H812" s="51">
        <v>20.868421052631579</v>
      </c>
      <c r="I812" s="51">
        <v>1</v>
      </c>
    </row>
    <row r="813" spans="1:9">
      <c r="A813" s="48" t="s">
        <v>953</v>
      </c>
      <c r="B813" s="12">
        <v>39295</v>
      </c>
      <c r="C813" s="48" t="s">
        <v>6</v>
      </c>
      <c r="D813" s="1">
        <v>34</v>
      </c>
      <c r="E813" s="42">
        <v>8.5</v>
      </c>
      <c r="F813" s="42">
        <v>0.75</v>
      </c>
      <c r="G813" s="1" t="s">
        <v>854</v>
      </c>
      <c r="H813" s="52">
        <v>12</v>
      </c>
      <c r="I813" s="52">
        <v>0</v>
      </c>
    </row>
    <row r="814" spans="1:9">
      <c r="A814" s="48" t="s">
        <v>1021</v>
      </c>
      <c r="B814" s="12">
        <v>39295</v>
      </c>
      <c r="C814" s="48" t="s">
        <v>6</v>
      </c>
      <c r="D814" s="1">
        <v>19</v>
      </c>
      <c r="E814" s="42">
        <v>5.5</v>
      </c>
      <c r="F814" s="42">
        <v>0.6</v>
      </c>
      <c r="G814" s="15">
        <v>1</v>
      </c>
      <c r="H814" s="51">
        <v>2</v>
      </c>
      <c r="I814" s="51">
        <v>0</v>
      </c>
    </row>
    <row r="815" spans="1:9">
      <c r="A815" s="48" t="s">
        <v>1021</v>
      </c>
      <c r="B815" s="12">
        <v>39295</v>
      </c>
      <c r="C815" s="48" t="s">
        <v>6</v>
      </c>
      <c r="D815" s="1">
        <v>19</v>
      </c>
      <c r="E815" s="42">
        <v>5.5</v>
      </c>
      <c r="F815" s="42">
        <v>0.6</v>
      </c>
      <c r="G815" s="15">
        <v>2</v>
      </c>
      <c r="H815" s="51">
        <v>0</v>
      </c>
      <c r="I815" s="51">
        <v>0</v>
      </c>
    </row>
    <row r="816" spans="1:9">
      <c r="A816" s="48" t="s">
        <v>1021</v>
      </c>
      <c r="B816" s="12">
        <v>39295</v>
      </c>
      <c r="C816" s="48" t="s">
        <v>6</v>
      </c>
      <c r="D816" s="1">
        <v>19</v>
      </c>
      <c r="E816" s="42">
        <v>5.5</v>
      </c>
      <c r="F816" s="42">
        <v>0.6</v>
      </c>
      <c r="G816" s="15">
        <v>3</v>
      </c>
      <c r="H816" s="51">
        <v>0</v>
      </c>
      <c r="I816" s="51">
        <v>0</v>
      </c>
    </row>
    <row r="817" spans="1:9">
      <c r="A817" s="48" t="s">
        <v>1021</v>
      </c>
      <c r="B817" s="12">
        <v>39295</v>
      </c>
      <c r="C817" s="48" t="s">
        <v>6</v>
      </c>
      <c r="D817" s="1">
        <v>19</v>
      </c>
      <c r="E817" s="42">
        <v>5.5</v>
      </c>
      <c r="F817" s="42">
        <v>0.6</v>
      </c>
      <c r="G817" s="15">
        <v>4</v>
      </c>
      <c r="H817" s="51"/>
      <c r="I817" s="51"/>
    </row>
    <row r="818" spans="1:9">
      <c r="A818" s="48" t="s">
        <v>1021</v>
      </c>
      <c r="B818" s="12">
        <v>39295</v>
      </c>
      <c r="C818" s="48" t="s">
        <v>6</v>
      </c>
      <c r="D818" s="1">
        <v>19</v>
      </c>
      <c r="E818" s="42">
        <v>5.5</v>
      </c>
      <c r="F818" s="42">
        <v>0.6</v>
      </c>
      <c r="G818" s="1" t="s">
        <v>853</v>
      </c>
      <c r="H818" s="51">
        <v>2</v>
      </c>
      <c r="I818" s="51">
        <v>0</v>
      </c>
    </row>
    <row r="819" spans="1:9">
      <c r="A819" s="48" t="s">
        <v>1021</v>
      </c>
      <c r="B819" s="12">
        <v>39295</v>
      </c>
      <c r="C819" s="48" t="s">
        <v>6</v>
      </c>
      <c r="D819" s="1">
        <v>19</v>
      </c>
      <c r="E819" s="42">
        <v>5.5</v>
      </c>
      <c r="F819" s="42">
        <v>0.6</v>
      </c>
      <c r="G819" s="1" t="s">
        <v>854</v>
      </c>
      <c r="H819" s="52">
        <v>0</v>
      </c>
      <c r="I819" s="52">
        <v>0</v>
      </c>
    </row>
    <row r="820" spans="1:9">
      <c r="A820" s="48" t="s">
        <v>1026</v>
      </c>
      <c r="B820" s="12">
        <v>39295</v>
      </c>
      <c r="C820" s="48" t="s">
        <v>6</v>
      </c>
      <c r="D820" s="1">
        <v>32</v>
      </c>
      <c r="E820" s="42">
        <v>4.5</v>
      </c>
      <c r="F820" s="42">
        <v>0.5</v>
      </c>
      <c r="G820" s="15">
        <v>1</v>
      </c>
      <c r="H820" s="51">
        <v>6</v>
      </c>
      <c r="I820" s="51">
        <v>2</v>
      </c>
    </row>
    <row r="821" spans="1:9">
      <c r="A821" s="48" t="s">
        <v>1026</v>
      </c>
      <c r="B821" s="12">
        <v>39295</v>
      </c>
      <c r="C821" s="48" t="s">
        <v>6</v>
      </c>
      <c r="D821" s="1">
        <v>32</v>
      </c>
      <c r="E821" s="42">
        <v>4.5</v>
      </c>
      <c r="F821" s="42">
        <v>0.5</v>
      </c>
      <c r="G821" s="15">
        <v>2</v>
      </c>
      <c r="H821" s="51">
        <v>3</v>
      </c>
      <c r="I821" s="51">
        <v>0</v>
      </c>
    </row>
    <row r="822" spans="1:9">
      <c r="A822" s="48" t="s">
        <v>1026</v>
      </c>
      <c r="B822" s="12">
        <v>39295</v>
      </c>
      <c r="C822" s="48" t="s">
        <v>6</v>
      </c>
      <c r="D822" s="1">
        <v>32</v>
      </c>
      <c r="E822" s="42">
        <v>4.5</v>
      </c>
      <c r="F822" s="42">
        <v>0.5</v>
      </c>
      <c r="G822" s="15">
        <v>3</v>
      </c>
      <c r="H822" s="51">
        <v>0</v>
      </c>
      <c r="I822" s="51">
        <v>0</v>
      </c>
    </row>
    <row r="823" spans="1:9">
      <c r="A823" s="48" t="s">
        <v>1026</v>
      </c>
      <c r="B823" s="12">
        <v>39295</v>
      </c>
      <c r="C823" s="48" t="s">
        <v>6</v>
      </c>
      <c r="D823" s="1">
        <v>32</v>
      </c>
      <c r="E823" s="42">
        <v>4.5</v>
      </c>
      <c r="F823" s="42">
        <v>0.5</v>
      </c>
      <c r="G823" s="15">
        <v>4</v>
      </c>
      <c r="H823" s="51"/>
      <c r="I823" s="51"/>
    </row>
    <row r="824" spans="1:9">
      <c r="A824" s="48" t="s">
        <v>1026</v>
      </c>
      <c r="B824" s="12">
        <v>39295</v>
      </c>
      <c r="C824" s="48" t="s">
        <v>6</v>
      </c>
      <c r="D824" s="1">
        <v>32</v>
      </c>
      <c r="E824" s="42">
        <v>4.5</v>
      </c>
      <c r="F824" s="42">
        <v>0.5</v>
      </c>
      <c r="G824" s="1" t="s">
        <v>853</v>
      </c>
      <c r="H824" s="51">
        <v>9</v>
      </c>
      <c r="I824" s="51">
        <v>2</v>
      </c>
    </row>
    <row r="825" spans="1:9">
      <c r="A825" s="48" t="s">
        <v>1026</v>
      </c>
      <c r="B825" s="12">
        <v>39295</v>
      </c>
      <c r="C825" s="48" t="s">
        <v>6</v>
      </c>
      <c r="D825" s="1">
        <v>32</v>
      </c>
      <c r="E825" s="42">
        <v>4.5</v>
      </c>
      <c r="F825" s="42">
        <v>0.5</v>
      </c>
      <c r="G825" s="1" t="s">
        <v>854</v>
      </c>
      <c r="H825" s="52">
        <v>0</v>
      </c>
      <c r="I825" s="52">
        <v>0</v>
      </c>
    </row>
    <row r="826" spans="1:9">
      <c r="D826" s="1"/>
      <c r="E826" s="42"/>
      <c r="F826" s="42"/>
      <c r="G826" s="15"/>
    </row>
    <row r="827" spans="1:9">
      <c r="G827" s="15"/>
    </row>
    <row r="828" spans="1:9">
      <c r="G828" s="15"/>
    </row>
    <row r="829" spans="1:9">
      <c r="G829" s="15"/>
    </row>
    <row r="830" spans="1:9">
      <c r="G830" s="1"/>
    </row>
    <row r="831" spans="1:9">
      <c r="G831" s="1"/>
    </row>
    <row r="832" spans="1:9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"/>
    </row>
    <row r="837" spans="7:7">
      <c r="G837" s="1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"/>
    </row>
    <row r="843" spans="7:7">
      <c r="G843" s="1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"/>
    </row>
    <row r="849" spans="7:7">
      <c r="G84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3"/>
  <sheetViews>
    <sheetView workbookViewId="0"/>
  </sheetViews>
  <sheetFormatPr baseColWidth="10" defaultColWidth="9" defaultRowHeight="10" x14ac:dyDescent="0"/>
  <cols>
    <col min="1" max="1" width="11.796875" style="44" customWidth="1"/>
    <col min="2" max="2" width="11" style="44" customWidth="1"/>
    <col min="3" max="3" width="8.796875" style="44" customWidth="1"/>
    <col min="4" max="4" width="8.796875" style="138" customWidth="1"/>
    <col min="5" max="6" width="8.796875" style="139" customWidth="1"/>
    <col min="7" max="7" width="8.796875" style="55" customWidth="1"/>
    <col min="8" max="9" width="7.796875" style="45" customWidth="1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4" t="s">
        <v>855</v>
      </c>
      <c r="H1" s="57" t="s">
        <v>27</v>
      </c>
      <c r="I1" s="57" t="s">
        <v>89</v>
      </c>
    </row>
    <row r="2" spans="1:9">
      <c r="A2" s="3" t="s">
        <v>1060</v>
      </c>
      <c r="B2" s="12">
        <v>40365</v>
      </c>
      <c r="C2" s="48" t="s">
        <v>1</v>
      </c>
      <c r="D2" s="1">
        <v>107</v>
      </c>
      <c r="E2" s="42">
        <v>24</v>
      </c>
      <c r="F2" s="137">
        <v>1.0666666666666667</v>
      </c>
      <c r="G2" s="15">
        <v>1</v>
      </c>
      <c r="H2" s="51">
        <v>0</v>
      </c>
      <c r="I2" s="51">
        <v>0</v>
      </c>
    </row>
    <row r="3" spans="1:9">
      <c r="A3" s="3" t="s">
        <v>1060</v>
      </c>
      <c r="B3" s="12">
        <v>40365</v>
      </c>
      <c r="C3" s="48" t="s">
        <v>1</v>
      </c>
      <c r="D3" s="6">
        <v>107</v>
      </c>
      <c r="E3" s="42">
        <v>24</v>
      </c>
      <c r="F3" s="137">
        <v>1.0666666666666667</v>
      </c>
      <c r="G3" s="15">
        <v>2</v>
      </c>
      <c r="H3" s="49">
        <v>0</v>
      </c>
      <c r="I3" s="49">
        <v>0</v>
      </c>
    </row>
    <row r="4" spans="1:9">
      <c r="A4" s="3" t="s">
        <v>1060</v>
      </c>
      <c r="B4" s="12">
        <v>40365</v>
      </c>
      <c r="C4" s="48" t="s">
        <v>1</v>
      </c>
      <c r="D4" s="1">
        <v>107</v>
      </c>
      <c r="E4" s="42">
        <v>24</v>
      </c>
      <c r="F4" s="137">
        <v>1.0666666666666667</v>
      </c>
      <c r="G4" s="15">
        <v>3</v>
      </c>
      <c r="H4" s="49"/>
      <c r="I4" s="49"/>
    </row>
    <row r="5" spans="1:9">
      <c r="A5" s="3" t="s">
        <v>1060</v>
      </c>
      <c r="B5" s="12">
        <v>40365</v>
      </c>
      <c r="C5" s="48" t="s">
        <v>1</v>
      </c>
      <c r="D5" s="1">
        <v>107</v>
      </c>
      <c r="E5" s="42">
        <v>24</v>
      </c>
      <c r="F5" s="137">
        <v>1.0666666666666667</v>
      </c>
      <c r="G5" s="15">
        <v>4</v>
      </c>
      <c r="H5" s="49"/>
      <c r="I5" s="49"/>
    </row>
    <row r="6" spans="1:9">
      <c r="A6" s="3" t="s">
        <v>1060</v>
      </c>
      <c r="B6" s="12">
        <v>40365</v>
      </c>
      <c r="C6" s="48" t="s">
        <v>1</v>
      </c>
      <c r="D6" s="1">
        <v>107</v>
      </c>
      <c r="E6" s="42">
        <v>24</v>
      </c>
      <c r="F6" s="137">
        <v>1.0666666666666667</v>
      </c>
      <c r="G6" s="1" t="s">
        <v>853</v>
      </c>
      <c r="H6" s="49">
        <v>0</v>
      </c>
      <c r="I6" s="49">
        <v>0</v>
      </c>
    </row>
    <row r="7" spans="1:9">
      <c r="A7" s="3" t="s">
        <v>1060</v>
      </c>
      <c r="B7" s="12">
        <v>40365</v>
      </c>
      <c r="C7" s="48" t="s">
        <v>1</v>
      </c>
      <c r="D7" s="1">
        <v>107</v>
      </c>
      <c r="E7" s="42">
        <v>24</v>
      </c>
      <c r="F7" s="137">
        <v>1.0666666666666667</v>
      </c>
      <c r="G7" s="1" t="s">
        <v>854</v>
      </c>
      <c r="H7" s="50">
        <v>0</v>
      </c>
      <c r="I7" s="50">
        <v>0</v>
      </c>
    </row>
    <row r="8" spans="1:9">
      <c r="A8" s="3" t="s">
        <v>1062</v>
      </c>
      <c r="B8" s="12">
        <v>40365</v>
      </c>
      <c r="C8" s="48" t="s">
        <v>1</v>
      </c>
      <c r="D8" s="1">
        <v>50</v>
      </c>
      <c r="E8" s="140">
        <v>20.333333333333332</v>
      </c>
      <c r="F8" s="141">
        <v>0.9111111111111112</v>
      </c>
      <c r="G8" s="15">
        <v>1</v>
      </c>
      <c r="H8" s="51">
        <v>0</v>
      </c>
      <c r="I8" s="51">
        <v>0</v>
      </c>
    </row>
    <row r="9" spans="1:9">
      <c r="A9" s="3" t="s">
        <v>1062</v>
      </c>
      <c r="B9" s="12">
        <v>40365</v>
      </c>
      <c r="C9" s="48" t="s">
        <v>1</v>
      </c>
      <c r="D9" s="1">
        <v>50</v>
      </c>
      <c r="E9" s="140">
        <v>20.333333333333332</v>
      </c>
      <c r="F9" s="140">
        <v>0.9111111111111112</v>
      </c>
      <c r="G9" s="15">
        <v>2</v>
      </c>
      <c r="H9" s="49">
        <v>0</v>
      </c>
      <c r="I9" s="49">
        <v>0</v>
      </c>
    </row>
    <row r="10" spans="1:9">
      <c r="A10" s="3" t="s">
        <v>1062</v>
      </c>
      <c r="B10" s="12">
        <v>40365</v>
      </c>
      <c r="C10" s="48" t="s">
        <v>1</v>
      </c>
      <c r="D10" s="1">
        <v>50</v>
      </c>
      <c r="E10" s="140">
        <v>20.333333333333332</v>
      </c>
      <c r="F10" s="140">
        <v>0.9111111111111112</v>
      </c>
      <c r="G10" s="15">
        <v>3</v>
      </c>
      <c r="H10" s="49"/>
      <c r="I10" s="49"/>
    </row>
    <row r="11" spans="1:9">
      <c r="A11" s="3" t="s">
        <v>1062</v>
      </c>
      <c r="B11" s="12">
        <v>40365</v>
      </c>
      <c r="C11" s="48" t="s">
        <v>1</v>
      </c>
      <c r="D11" s="1">
        <v>50</v>
      </c>
      <c r="E11" s="140">
        <v>20.333333333333332</v>
      </c>
      <c r="F11" s="140">
        <v>0.9111111111111112</v>
      </c>
      <c r="G11" s="15">
        <v>4</v>
      </c>
      <c r="H11" s="49"/>
      <c r="I11" s="49"/>
    </row>
    <row r="12" spans="1:9">
      <c r="A12" s="3" t="s">
        <v>1062</v>
      </c>
      <c r="B12" s="12">
        <v>40365</v>
      </c>
      <c r="C12" s="48" t="s">
        <v>1</v>
      </c>
      <c r="D12" s="1">
        <v>50</v>
      </c>
      <c r="E12" s="140">
        <v>20.333333333333332</v>
      </c>
      <c r="F12" s="140">
        <v>0.9111111111111112</v>
      </c>
      <c r="G12" s="1" t="s">
        <v>853</v>
      </c>
      <c r="H12" s="49">
        <v>0</v>
      </c>
      <c r="I12" s="49">
        <v>0</v>
      </c>
    </row>
    <row r="13" spans="1:9">
      <c r="A13" s="3" t="s">
        <v>1062</v>
      </c>
      <c r="B13" s="12">
        <v>40365</v>
      </c>
      <c r="C13" s="48" t="s">
        <v>1</v>
      </c>
      <c r="D13" s="1">
        <v>50</v>
      </c>
      <c r="E13" s="140">
        <v>20.333333333333332</v>
      </c>
      <c r="F13" s="140">
        <v>0.9111111111111112</v>
      </c>
      <c r="G13" s="1" t="s">
        <v>854</v>
      </c>
      <c r="H13" s="50">
        <v>0</v>
      </c>
      <c r="I13" s="50">
        <v>0</v>
      </c>
    </row>
    <row r="14" spans="1:9">
      <c r="A14" s="3" t="s">
        <v>1066</v>
      </c>
      <c r="B14" s="12">
        <v>40365</v>
      </c>
      <c r="C14" s="48" t="s">
        <v>1</v>
      </c>
      <c r="D14" s="1">
        <v>54</v>
      </c>
      <c r="E14" s="42">
        <v>17.666666666666668</v>
      </c>
      <c r="F14" s="137">
        <v>0.85555555555555562</v>
      </c>
      <c r="G14" s="15">
        <v>1</v>
      </c>
      <c r="H14" s="51">
        <v>0</v>
      </c>
      <c r="I14" s="51">
        <v>0</v>
      </c>
    </row>
    <row r="15" spans="1:9">
      <c r="A15" s="3" t="s">
        <v>1066</v>
      </c>
      <c r="B15" s="12">
        <v>40365</v>
      </c>
      <c r="C15" s="48" t="s">
        <v>1</v>
      </c>
      <c r="D15" s="1">
        <v>54</v>
      </c>
      <c r="E15" s="42">
        <v>17.666666666666668</v>
      </c>
      <c r="F15" s="137">
        <v>0.85555555555555562</v>
      </c>
      <c r="G15" s="15">
        <v>2</v>
      </c>
      <c r="H15" s="49">
        <v>0</v>
      </c>
      <c r="I15" s="49">
        <v>1</v>
      </c>
    </row>
    <row r="16" spans="1:9">
      <c r="A16" s="3" t="s">
        <v>1066</v>
      </c>
      <c r="B16" s="12">
        <v>40365</v>
      </c>
      <c r="C16" s="48" t="s">
        <v>1</v>
      </c>
      <c r="D16" s="1">
        <v>54</v>
      </c>
      <c r="E16" s="42">
        <v>17.666666666666668</v>
      </c>
      <c r="F16" s="137">
        <v>0.85555555555555562</v>
      </c>
      <c r="G16" s="15">
        <v>3</v>
      </c>
      <c r="H16" s="49">
        <v>0</v>
      </c>
      <c r="I16" s="49">
        <v>0</v>
      </c>
    </row>
    <row r="17" spans="1:9">
      <c r="A17" s="3" t="s">
        <v>1066</v>
      </c>
      <c r="B17" s="12">
        <v>40365</v>
      </c>
      <c r="C17" s="48" t="s">
        <v>1</v>
      </c>
      <c r="D17" s="1">
        <v>54</v>
      </c>
      <c r="E17" s="42">
        <v>17.666666666666668</v>
      </c>
      <c r="F17" s="137">
        <v>0.85555555555555562</v>
      </c>
      <c r="G17" s="15">
        <v>4</v>
      </c>
      <c r="H17" s="49"/>
      <c r="I17" s="49"/>
    </row>
    <row r="18" spans="1:9">
      <c r="A18" s="3" t="s">
        <v>1066</v>
      </c>
      <c r="B18" s="12">
        <v>40365</v>
      </c>
      <c r="C18" s="48" t="s">
        <v>1</v>
      </c>
      <c r="D18" s="1">
        <v>54</v>
      </c>
      <c r="E18" s="42">
        <v>17.666666666666668</v>
      </c>
      <c r="F18" s="137">
        <v>0.85555555555555562</v>
      </c>
      <c r="G18" s="1" t="s">
        <v>853</v>
      </c>
      <c r="H18" s="49">
        <v>0</v>
      </c>
      <c r="I18" s="49">
        <v>1</v>
      </c>
    </row>
    <row r="19" spans="1:9">
      <c r="A19" s="3" t="s">
        <v>1066</v>
      </c>
      <c r="B19" s="12">
        <v>40365</v>
      </c>
      <c r="C19" s="48" t="s">
        <v>1</v>
      </c>
      <c r="D19" s="1">
        <v>54</v>
      </c>
      <c r="E19" s="42">
        <v>17.666666666666668</v>
      </c>
      <c r="F19" s="137">
        <v>0.85555555555555562</v>
      </c>
      <c r="G19" s="1" t="s">
        <v>854</v>
      </c>
      <c r="H19" s="50">
        <v>0</v>
      </c>
      <c r="I19" s="50">
        <v>0</v>
      </c>
    </row>
    <row r="20" spans="1:9">
      <c r="A20" s="3" t="s">
        <v>1088</v>
      </c>
      <c r="B20" s="12">
        <v>40365</v>
      </c>
      <c r="C20" s="48" t="s">
        <v>1</v>
      </c>
      <c r="D20" s="1">
        <v>87</v>
      </c>
      <c r="E20" s="42">
        <v>28</v>
      </c>
      <c r="F20" s="137">
        <v>1.1444444444444446</v>
      </c>
      <c r="G20" s="15">
        <v>1</v>
      </c>
      <c r="H20" s="51">
        <v>0</v>
      </c>
      <c r="I20" s="51">
        <v>0</v>
      </c>
    </row>
    <row r="21" spans="1:9">
      <c r="A21" s="3" t="s">
        <v>1088</v>
      </c>
      <c r="B21" s="12">
        <v>40365</v>
      </c>
      <c r="C21" s="48" t="s">
        <v>1</v>
      </c>
      <c r="D21" s="1">
        <v>87</v>
      </c>
      <c r="E21" s="42">
        <v>28</v>
      </c>
      <c r="F21" s="42">
        <v>1.1444444444444446</v>
      </c>
      <c r="G21" s="15">
        <v>2</v>
      </c>
      <c r="H21" s="49">
        <v>0</v>
      </c>
      <c r="I21" s="49">
        <v>0</v>
      </c>
    </row>
    <row r="22" spans="1:9">
      <c r="A22" s="3" t="s">
        <v>1088</v>
      </c>
      <c r="B22" s="12">
        <v>40365</v>
      </c>
      <c r="C22" s="48" t="s">
        <v>1</v>
      </c>
      <c r="D22" s="1">
        <v>87</v>
      </c>
      <c r="E22" s="42">
        <v>28</v>
      </c>
      <c r="F22" s="42">
        <v>1.1444444444444446</v>
      </c>
      <c r="G22" s="15">
        <v>3</v>
      </c>
      <c r="H22" s="49"/>
      <c r="I22" s="49"/>
    </row>
    <row r="23" spans="1:9">
      <c r="A23" s="3" t="s">
        <v>1088</v>
      </c>
      <c r="B23" s="12">
        <v>40365</v>
      </c>
      <c r="C23" s="48" t="s">
        <v>1</v>
      </c>
      <c r="D23" s="1">
        <v>87</v>
      </c>
      <c r="E23" s="42">
        <v>28</v>
      </c>
      <c r="F23" s="42">
        <v>1.1444444444444446</v>
      </c>
      <c r="G23" s="15">
        <v>4</v>
      </c>
      <c r="H23" s="49"/>
      <c r="I23" s="49"/>
    </row>
    <row r="24" spans="1:9">
      <c r="A24" s="3" t="s">
        <v>1088</v>
      </c>
      <c r="B24" s="12">
        <v>40365</v>
      </c>
      <c r="C24" s="48" t="s">
        <v>1</v>
      </c>
      <c r="D24" s="1">
        <v>87</v>
      </c>
      <c r="E24" s="42">
        <v>28</v>
      </c>
      <c r="F24" s="42">
        <v>1.1444444444444446</v>
      </c>
      <c r="G24" s="1" t="s">
        <v>853</v>
      </c>
      <c r="H24" s="49">
        <v>0</v>
      </c>
      <c r="I24" s="49">
        <v>0</v>
      </c>
    </row>
    <row r="25" spans="1:9">
      <c r="A25" s="3" t="s">
        <v>1088</v>
      </c>
      <c r="B25" s="12">
        <v>40365</v>
      </c>
      <c r="C25" s="48" t="s">
        <v>1</v>
      </c>
      <c r="D25" s="1">
        <v>87</v>
      </c>
      <c r="E25" s="42">
        <v>28</v>
      </c>
      <c r="F25" s="42">
        <v>1.1444444444444446</v>
      </c>
      <c r="G25" s="1" t="s">
        <v>854</v>
      </c>
      <c r="H25" s="50">
        <v>0</v>
      </c>
      <c r="I25" s="50">
        <v>0</v>
      </c>
    </row>
    <row r="26" spans="1:9">
      <c r="A26" s="3" t="s">
        <v>1090</v>
      </c>
      <c r="B26" s="12">
        <v>40365</v>
      </c>
      <c r="C26" s="48" t="s">
        <v>1</v>
      </c>
      <c r="D26" s="1">
        <v>104</v>
      </c>
      <c r="E26" s="140">
        <v>15.333333333333334</v>
      </c>
      <c r="F26" s="141">
        <v>1.1111111111111112</v>
      </c>
      <c r="G26" s="15">
        <v>1</v>
      </c>
      <c r="H26" s="51">
        <v>0</v>
      </c>
      <c r="I26" s="51">
        <v>0</v>
      </c>
    </row>
    <row r="27" spans="1:9">
      <c r="A27" s="3" t="s">
        <v>1090</v>
      </c>
      <c r="B27" s="12">
        <v>40365</v>
      </c>
      <c r="C27" s="48" t="s">
        <v>1</v>
      </c>
      <c r="D27" s="1">
        <v>104</v>
      </c>
      <c r="E27" s="140">
        <v>15.333333333333334</v>
      </c>
      <c r="F27" s="140">
        <v>1.1111111111111112</v>
      </c>
      <c r="G27" s="15">
        <v>2</v>
      </c>
      <c r="H27" s="49">
        <v>0</v>
      </c>
      <c r="I27" s="49">
        <v>0</v>
      </c>
    </row>
    <row r="28" spans="1:9">
      <c r="A28" s="3" t="s">
        <v>1090</v>
      </c>
      <c r="B28" s="12">
        <v>40365</v>
      </c>
      <c r="C28" s="48" t="s">
        <v>1</v>
      </c>
      <c r="D28" s="1">
        <v>104</v>
      </c>
      <c r="E28" s="140">
        <v>15.333333333333334</v>
      </c>
      <c r="F28" s="140">
        <v>1.1111111111111112</v>
      </c>
      <c r="G28" s="15">
        <v>3</v>
      </c>
      <c r="H28" s="49"/>
      <c r="I28" s="49"/>
    </row>
    <row r="29" spans="1:9">
      <c r="A29" s="3" t="s">
        <v>1090</v>
      </c>
      <c r="B29" s="12">
        <v>40365</v>
      </c>
      <c r="C29" s="48" t="s">
        <v>1</v>
      </c>
      <c r="D29" s="1">
        <v>104</v>
      </c>
      <c r="E29" s="140">
        <v>15.333333333333334</v>
      </c>
      <c r="F29" s="140">
        <v>1.1111111111111112</v>
      </c>
      <c r="G29" s="15">
        <v>4</v>
      </c>
      <c r="H29" s="49"/>
      <c r="I29" s="49"/>
    </row>
    <row r="30" spans="1:9">
      <c r="A30" s="3" t="s">
        <v>1090</v>
      </c>
      <c r="B30" s="12">
        <v>40365</v>
      </c>
      <c r="C30" s="48" t="s">
        <v>1</v>
      </c>
      <c r="D30" s="1">
        <v>104</v>
      </c>
      <c r="E30" s="140">
        <v>15.333333333333334</v>
      </c>
      <c r="F30" s="140">
        <v>1.1111111111111112</v>
      </c>
      <c r="G30" s="1" t="s">
        <v>853</v>
      </c>
      <c r="H30" s="49">
        <v>0</v>
      </c>
      <c r="I30" s="49">
        <v>0</v>
      </c>
    </row>
    <row r="31" spans="1:9">
      <c r="A31" s="3" t="s">
        <v>1090</v>
      </c>
      <c r="B31" s="12">
        <v>40365</v>
      </c>
      <c r="C31" s="48" t="s">
        <v>1</v>
      </c>
      <c r="D31" s="1">
        <v>104</v>
      </c>
      <c r="E31" s="140">
        <v>15.333333333333334</v>
      </c>
      <c r="F31" s="140">
        <v>1.1111111111111112</v>
      </c>
      <c r="G31" s="1" t="s">
        <v>854</v>
      </c>
      <c r="H31" s="50">
        <v>0</v>
      </c>
      <c r="I31" s="50">
        <v>0</v>
      </c>
    </row>
    <row r="32" spans="1:9">
      <c r="A32" s="3" t="s">
        <v>1102</v>
      </c>
      <c r="B32" s="12">
        <v>40365</v>
      </c>
      <c r="C32" s="48" t="s">
        <v>1</v>
      </c>
      <c r="D32" s="1">
        <v>90</v>
      </c>
      <c r="E32" s="42">
        <v>18.666666666666668</v>
      </c>
      <c r="F32" s="137">
        <v>1.3</v>
      </c>
      <c r="G32" s="15">
        <v>1</v>
      </c>
      <c r="H32" s="51">
        <v>0</v>
      </c>
      <c r="I32" s="51">
        <v>0</v>
      </c>
    </row>
    <row r="33" spans="1:9">
      <c r="A33" s="3" t="s">
        <v>1102</v>
      </c>
      <c r="B33" s="12">
        <v>40365</v>
      </c>
      <c r="C33" s="48" t="s">
        <v>1</v>
      </c>
      <c r="D33" s="1">
        <v>90</v>
      </c>
      <c r="E33" s="42">
        <v>18.666666666666668</v>
      </c>
      <c r="F33" s="42">
        <v>1.3</v>
      </c>
      <c r="G33" s="15">
        <v>2</v>
      </c>
      <c r="H33" s="49">
        <v>0</v>
      </c>
      <c r="I33" s="49">
        <v>0</v>
      </c>
    </row>
    <row r="34" spans="1:9">
      <c r="A34" s="3" t="s">
        <v>1102</v>
      </c>
      <c r="B34" s="12">
        <v>40365</v>
      </c>
      <c r="C34" s="48" t="s">
        <v>1</v>
      </c>
      <c r="D34" s="1">
        <v>90</v>
      </c>
      <c r="E34" s="42">
        <v>18.666666666666668</v>
      </c>
      <c r="F34" s="42">
        <v>1.3</v>
      </c>
      <c r="G34" s="15">
        <v>3</v>
      </c>
      <c r="H34" s="49"/>
      <c r="I34" s="49"/>
    </row>
    <row r="35" spans="1:9">
      <c r="A35" s="3" t="s">
        <v>1102</v>
      </c>
      <c r="B35" s="12">
        <v>40365</v>
      </c>
      <c r="C35" s="48" t="s">
        <v>1</v>
      </c>
      <c r="D35" s="1">
        <v>90</v>
      </c>
      <c r="E35" s="42">
        <v>18.666666666666668</v>
      </c>
      <c r="F35" s="42">
        <v>1.3</v>
      </c>
      <c r="G35" s="15">
        <v>4</v>
      </c>
      <c r="H35" s="49"/>
      <c r="I35" s="49"/>
    </row>
    <row r="36" spans="1:9">
      <c r="A36" s="3" t="s">
        <v>1102</v>
      </c>
      <c r="B36" s="12">
        <v>40365</v>
      </c>
      <c r="C36" s="48" t="s">
        <v>1</v>
      </c>
      <c r="D36" s="1">
        <v>90</v>
      </c>
      <c r="E36" s="42">
        <v>18.666666666666668</v>
      </c>
      <c r="F36" s="42">
        <v>1.3</v>
      </c>
      <c r="G36" s="1" t="s">
        <v>853</v>
      </c>
      <c r="H36" s="49">
        <v>0</v>
      </c>
      <c r="I36" s="49">
        <v>0</v>
      </c>
    </row>
    <row r="37" spans="1:9">
      <c r="A37" s="3" t="s">
        <v>1102</v>
      </c>
      <c r="B37" s="12">
        <v>40365</v>
      </c>
      <c r="C37" s="48" t="s">
        <v>1</v>
      </c>
      <c r="D37" s="1">
        <v>90</v>
      </c>
      <c r="E37" s="42">
        <v>18.666666666666668</v>
      </c>
      <c r="F37" s="42">
        <v>1.3</v>
      </c>
      <c r="G37" s="1" t="s">
        <v>854</v>
      </c>
      <c r="H37" s="50">
        <v>0</v>
      </c>
      <c r="I37" s="50">
        <v>0</v>
      </c>
    </row>
    <row r="38" spans="1:9">
      <c r="A38" s="3" t="s">
        <v>1104</v>
      </c>
      <c r="B38" s="12">
        <v>40365</v>
      </c>
      <c r="C38" s="48" t="s">
        <v>1</v>
      </c>
      <c r="D38" s="1">
        <v>102</v>
      </c>
      <c r="E38" s="140">
        <v>12.833333333333334</v>
      </c>
      <c r="F38" s="141">
        <v>1.1000000000000001</v>
      </c>
      <c r="G38" s="15">
        <v>1</v>
      </c>
      <c r="H38" s="51">
        <v>0</v>
      </c>
      <c r="I38" s="51">
        <v>0</v>
      </c>
    </row>
    <row r="39" spans="1:9">
      <c r="A39" s="3" t="s">
        <v>1104</v>
      </c>
      <c r="B39" s="12">
        <v>40365</v>
      </c>
      <c r="C39" s="48" t="s">
        <v>1</v>
      </c>
      <c r="D39" s="1">
        <v>102</v>
      </c>
      <c r="E39" s="140">
        <v>12.833333333333334</v>
      </c>
      <c r="F39" s="141">
        <v>1.1000000000000001</v>
      </c>
      <c r="G39" s="15">
        <v>2</v>
      </c>
      <c r="H39" s="49">
        <v>0</v>
      </c>
      <c r="I39" s="49">
        <v>0</v>
      </c>
    </row>
    <row r="40" spans="1:9">
      <c r="A40" s="3" t="s">
        <v>1104</v>
      </c>
      <c r="B40" s="12">
        <v>40365</v>
      </c>
      <c r="C40" s="48" t="s">
        <v>1</v>
      </c>
      <c r="D40" s="1">
        <v>102</v>
      </c>
      <c r="E40" s="140">
        <v>12.833333333333334</v>
      </c>
      <c r="F40" s="141">
        <v>1.1000000000000001</v>
      </c>
      <c r="G40" s="15">
        <v>3</v>
      </c>
      <c r="H40" s="49"/>
      <c r="I40" s="49"/>
    </row>
    <row r="41" spans="1:9">
      <c r="A41" s="3" t="s">
        <v>1104</v>
      </c>
      <c r="B41" s="12">
        <v>40365</v>
      </c>
      <c r="C41" s="48" t="s">
        <v>1</v>
      </c>
      <c r="D41" s="1">
        <v>102</v>
      </c>
      <c r="E41" s="140">
        <v>12.833333333333334</v>
      </c>
      <c r="F41" s="141">
        <v>1.1000000000000001</v>
      </c>
      <c r="G41" s="15">
        <v>4</v>
      </c>
      <c r="H41" s="49"/>
      <c r="I41" s="49"/>
    </row>
    <row r="42" spans="1:9">
      <c r="A42" s="3" t="s">
        <v>1104</v>
      </c>
      <c r="B42" s="12">
        <v>40365</v>
      </c>
      <c r="C42" s="48" t="s">
        <v>1</v>
      </c>
      <c r="D42" s="3">
        <v>102</v>
      </c>
      <c r="E42" s="140">
        <v>12.833333333333334</v>
      </c>
      <c r="F42" s="141">
        <v>1.1000000000000001</v>
      </c>
      <c r="G42" s="1" t="s">
        <v>853</v>
      </c>
      <c r="H42" s="49">
        <v>0</v>
      </c>
      <c r="I42" s="49">
        <v>0</v>
      </c>
    </row>
    <row r="43" spans="1:9">
      <c r="A43" s="3" t="s">
        <v>1104</v>
      </c>
      <c r="B43" s="12">
        <v>40365</v>
      </c>
      <c r="C43" s="48" t="s">
        <v>1</v>
      </c>
      <c r="D43" s="3">
        <v>102</v>
      </c>
      <c r="E43" s="140">
        <v>12.833333333333334</v>
      </c>
      <c r="F43" s="141">
        <v>1.1000000000000001</v>
      </c>
      <c r="G43" s="1" t="s">
        <v>854</v>
      </c>
      <c r="H43" s="50">
        <v>0</v>
      </c>
      <c r="I43" s="50">
        <v>0</v>
      </c>
    </row>
    <row r="44" spans="1:9">
      <c r="A44" s="3" t="s">
        <v>1108</v>
      </c>
      <c r="B44" s="12">
        <v>40365</v>
      </c>
      <c r="C44" s="48" t="s">
        <v>1</v>
      </c>
      <c r="D44" s="3">
        <v>119</v>
      </c>
      <c r="E44" s="140">
        <v>18.666666666666668</v>
      </c>
      <c r="F44" s="141">
        <v>1.1555555555555557</v>
      </c>
      <c r="G44" s="15">
        <v>1</v>
      </c>
      <c r="H44" s="51">
        <v>0</v>
      </c>
      <c r="I44" s="51">
        <v>0</v>
      </c>
    </row>
    <row r="45" spans="1:9">
      <c r="A45" s="3" t="s">
        <v>1108</v>
      </c>
      <c r="B45" s="12">
        <v>40365</v>
      </c>
      <c r="C45" s="48" t="s">
        <v>1</v>
      </c>
      <c r="D45" s="3">
        <v>119</v>
      </c>
      <c r="E45" s="140">
        <v>18.666666666666668</v>
      </c>
      <c r="F45" s="141">
        <v>1.1555555555555557</v>
      </c>
      <c r="G45" s="15">
        <v>2</v>
      </c>
      <c r="H45" s="49">
        <v>0</v>
      </c>
      <c r="I45" s="49">
        <v>0</v>
      </c>
    </row>
    <row r="46" spans="1:9">
      <c r="A46" s="3" t="s">
        <v>1108</v>
      </c>
      <c r="B46" s="12">
        <v>40365</v>
      </c>
      <c r="C46" s="48" t="s">
        <v>1</v>
      </c>
      <c r="D46" s="3">
        <v>119</v>
      </c>
      <c r="E46" s="140">
        <v>18.666666666666668</v>
      </c>
      <c r="F46" s="141">
        <v>1.1555555555555557</v>
      </c>
      <c r="G46" s="15">
        <v>3</v>
      </c>
      <c r="H46" s="49"/>
      <c r="I46" s="49"/>
    </row>
    <row r="47" spans="1:9">
      <c r="A47" s="3" t="s">
        <v>1108</v>
      </c>
      <c r="B47" s="12">
        <v>40365</v>
      </c>
      <c r="C47" s="48" t="s">
        <v>1</v>
      </c>
      <c r="D47" s="3">
        <v>119</v>
      </c>
      <c r="E47" s="140">
        <v>18.666666666666668</v>
      </c>
      <c r="F47" s="141">
        <v>1.1555555555555557</v>
      </c>
      <c r="G47" s="15">
        <v>4</v>
      </c>
      <c r="H47" s="49"/>
      <c r="I47" s="49"/>
    </row>
    <row r="48" spans="1:9">
      <c r="A48" s="3" t="s">
        <v>1108</v>
      </c>
      <c r="B48" s="12">
        <v>40365</v>
      </c>
      <c r="C48" s="48" t="s">
        <v>1</v>
      </c>
      <c r="D48" s="3">
        <v>119</v>
      </c>
      <c r="E48" s="140">
        <v>18.666666666666668</v>
      </c>
      <c r="F48" s="141">
        <v>1.1555555555555557</v>
      </c>
      <c r="G48" s="1" t="s">
        <v>853</v>
      </c>
      <c r="H48" s="49">
        <v>0</v>
      </c>
      <c r="I48" s="49">
        <v>0</v>
      </c>
    </row>
    <row r="49" spans="1:9">
      <c r="A49" s="3" t="s">
        <v>1108</v>
      </c>
      <c r="B49" s="12">
        <v>40365</v>
      </c>
      <c r="C49" s="48" t="s">
        <v>1</v>
      </c>
      <c r="D49" s="3">
        <v>119</v>
      </c>
      <c r="E49" s="140">
        <v>18.666666666666668</v>
      </c>
      <c r="F49" s="141">
        <v>1.1555555555555557</v>
      </c>
      <c r="G49" s="1" t="s">
        <v>854</v>
      </c>
      <c r="H49" s="50">
        <v>0</v>
      </c>
      <c r="I49" s="50">
        <v>0</v>
      </c>
    </row>
    <row r="50" spans="1:9">
      <c r="A50" s="3" t="s">
        <v>1061</v>
      </c>
      <c r="B50" s="12">
        <v>40365</v>
      </c>
      <c r="C50" s="48" t="s">
        <v>6</v>
      </c>
      <c r="D50" s="3">
        <v>62</v>
      </c>
      <c r="E50" s="39">
        <v>26</v>
      </c>
      <c r="F50" s="39">
        <v>0.56666666666666676</v>
      </c>
      <c r="G50" s="15">
        <v>1</v>
      </c>
      <c r="H50" s="51">
        <v>0</v>
      </c>
      <c r="I50" s="51">
        <v>0</v>
      </c>
    </row>
    <row r="51" spans="1:9">
      <c r="A51" s="3" t="s">
        <v>1061</v>
      </c>
      <c r="B51" s="12">
        <v>40365</v>
      </c>
      <c r="C51" s="48" t="s">
        <v>6</v>
      </c>
      <c r="D51" s="3">
        <v>62</v>
      </c>
      <c r="E51" s="42">
        <v>26</v>
      </c>
      <c r="F51" s="42">
        <v>0.56666666666666676</v>
      </c>
      <c r="G51" s="15">
        <v>2</v>
      </c>
      <c r="H51" s="49">
        <v>0</v>
      </c>
      <c r="I51" s="49">
        <v>0</v>
      </c>
    </row>
    <row r="52" spans="1:9">
      <c r="A52" s="3" t="s">
        <v>1061</v>
      </c>
      <c r="B52" s="12">
        <v>40365</v>
      </c>
      <c r="C52" s="48" t="s">
        <v>6</v>
      </c>
      <c r="D52" s="3">
        <v>62</v>
      </c>
      <c r="E52" s="42">
        <v>26</v>
      </c>
      <c r="F52" s="42">
        <v>0.56666666666666676</v>
      </c>
      <c r="G52" s="15">
        <v>3</v>
      </c>
      <c r="H52" s="49"/>
      <c r="I52" s="49"/>
    </row>
    <row r="53" spans="1:9">
      <c r="A53" s="3" t="s">
        <v>1061</v>
      </c>
      <c r="B53" s="12">
        <v>40365</v>
      </c>
      <c r="C53" s="48" t="s">
        <v>6</v>
      </c>
      <c r="D53" s="3">
        <v>62</v>
      </c>
      <c r="E53" s="42">
        <v>26</v>
      </c>
      <c r="F53" s="42">
        <v>0.56666666666666676</v>
      </c>
      <c r="G53" s="15">
        <v>4</v>
      </c>
      <c r="H53" s="49"/>
      <c r="I53" s="49"/>
    </row>
    <row r="54" spans="1:9">
      <c r="A54" s="3" t="s">
        <v>1061</v>
      </c>
      <c r="B54" s="12">
        <v>40365</v>
      </c>
      <c r="C54" s="48" t="s">
        <v>6</v>
      </c>
      <c r="D54" s="3">
        <v>62</v>
      </c>
      <c r="E54" s="42">
        <v>26</v>
      </c>
      <c r="F54" s="42">
        <v>0.56666666666666676</v>
      </c>
      <c r="G54" s="1" t="s">
        <v>853</v>
      </c>
      <c r="H54" s="49">
        <v>0</v>
      </c>
      <c r="I54" s="49">
        <v>0</v>
      </c>
    </row>
    <row r="55" spans="1:9">
      <c r="A55" s="3" t="s">
        <v>1061</v>
      </c>
      <c r="B55" s="12">
        <v>40365</v>
      </c>
      <c r="C55" s="48" t="s">
        <v>6</v>
      </c>
      <c r="D55" s="3">
        <v>62</v>
      </c>
      <c r="E55" s="42">
        <v>26</v>
      </c>
      <c r="F55" s="42">
        <v>0.56666666666666676</v>
      </c>
      <c r="G55" s="1" t="s">
        <v>854</v>
      </c>
      <c r="H55" s="50">
        <v>0</v>
      </c>
      <c r="I55" s="50">
        <v>0</v>
      </c>
    </row>
    <row r="56" spans="1:9">
      <c r="A56" s="3" t="s">
        <v>1067</v>
      </c>
      <c r="B56" s="12">
        <v>40365</v>
      </c>
      <c r="C56" s="48" t="s">
        <v>6</v>
      </c>
      <c r="D56" s="3">
        <v>30</v>
      </c>
      <c r="E56" s="39">
        <v>13</v>
      </c>
      <c r="F56" s="39">
        <v>0.51666666666666672</v>
      </c>
      <c r="G56" s="15">
        <v>1</v>
      </c>
      <c r="H56" s="51">
        <v>0</v>
      </c>
      <c r="I56" s="51">
        <v>0</v>
      </c>
    </row>
    <row r="57" spans="1:9">
      <c r="A57" s="3" t="s">
        <v>1067</v>
      </c>
      <c r="B57" s="12">
        <v>40365</v>
      </c>
      <c r="C57" s="48" t="s">
        <v>6</v>
      </c>
      <c r="D57" s="3">
        <v>30</v>
      </c>
      <c r="E57" s="42">
        <v>13</v>
      </c>
      <c r="F57" s="42">
        <v>0.51666666666666672</v>
      </c>
      <c r="G57" s="15">
        <v>2</v>
      </c>
      <c r="H57" s="49">
        <v>0</v>
      </c>
      <c r="I57" s="49">
        <v>0</v>
      </c>
    </row>
    <row r="58" spans="1:9">
      <c r="A58" s="3" t="s">
        <v>1067</v>
      </c>
      <c r="B58" s="12">
        <v>40365</v>
      </c>
      <c r="C58" s="48" t="s">
        <v>6</v>
      </c>
      <c r="D58" s="3">
        <v>30</v>
      </c>
      <c r="E58" s="42">
        <v>13</v>
      </c>
      <c r="F58" s="42">
        <v>0.51666666666666672</v>
      </c>
      <c r="G58" s="15">
        <v>3</v>
      </c>
      <c r="H58" s="49"/>
      <c r="I58" s="49"/>
    </row>
    <row r="59" spans="1:9">
      <c r="A59" s="3" t="s">
        <v>1067</v>
      </c>
      <c r="B59" s="12">
        <v>40365</v>
      </c>
      <c r="C59" s="48" t="s">
        <v>6</v>
      </c>
      <c r="D59" s="3">
        <v>30</v>
      </c>
      <c r="E59" s="42">
        <v>13</v>
      </c>
      <c r="F59" s="42">
        <v>0.51666666666666672</v>
      </c>
      <c r="G59" s="15">
        <v>4</v>
      </c>
      <c r="H59" s="49"/>
      <c r="I59" s="49"/>
    </row>
    <row r="60" spans="1:9">
      <c r="A60" s="3" t="s">
        <v>1067</v>
      </c>
      <c r="B60" s="12">
        <v>40365</v>
      </c>
      <c r="C60" s="48" t="s">
        <v>6</v>
      </c>
      <c r="D60" s="3">
        <v>30</v>
      </c>
      <c r="E60" s="42">
        <v>13</v>
      </c>
      <c r="F60" s="42">
        <v>0.51666666666666672</v>
      </c>
      <c r="G60" s="1" t="s">
        <v>853</v>
      </c>
      <c r="H60" s="49">
        <v>0</v>
      </c>
      <c r="I60" s="49">
        <v>0</v>
      </c>
    </row>
    <row r="61" spans="1:9">
      <c r="A61" s="3" t="s">
        <v>1067</v>
      </c>
      <c r="B61" s="12">
        <v>40365</v>
      </c>
      <c r="C61" s="48" t="s">
        <v>6</v>
      </c>
      <c r="D61" s="3">
        <v>30</v>
      </c>
      <c r="E61" s="42">
        <v>13</v>
      </c>
      <c r="F61" s="42">
        <v>0.51666666666666672</v>
      </c>
      <c r="G61" s="1" t="s">
        <v>854</v>
      </c>
      <c r="H61" s="50">
        <v>0</v>
      </c>
      <c r="I61" s="50">
        <v>0</v>
      </c>
    </row>
    <row r="62" spans="1:9">
      <c r="A62" s="3" t="s">
        <v>1098</v>
      </c>
      <c r="B62" s="12">
        <v>40365</v>
      </c>
      <c r="C62" s="48" t="s">
        <v>6</v>
      </c>
      <c r="D62" s="3">
        <v>53</v>
      </c>
      <c r="E62" s="39">
        <v>27</v>
      </c>
      <c r="F62" s="39">
        <v>0.6333333333333333</v>
      </c>
      <c r="G62" s="15">
        <v>1</v>
      </c>
      <c r="H62" s="51">
        <v>0</v>
      </c>
      <c r="I62" s="51">
        <v>0</v>
      </c>
    </row>
    <row r="63" spans="1:9">
      <c r="A63" s="3" t="s">
        <v>1098</v>
      </c>
      <c r="B63" s="12">
        <v>40365</v>
      </c>
      <c r="C63" s="48" t="s">
        <v>6</v>
      </c>
      <c r="D63" s="3">
        <v>53</v>
      </c>
      <c r="E63" s="42">
        <v>27</v>
      </c>
      <c r="F63" s="42">
        <v>0.6333333333333333</v>
      </c>
      <c r="G63" s="15">
        <v>2</v>
      </c>
      <c r="H63" s="49">
        <v>0</v>
      </c>
      <c r="I63" s="49">
        <v>0</v>
      </c>
    </row>
    <row r="64" spans="1:9">
      <c r="A64" s="3" t="s">
        <v>1098</v>
      </c>
      <c r="B64" s="12">
        <v>40365</v>
      </c>
      <c r="C64" s="48" t="s">
        <v>6</v>
      </c>
      <c r="D64" s="3">
        <v>53</v>
      </c>
      <c r="E64" s="42">
        <v>27</v>
      </c>
      <c r="F64" s="42">
        <v>0.6333333333333333</v>
      </c>
      <c r="G64" s="15">
        <v>3</v>
      </c>
      <c r="H64" s="49"/>
      <c r="I64" s="49"/>
    </row>
    <row r="65" spans="1:9">
      <c r="A65" s="3" t="s">
        <v>1098</v>
      </c>
      <c r="B65" s="12">
        <v>40365</v>
      </c>
      <c r="C65" s="48" t="s">
        <v>6</v>
      </c>
      <c r="D65" s="3">
        <v>53</v>
      </c>
      <c r="E65" s="42">
        <v>27</v>
      </c>
      <c r="F65" s="42">
        <v>0.6333333333333333</v>
      </c>
      <c r="G65" s="15">
        <v>4</v>
      </c>
      <c r="H65" s="49"/>
      <c r="I65" s="49"/>
    </row>
    <row r="66" spans="1:9">
      <c r="A66" s="3" t="s">
        <v>1098</v>
      </c>
      <c r="B66" s="12">
        <v>40365</v>
      </c>
      <c r="C66" s="48" t="s">
        <v>6</v>
      </c>
      <c r="D66" s="3">
        <v>53</v>
      </c>
      <c r="E66" s="42">
        <v>27</v>
      </c>
      <c r="F66" s="42">
        <v>0.6333333333333333</v>
      </c>
      <c r="G66" s="1" t="s">
        <v>853</v>
      </c>
      <c r="H66" s="49">
        <v>0</v>
      </c>
      <c r="I66" s="49">
        <v>0</v>
      </c>
    </row>
    <row r="67" spans="1:9">
      <c r="A67" s="3" t="s">
        <v>1098</v>
      </c>
      <c r="B67" s="12">
        <v>40365</v>
      </c>
      <c r="C67" s="48" t="s">
        <v>6</v>
      </c>
      <c r="D67" s="3">
        <v>53</v>
      </c>
      <c r="E67" s="42">
        <v>27</v>
      </c>
      <c r="F67" s="42">
        <v>0.6333333333333333</v>
      </c>
      <c r="G67" s="1" t="s">
        <v>854</v>
      </c>
      <c r="H67" s="50">
        <v>0</v>
      </c>
      <c r="I67" s="50">
        <v>0</v>
      </c>
    </row>
    <row r="68" spans="1:9">
      <c r="A68" s="3" t="s">
        <v>1099</v>
      </c>
      <c r="B68" s="12">
        <v>40365</v>
      </c>
      <c r="C68" s="48" t="s">
        <v>6</v>
      </c>
      <c r="D68" s="3">
        <v>76</v>
      </c>
      <c r="E68" s="39">
        <v>42</v>
      </c>
      <c r="F68" s="39">
        <v>0.67777777777777781</v>
      </c>
      <c r="G68" s="15">
        <v>1</v>
      </c>
      <c r="H68" s="51">
        <v>0</v>
      </c>
      <c r="I68" s="51">
        <v>0</v>
      </c>
    </row>
    <row r="69" spans="1:9">
      <c r="A69" s="3" t="s">
        <v>1099</v>
      </c>
      <c r="B69" s="12">
        <v>40365</v>
      </c>
      <c r="C69" s="48" t="s">
        <v>6</v>
      </c>
      <c r="D69" s="3">
        <v>76</v>
      </c>
      <c r="E69" s="42">
        <v>42</v>
      </c>
      <c r="F69" s="42">
        <v>0.67777777777777781</v>
      </c>
      <c r="G69" s="15">
        <v>2</v>
      </c>
      <c r="H69" s="49">
        <v>0</v>
      </c>
      <c r="I69" s="49">
        <v>0</v>
      </c>
    </row>
    <row r="70" spans="1:9">
      <c r="A70" s="3" t="s">
        <v>1099</v>
      </c>
      <c r="B70" s="12">
        <v>40365</v>
      </c>
      <c r="C70" s="48" t="s">
        <v>6</v>
      </c>
      <c r="D70" s="3">
        <v>76</v>
      </c>
      <c r="E70" s="42">
        <v>42</v>
      </c>
      <c r="F70" s="42">
        <v>0.67777777777777781</v>
      </c>
      <c r="G70" s="15">
        <v>3</v>
      </c>
      <c r="H70" s="49"/>
      <c r="I70" s="49"/>
    </row>
    <row r="71" spans="1:9">
      <c r="A71" s="3" t="s">
        <v>1099</v>
      </c>
      <c r="B71" s="12">
        <v>40365</v>
      </c>
      <c r="C71" s="48" t="s">
        <v>6</v>
      </c>
      <c r="D71" s="3">
        <v>76</v>
      </c>
      <c r="E71" s="42">
        <v>42</v>
      </c>
      <c r="F71" s="42">
        <v>0.67777777777777781</v>
      </c>
      <c r="G71" s="15">
        <v>4</v>
      </c>
      <c r="H71" s="49"/>
      <c r="I71" s="49"/>
    </row>
    <row r="72" spans="1:9">
      <c r="A72" s="3" t="s">
        <v>1099</v>
      </c>
      <c r="B72" s="12">
        <v>40365</v>
      </c>
      <c r="C72" s="48" t="s">
        <v>6</v>
      </c>
      <c r="D72" s="3">
        <v>76</v>
      </c>
      <c r="E72" s="42">
        <v>42</v>
      </c>
      <c r="F72" s="42">
        <v>0.67777777777777781</v>
      </c>
      <c r="G72" s="1" t="s">
        <v>853</v>
      </c>
      <c r="H72" s="49">
        <v>0</v>
      </c>
      <c r="I72" s="49">
        <v>0</v>
      </c>
    </row>
    <row r="73" spans="1:9">
      <c r="A73" s="3" t="s">
        <v>1099</v>
      </c>
      <c r="B73" s="12">
        <v>40365</v>
      </c>
      <c r="C73" s="48" t="s">
        <v>6</v>
      </c>
      <c r="D73" s="3">
        <v>76</v>
      </c>
      <c r="E73" s="42">
        <v>42</v>
      </c>
      <c r="F73" s="42">
        <v>0.67777777777777781</v>
      </c>
      <c r="G73" s="1" t="s">
        <v>854</v>
      </c>
      <c r="H73" s="50">
        <v>0</v>
      </c>
      <c r="I73" s="50">
        <v>0</v>
      </c>
    </row>
    <row r="74" spans="1:9">
      <c r="A74" s="3" t="s">
        <v>1101</v>
      </c>
      <c r="B74" s="12">
        <v>40365</v>
      </c>
      <c r="C74" s="48" t="s">
        <v>6</v>
      </c>
      <c r="D74" s="3">
        <v>46</v>
      </c>
      <c r="E74" s="39">
        <v>40.5</v>
      </c>
      <c r="F74" s="39">
        <v>0.73333333333333339</v>
      </c>
      <c r="G74" s="15">
        <v>1</v>
      </c>
      <c r="H74" s="51">
        <v>0</v>
      </c>
      <c r="I74" s="51">
        <v>0</v>
      </c>
    </row>
    <row r="75" spans="1:9">
      <c r="A75" s="3" t="s">
        <v>1101</v>
      </c>
      <c r="B75" s="12">
        <v>40365</v>
      </c>
      <c r="C75" s="48" t="s">
        <v>6</v>
      </c>
      <c r="D75" s="3">
        <v>46</v>
      </c>
      <c r="E75" s="42">
        <v>40.5</v>
      </c>
      <c r="F75" s="42">
        <v>0.73333333333333339</v>
      </c>
      <c r="G75" s="15">
        <v>2</v>
      </c>
      <c r="H75" s="49">
        <v>0</v>
      </c>
      <c r="I75" s="49">
        <v>0</v>
      </c>
    </row>
    <row r="76" spans="1:9">
      <c r="A76" s="3" t="s">
        <v>1101</v>
      </c>
      <c r="B76" s="12">
        <v>40365</v>
      </c>
      <c r="C76" s="48" t="s">
        <v>6</v>
      </c>
      <c r="D76" s="3">
        <v>46</v>
      </c>
      <c r="E76" s="42">
        <v>40.5</v>
      </c>
      <c r="F76" s="42">
        <v>0.73333333333333339</v>
      </c>
      <c r="G76" s="15">
        <v>3</v>
      </c>
      <c r="H76" s="49"/>
      <c r="I76" s="49"/>
    </row>
    <row r="77" spans="1:9">
      <c r="A77" s="3" t="s">
        <v>1101</v>
      </c>
      <c r="B77" s="12">
        <v>40365</v>
      </c>
      <c r="C77" s="48" t="s">
        <v>6</v>
      </c>
      <c r="D77" s="3">
        <v>46</v>
      </c>
      <c r="E77" s="42">
        <v>40.5</v>
      </c>
      <c r="F77" s="42">
        <v>0.73333333333333339</v>
      </c>
      <c r="G77" s="15">
        <v>4</v>
      </c>
      <c r="H77" s="49"/>
      <c r="I77" s="49"/>
    </row>
    <row r="78" spans="1:9">
      <c r="A78" s="3" t="s">
        <v>1101</v>
      </c>
      <c r="B78" s="12">
        <v>40365</v>
      </c>
      <c r="C78" s="48" t="s">
        <v>6</v>
      </c>
      <c r="D78" s="3">
        <v>46</v>
      </c>
      <c r="E78" s="42">
        <v>40.5</v>
      </c>
      <c r="F78" s="42">
        <v>0.73333333333333339</v>
      </c>
      <c r="G78" s="1" t="s">
        <v>853</v>
      </c>
      <c r="H78" s="49">
        <v>0</v>
      </c>
      <c r="I78" s="49">
        <v>0</v>
      </c>
    </row>
    <row r="79" spans="1:9">
      <c r="A79" s="3" t="s">
        <v>1101</v>
      </c>
      <c r="B79" s="12">
        <v>40365</v>
      </c>
      <c r="C79" s="48" t="s">
        <v>6</v>
      </c>
      <c r="D79" s="3">
        <v>46</v>
      </c>
      <c r="E79" s="42">
        <v>40.5</v>
      </c>
      <c r="F79" s="42">
        <v>0.73333333333333339</v>
      </c>
      <c r="G79" s="1" t="s">
        <v>854</v>
      </c>
      <c r="H79" s="50">
        <v>0</v>
      </c>
      <c r="I79" s="50">
        <v>0</v>
      </c>
    </row>
    <row r="80" spans="1:9">
      <c r="A80" s="3" t="s">
        <v>1103</v>
      </c>
      <c r="B80" s="12">
        <v>40365</v>
      </c>
      <c r="C80" s="48" t="s">
        <v>6</v>
      </c>
      <c r="D80" s="3">
        <v>106</v>
      </c>
      <c r="E80" s="39">
        <v>19</v>
      </c>
      <c r="F80" s="39">
        <v>0.96666666666666656</v>
      </c>
      <c r="G80" s="15">
        <v>1</v>
      </c>
      <c r="H80" s="51">
        <v>0</v>
      </c>
      <c r="I80" s="51">
        <v>1</v>
      </c>
    </row>
    <row r="81" spans="1:9">
      <c r="A81" s="3" t="s">
        <v>1103</v>
      </c>
      <c r="B81" s="12">
        <v>40365</v>
      </c>
      <c r="C81" s="48" t="s">
        <v>6</v>
      </c>
      <c r="D81" s="3">
        <v>106</v>
      </c>
      <c r="E81" s="42">
        <v>19</v>
      </c>
      <c r="F81" s="42">
        <v>0.96666666666666656</v>
      </c>
      <c r="G81" s="15">
        <v>2</v>
      </c>
      <c r="H81" s="49">
        <v>0</v>
      </c>
      <c r="I81" s="49">
        <v>0</v>
      </c>
    </row>
    <row r="82" spans="1:9">
      <c r="A82" s="3" t="s">
        <v>1103</v>
      </c>
      <c r="B82" s="12">
        <v>40365</v>
      </c>
      <c r="C82" s="48" t="s">
        <v>6</v>
      </c>
      <c r="D82" s="3">
        <v>106</v>
      </c>
      <c r="E82" s="42">
        <v>19</v>
      </c>
      <c r="F82" s="42">
        <v>0.96666666666666656</v>
      </c>
      <c r="G82" s="15">
        <v>3</v>
      </c>
      <c r="H82" s="49">
        <v>0</v>
      </c>
      <c r="I82" s="49">
        <v>0</v>
      </c>
    </row>
    <row r="83" spans="1:9">
      <c r="A83" s="3" t="s">
        <v>1103</v>
      </c>
      <c r="B83" s="12">
        <v>40365</v>
      </c>
      <c r="C83" s="48" t="s">
        <v>6</v>
      </c>
      <c r="D83" s="3">
        <v>106</v>
      </c>
      <c r="E83" s="42">
        <v>19</v>
      </c>
      <c r="F83" s="42">
        <v>0.96666666666666656</v>
      </c>
      <c r="G83" s="15">
        <v>4</v>
      </c>
      <c r="H83" s="49"/>
      <c r="I83" s="49"/>
    </row>
    <row r="84" spans="1:9">
      <c r="A84" s="3" t="s">
        <v>1103</v>
      </c>
      <c r="B84" s="12">
        <v>40365</v>
      </c>
      <c r="C84" s="48" t="s">
        <v>6</v>
      </c>
      <c r="D84" s="3">
        <v>106</v>
      </c>
      <c r="E84" s="42">
        <v>19</v>
      </c>
      <c r="F84" s="42">
        <v>0.96666666666666656</v>
      </c>
      <c r="G84" s="1" t="s">
        <v>853</v>
      </c>
      <c r="H84" s="49">
        <v>0</v>
      </c>
      <c r="I84" s="49">
        <v>1</v>
      </c>
    </row>
    <row r="85" spans="1:9">
      <c r="A85" s="3" t="s">
        <v>1103</v>
      </c>
      <c r="B85" s="12">
        <v>40365</v>
      </c>
      <c r="C85" s="48" t="s">
        <v>6</v>
      </c>
      <c r="D85" s="3">
        <v>106</v>
      </c>
      <c r="E85" s="42">
        <v>19</v>
      </c>
      <c r="F85" s="42">
        <v>0.96666666666666656</v>
      </c>
      <c r="G85" s="1" t="s">
        <v>854</v>
      </c>
      <c r="H85" s="50">
        <v>0</v>
      </c>
      <c r="I85" s="50">
        <v>0</v>
      </c>
    </row>
    <row r="86" spans="1:9">
      <c r="A86" s="3" t="s">
        <v>1105</v>
      </c>
      <c r="B86" s="12">
        <v>40365</v>
      </c>
      <c r="C86" s="48" t="s">
        <v>6</v>
      </c>
      <c r="D86" s="3">
        <v>52</v>
      </c>
      <c r="E86" s="39">
        <v>21</v>
      </c>
      <c r="F86" s="39">
        <v>0.79999999999999993</v>
      </c>
      <c r="G86" s="15">
        <v>1</v>
      </c>
      <c r="H86" s="51">
        <v>0</v>
      </c>
      <c r="I86" s="51">
        <v>0</v>
      </c>
    </row>
    <row r="87" spans="1:9">
      <c r="A87" s="3" t="s">
        <v>1105</v>
      </c>
      <c r="B87" s="12">
        <v>40365</v>
      </c>
      <c r="C87" s="48" t="s">
        <v>6</v>
      </c>
      <c r="D87" s="3">
        <v>52</v>
      </c>
      <c r="E87" s="42">
        <v>21</v>
      </c>
      <c r="F87" s="42">
        <v>0.79999999999999993</v>
      </c>
      <c r="G87" s="15">
        <v>2</v>
      </c>
      <c r="H87" s="49">
        <v>0</v>
      </c>
      <c r="I87" s="49">
        <v>0</v>
      </c>
    </row>
    <row r="88" spans="1:9">
      <c r="A88" s="3" t="s">
        <v>1105</v>
      </c>
      <c r="B88" s="12">
        <v>40365</v>
      </c>
      <c r="C88" s="48" t="s">
        <v>6</v>
      </c>
      <c r="D88" s="3">
        <v>52</v>
      </c>
      <c r="E88" s="42">
        <v>21</v>
      </c>
      <c r="F88" s="42">
        <v>0.79999999999999993</v>
      </c>
      <c r="G88" s="15">
        <v>3</v>
      </c>
      <c r="H88" s="49"/>
      <c r="I88" s="49"/>
    </row>
    <row r="89" spans="1:9">
      <c r="A89" s="3" t="s">
        <v>1105</v>
      </c>
      <c r="B89" s="12">
        <v>40365</v>
      </c>
      <c r="C89" s="48" t="s">
        <v>6</v>
      </c>
      <c r="D89" s="3">
        <v>52</v>
      </c>
      <c r="E89" s="42">
        <v>21</v>
      </c>
      <c r="F89" s="42">
        <v>0.79999999999999993</v>
      </c>
      <c r="G89" s="15">
        <v>4</v>
      </c>
      <c r="H89" s="49"/>
      <c r="I89" s="49"/>
    </row>
    <row r="90" spans="1:9">
      <c r="A90" s="3" t="s">
        <v>1105</v>
      </c>
      <c r="B90" s="12">
        <v>40365</v>
      </c>
      <c r="C90" s="48" t="s">
        <v>6</v>
      </c>
      <c r="D90" s="3">
        <v>52</v>
      </c>
      <c r="E90" s="42">
        <v>21</v>
      </c>
      <c r="F90" s="42">
        <v>0.79999999999999993</v>
      </c>
      <c r="G90" s="1" t="s">
        <v>853</v>
      </c>
      <c r="H90" s="49">
        <v>0</v>
      </c>
      <c r="I90" s="49">
        <v>0</v>
      </c>
    </row>
    <row r="91" spans="1:9">
      <c r="A91" s="3" t="s">
        <v>1105</v>
      </c>
      <c r="B91" s="12">
        <v>40365</v>
      </c>
      <c r="C91" s="48" t="s">
        <v>6</v>
      </c>
      <c r="D91" s="3">
        <v>52</v>
      </c>
      <c r="E91" s="42">
        <v>21</v>
      </c>
      <c r="F91" s="42">
        <v>0.79999999999999993</v>
      </c>
      <c r="G91" s="1" t="s">
        <v>854</v>
      </c>
      <c r="H91" s="50">
        <v>0</v>
      </c>
      <c r="I91" s="50">
        <v>0</v>
      </c>
    </row>
    <row r="92" spans="1:9">
      <c r="A92" s="3" t="s">
        <v>1106</v>
      </c>
      <c r="B92" s="12">
        <v>40365</v>
      </c>
      <c r="C92" s="48" t="s">
        <v>6</v>
      </c>
      <c r="D92" s="3">
        <v>105</v>
      </c>
      <c r="E92" s="39">
        <v>31.666666666666668</v>
      </c>
      <c r="F92" s="39">
        <v>0.96666666666666656</v>
      </c>
      <c r="G92" s="15">
        <v>1</v>
      </c>
      <c r="H92" s="51">
        <v>0</v>
      </c>
      <c r="I92" s="51">
        <v>0</v>
      </c>
    </row>
    <row r="93" spans="1:9">
      <c r="A93" s="3" t="s">
        <v>1106</v>
      </c>
      <c r="B93" s="12">
        <v>40365</v>
      </c>
      <c r="C93" s="48" t="s">
        <v>6</v>
      </c>
      <c r="D93" s="3">
        <v>105</v>
      </c>
      <c r="E93" s="42">
        <v>31.666666666666668</v>
      </c>
      <c r="F93" s="42">
        <v>0.96666666666666656</v>
      </c>
      <c r="G93" s="15">
        <v>2</v>
      </c>
      <c r="H93" s="49">
        <v>0</v>
      </c>
      <c r="I93" s="49">
        <v>0</v>
      </c>
    </row>
    <row r="94" spans="1:9">
      <c r="A94" s="3" t="s">
        <v>1106</v>
      </c>
      <c r="B94" s="12">
        <v>40365</v>
      </c>
      <c r="C94" s="48" t="s">
        <v>6</v>
      </c>
      <c r="D94" s="3">
        <v>105</v>
      </c>
      <c r="E94" s="42">
        <v>31.666666666666668</v>
      </c>
      <c r="F94" s="42">
        <v>0.96666666666666656</v>
      </c>
      <c r="G94" s="15">
        <v>3</v>
      </c>
      <c r="H94" s="49"/>
      <c r="I94" s="49"/>
    </row>
    <row r="95" spans="1:9">
      <c r="A95" s="3" t="s">
        <v>1106</v>
      </c>
      <c r="B95" s="12">
        <v>40365</v>
      </c>
      <c r="C95" s="48" t="s">
        <v>6</v>
      </c>
      <c r="D95" s="3">
        <v>105</v>
      </c>
      <c r="E95" s="42">
        <v>31.666666666666668</v>
      </c>
      <c r="F95" s="42">
        <v>0.96666666666666656</v>
      </c>
      <c r="G95" s="15">
        <v>4</v>
      </c>
      <c r="H95" s="49"/>
      <c r="I95" s="49"/>
    </row>
    <row r="96" spans="1:9">
      <c r="A96" s="3" t="s">
        <v>1106</v>
      </c>
      <c r="B96" s="12">
        <v>40365</v>
      </c>
      <c r="C96" s="48" t="s">
        <v>6</v>
      </c>
      <c r="D96" s="3">
        <v>105</v>
      </c>
      <c r="E96" s="42">
        <v>31.666666666666668</v>
      </c>
      <c r="F96" s="42">
        <v>0.96666666666666656</v>
      </c>
      <c r="G96" s="1" t="s">
        <v>853</v>
      </c>
      <c r="H96" s="49">
        <v>0</v>
      </c>
      <c r="I96" s="49">
        <v>0</v>
      </c>
    </row>
    <row r="97" spans="1:9">
      <c r="A97" s="3" t="s">
        <v>1106</v>
      </c>
      <c r="B97" s="12">
        <v>40365</v>
      </c>
      <c r="C97" s="48" t="s">
        <v>6</v>
      </c>
      <c r="D97" s="3">
        <v>105</v>
      </c>
      <c r="E97" s="42">
        <v>31.666666666666668</v>
      </c>
      <c r="F97" s="42">
        <v>0.96666666666666656</v>
      </c>
      <c r="G97" s="1" t="s">
        <v>854</v>
      </c>
      <c r="H97" s="50">
        <v>0</v>
      </c>
      <c r="I97" s="50">
        <v>0</v>
      </c>
    </row>
    <row r="98" spans="1:9">
      <c r="A98" s="3" t="s">
        <v>43</v>
      </c>
      <c r="B98" s="12">
        <v>40369</v>
      </c>
      <c r="C98" s="48" t="s">
        <v>1</v>
      </c>
      <c r="D98" s="1">
        <v>100</v>
      </c>
      <c r="E98" s="42">
        <v>39</v>
      </c>
      <c r="F98" s="42">
        <v>1.4</v>
      </c>
      <c r="G98" s="15">
        <v>1</v>
      </c>
      <c r="H98" s="51">
        <v>0</v>
      </c>
      <c r="I98" s="51">
        <v>0</v>
      </c>
    </row>
    <row r="99" spans="1:9">
      <c r="A99" s="3" t="s">
        <v>43</v>
      </c>
      <c r="B99" s="12">
        <v>40369</v>
      </c>
      <c r="C99" s="48" t="s">
        <v>1</v>
      </c>
      <c r="D99" s="1">
        <v>100</v>
      </c>
      <c r="E99" s="42">
        <v>39</v>
      </c>
      <c r="F99" s="42">
        <v>1.4</v>
      </c>
      <c r="G99" s="15">
        <v>2</v>
      </c>
      <c r="H99" s="49">
        <v>0</v>
      </c>
      <c r="I99" s="49">
        <v>0</v>
      </c>
    </row>
    <row r="100" spans="1:9">
      <c r="A100" s="3" t="s">
        <v>43</v>
      </c>
      <c r="B100" s="12">
        <v>40369</v>
      </c>
      <c r="C100" s="48" t="s">
        <v>1</v>
      </c>
      <c r="D100" s="1">
        <v>100</v>
      </c>
      <c r="E100" s="42">
        <v>39</v>
      </c>
      <c r="F100" s="42">
        <v>1.4</v>
      </c>
      <c r="G100" s="15">
        <v>3</v>
      </c>
      <c r="H100" s="49"/>
      <c r="I100" s="49"/>
    </row>
    <row r="101" spans="1:9">
      <c r="A101" s="3" t="s">
        <v>43</v>
      </c>
      <c r="B101" s="12">
        <v>40369</v>
      </c>
      <c r="C101" s="48" t="s">
        <v>1</v>
      </c>
      <c r="D101" s="1">
        <v>100</v>
      </c>
      <c r="E101" s="42">
        <v>39</v>
      </c>
      <c r="F101" s="42">
        <v>1.4</v>
      </c>
      <c r="G101" s="15">
        <v>4</v>
      </c>
      <c r="H101" s="49"/>
      <c r="I101" s="49"/>
    </row>
    <row r="102" spans="1:9">
      <c r="A102" s="3" t="s">
        <v>43</v>
      </c>
      <c r="B102" s="12">
        <v>40369</v>
      </c>
      <c r="C102" s="48" t="s">
        <v>1</v>
      </c>
      <c r="D102" s="1">
        <v>100</v>
      </c>
      <c r="E102" s="42">
        <v>39</v>
      </c>
      <c r="F102" s="42">
        <v>1.4</v>
      </c>
      <c r="G102" s="1" t="s">
        <v>853</v>
      </c>
      <c r="H102" s="49">
        <v>0</v>
      </c>
      <c r="I102" s="49">
        <v>0</v>
      </c>
    </row>
    <row r="103" spans="1:9">
      <c r="A103" s="3" t="s">
        <v>43</v>
      </c>
      <c r="B103" s="12">
        <v>40369</v>
      </c>
      <c r="C103" s="48" t="s">
        <v>1</v>
      </c>
      <c r="D103" s="1">
        <v>100</v>
      </c>
      <c r="E103" s="42">
        <v>39</v>
      </c>
      <c r="F103" s="42">
        <v>1.4</v>
      </c>
      <c r="G103" s="1" t="s">
        <v>854</v>
      </c>
      <c r="H103" s="50">
        <v>0</v>
      </c>
      <c r="I103" s="50">
        <v>0</v>
      </c>
    </row>
    <row r="104" spans="1:9">
      <c r="A104" s="3" t="s">
        <v>47</v>
      </c>
      <c r="B104" s="12">
        <v>40369</v>
      </c>
      <c r="C104" s="48" t="s">
        <v>1</v>
      </c>
      <c r="D104" s="1">
        <v>89</v>
      </c>
      <c r="E104" s="42">
        <v>38.666666666666664</v>
      </c>
      <c r="F104" s="42">
        <v>1.0222222222222224</v>
      </c>
      <c r="G104" s="15">
        <v>1</v>
      </c>
      <c r="H104" s="51">
        <v>0</v>
      </c>
      <c r="I104" s="51">
        <v>0</v>
      </c>
    </row>
    <row r="105" spans="1:9">
      <c r="A105" s="3" t="s">
        <v>47</v>
      </c>
      <c r="B105" s="12">
        <v>40369</v>
      </c>
      <c r="C105" s="48" t="s">
        <v>1</v>
      </c>
      <c r="D105" s="1">
        <v>89</v>
      </c>
      <c r="E105" s="42">
        <v>38.666666666666664</v>
      </c>
      <c r="F105" s="42">
        <v>1.0222222222222224</v>
      </c>
      <c r="G105" s="15">
        <v>2</v>
      </c>
      <c r="H105" s="49">
        <v>0</v>
      </c>
      <c r="I105" s="49">
        <v>0</v>
      </c>
    </row>
    <row r="106" spans="1:9">
      <c r="A106" s="3" t="s">
        <v>47</v>
      </c>
      <c r="B106" s="12">
        <v>40369</v>
      </c>
      <c r="C106" s="48" t="s">
        <v>1</v>
      </c>
      <c r="D106" s="1">
        <v>89</v>
      </c>
      <c r="E106" s="42">
        <v>38.666666666666664</v>
      </c>
      <c r="F106" s="42">
        <v>1.0222222222222224</v>
      </c>
      <c r="G106" s="15">
        <v>3</v>
      </c>
      <c r="H106" s="49"/>
      <c r="I106" s="49"/>
    </row>
    <row r="107" spans="1:9">
      <c r="A107" s="3" t="s">
        <v>47</v>
      </c>
      <c r="B107" s="12">
        <v>40369</v>
      </c>
      <c r="C107" s="48" t="s">
        <v>1</v>
      </c>
      <c r="D107" s="1">
        <v>89</v>
      </c>
      <c r="E107" s="42">
        <v>38.666666666666664</v>
      </c>
      <c r="F107" s="42">
        <v>1.0222222222222224</v>
      </c>
      <c r="G107" s="15">
        <v>4</v>
      </c>
      <c r="H107" s="49"/>
      <c r="I107" s="49"/>
    </row>
    <row r="108" spans="1:9">
      <c r="A108" s="3" t="s">
        <v>47</v>
      </c>
      <c r="B108" s="12">
        <v>40369</v>
      </c>
      <c r="C108" s="48" t="s">
        <v>1</v>
      </c>
      <c r="D108" s="1">
        <v>89</v>
      </c>
      <c r="E108" s="42">
        <v>38.666666666666664</v>
      </c>
      <c r="F108" s="42">
        <v>1.0222222222222224</v>
      </c>
      <c r="G108" s="1" t="s">
        <v>853</v>
      </c>
      <c r="H108" s="49">
        <v>0</v>
      </c>
      <c r="I108" s="49">
        <v>0</v>
      </c>
    </row>
    <row r="109" spans="1:9">
      <c r="A109" s="3" t="s">
        <v>47</v>
      </c>
      <c r="B109" s="12">
        <v>40369</v>
      </c>
      <c r="C109" s="48" t="s">
        <v>1</v>
      </c>
      <c r="D109" s="1">
        <v>89</v>
      </c>
      <c r="E109" s="42">
        <v>38.666666666666664</v>
      </c>
      <c r="F109" s="42">
        <v>1.0222222222222224</v>
      </c>
      <c r="G109" s="1" t="s">
        <v>854</v>
      </c>
      <c r="H109" s="50">
        <v>0</v>
      </c>
      <c r="I109" s="50">
        <v>0</v>
      </c>
    </row>
    <row r="110" spans="1:9">
      <c r="A110" s="3" t="s">
        <v>44</v>
      </c>
      <c r="B110" s="12">
        <v>40369</v>
      </c>
      <c r="C110" s="48" t="s">
        <v>1</v>
      </c>
      <c r="D110" s="1">
        <v>97</v>
      </c>
      <c r="E110" s="42">
        <v>66</v>
      </c>
      <c r="F110" s="42">
        <v>0.8222222222222223</v>
      </c>
      <c r="G110" s="15">
        <v>1</v>
      </c>
      <c r="H110" s="51">
        <v>0</v>
      </c>
      <c r="I110" s="51">
        <v>0</v>
      </c>
    </row>
    <row r="111" spans="1:9">
      <c r="A111" s="3" t="s">
        <v>44</v>
      </c>
      <c r="B111" s="12">
        <v>40369</v>
      </c>
      <c r="C111" s="48" t="s">
        <v>1</v>
      </c>
      <c r="D111" s="1">
        <v>97</v>
      </c>
      <c r="E111" s="42">
        <v>66</v>
      </c>
      <c r="F111" s="42">
        <v>0.8222222222222223</v>
      </c>
      <c r="G111" s="15">
        <v>2</v>
      </c>
      <c r="H111" s="49">
        <v>0</v>
      </c>
      <c r="I111" s="49">
        <v>0</v>
      </c>
    </row>
    <row r="112" spans="1:9">
      <c r="A112" s="3" t="s">
        <v>44</v>
      </c>
      <c r="B112" s="12">
        <v>40369</v>
      </c>
      <c r="C112" s="48" t="s">
        <v>1</v>
      </c>
      <c r="D112" s="1">
        <v>97</v>
      </c>
      <c r="E112" s="42">
        <v>66</v>
      </c>
      <c r="F112" s="42">
        <v>0.8222222222222223</v>
      </c>
      <c r="G112" s="15">
        <v>3</v>
      </c>
      <c r="H112" s="49"/>
      <c r="I112" s="49"/>
    </row>
    <row r="113" spans="1:9">
      <c r="A113" s="3" t="s">
        <v>44</v>
      </c>
      <c r="B113" s="12">
        <v>40369</v>
      </c>
      <c r="C113" s="48" t="s">
        <v>1</v>
      </c>
      <c r="D113" s="1">
        <v>97</v>
      </c>
      <c r="E113" s="42">
        <v>66</v>
      </c>
      <c r="F113" s="42">
        <v>0.8222222222222223</v>
      </c>
      <c r="G113" s="15">
        <v>4</v>
      </c>
      <c r="H113" s="49"/>
      <c r="I113" s="49"/>
    </row>
    <row r="114" spans="1:9">
      <c r="A114" s="3" t="s">
        <v>44</v>
      </c>
      <c r="B114" s="12">
        <v>40369</v>
      </c>
      <c r="C114" s="48" t="s">
        <v>1</v>
      </c>
      <c r="D114" s="1">
        <v>97</v>
      </c>
      <c r="E114" s="42">
        <v>66</v>
      </c>
      <c r="F114" s="42">
        <v>0.8222222222222223</v>
      </c>
      <c r="G114" s="1" t="s">
        <v>853</v>
      </c>
      <c r="H114" s="49">
        <v>0</v>
      </c>
      <c r="I114" s="49">
        <v>0</v>
      </c>
    </row>
    <row r="115" spans="1:9">
      <c r="A115" s="3" t="s">
        <v>44</v>
      </c>
      <c r="B115" s="12">
        <v>40369</v>
      </c>
      <c r="C115" s="48" t="s">
        <v>1</v>
      </c>
      <c r="D115" s="1">
        <v>97</v>
      </c>
      <c r="E115" s="42">
        <v>66</v>
      </c>
      <c r="F115" s="42">
        <v>0.8222222222222223</v>
      </c>
      <c r="G115" s="1" t="s">
        <v>854</v>
      </c>
      <c r="H115" s="50">
        <v>0</v>
      </c>
      <c r="I115" s="50">
        <v>0</v>
      </c>
    </row>
    <row r="116" spans="1:9">
      <c r="A116" s="3" t="s">
        <v>48</v>
      </c>
      <c r="B116" s="12">
        <v>40369</v>
      </c>
      <c r="C116" s="48" t="s">
        <v>1</v>
      </c>
      <c r="D116" s="1">
        <v>66</v>
      </c>
      <c r="E116" s="42">
        <v>15</v>
      </c>
      <c r="F116" s="42">
        <v>0.84444444444444455</v>
      </c>
      <c r="G116" s="15">
        <v>1</v>
      </c>
      <c r="H116" s="51">
        <v>0</v>
      </c>
      <c r="I116" s="51">
        <v>0</v>
      </c>
    </row>
    <row r="117" spans="1:9">
      <c r="A117" s="3" t="s">
        <v>48</v>
      </c>
      <c r="B117" s="12">
        <v>40369</v>
      </c>
      <c r="C117" s="48" t="s">
        <v>1</v>
      </c>
      <c r="D117" s="1">
        <v>66</v>
      </c>
      <c r="E117" s="42">
        <v>15</v>
      </c>
      <c r="F117" s="42">
        <v>0.84444444444444455</v>
      </c>
      <c r="G117" s="15">
        <v>2</v>
      </c>
      <c r="H117" s="49">
        <v>0</v>
      </c>
      <c r="I117" s="49">
        <v>0</v>
      </c>
    </row>
    <row r="118" spans="1:9">
      <c r="A118" s="3" t="s">
        <v>48</v>
      </c>
      <c r="B118" s="12">
        <v>40369</v>
      </c>
      <c r="C118" s="48" t="s">
        <v>1</v>
      </c>
      <c r="D118" s="1">
        <v>66</v>
      </c>
      <c r="E118" s="42">
        <v>15</v>
      </c>
      <c r="F118" s="42">
        <v>0.84444444444444455</v>
      </c>
      <c r="G118" s="15">
        <v>3</v>
      </c>
      <c r="H118" s="49"/>
      <c r="I118" s="49"/>
    </row>
    <row r="119" spans="1:9">
      <c r="A119" s="3" t="s">
        <v>48</v>
      </c>
      <c r="B119" s="12">
        <v>40369</v>
      </c>
      <c r="C119" s="48" t="s">
        <v>1</v>
      </c>
      <c r="D119" s="1">
        <v>66</v>
      </c>
      <c r="E119" s="42">
        <v>15</v>
      </c>
      <c r="F119" s="42">
        <v>0.84444444444444455</v>
      </c>
      <c r="G119" s="15">
        <v>4</v>
      </c>
      <c r="H119" s="49"/>
      <c r="I119" s="49"/>
    </row>
    <row r="120" spans="1:9">
      <c r="A120" s="3" t="s">
        <v>48</v>
      </c>
      <c r="B120" s="12">
        <v>40369</v>
      </c>
      <c r="C120" s="48" t="s">
        <v>1</v>
      </c>
      <c r="D120" s="1">
        <v>66</v>
      </c>
      <c r="E120" s="42">
        <v>15</v>
      </c>
      <c r="F120" s="42">
        <v>0.84444444444444455</v>
      </c>
      <c r="G120" s="1" t="s">
        <v>853</v>
      </c>
      <c r="H120" s="49">
        <v>0</v>
      </c>
      <c r="I120" s="49">
        <v>0</v>
      </c>
    </row>
    <row r="121" spans="1:9">
      <c r="A121" s="3" t="s">
        <v>48</v>
      </c>
      <c r="B121" s="12">
        <v>40369</v>
      </c>
      <c r="C121" s="48" t="s">
        <v>1</v>
      </c>
      <c r="D121" s="1">
        <v>66</v>
      </c>
      <c r="E121" s="42">
        <v>15</v>
      </c>
      <c r="F121" s="42">
        <v>0.84444444444444455</v>
      </c>
      <c r="G121" s="1" t="s">
        <v>854</v>
      </c>
      <c r="H121" s="50">
        <v>0</v>
      </c>
      <c r="I121" s="50">
        <v>0</v>
      </c>
    </row>
    <row r="122" spans="1:9">
      <c r="A122" s="3" t="s">
        <v>45</v>
      </c>
      <c r="B122" s="12">
        <v>40369</v>
      </c>
      <c r="C122" s="48" t="s">
        <v>1</v>
      </c>
      <c r="D122" s="1">
        <v>65</v>
      </c>
      <c r="E122" s="42">
        <v>37.666666666666664</v>
      </c>
      <c r="F122" s="42">
        <v>0.68888888888888888</v>
      </c>
      <c r="G122" s="15">
        <v>1</v>
      </c>
      <c r="H122" s="51">
        <v>0</v>
      </c>
      <c r="I122" s="51">
        <v>0</v>
      </c>
    </row>
    <row r="123" spans="1:9">
      <c r="A123" s="3" t="s">
        <v>45</v>
      </c>
      <c r="B123" s="12">
        <v>40369</v>
      </c>
      <c r="C123" s="48" t="s">
        <v>1</v>
      </c>
      <c r="D123" s="1">
        <v>65</v>
      </c>
      <c r="E123" s="42">
        <v>37.666666666666664</v>
      </c>
      <c r="F123" s="42">
        <v>0.68888888888888888</v>
      </c>
      <c r="G123" s="15">
        <v>2</v>
      </c>
      <c r="H123" s="49">
        <v>0</v>
      </c>
      <c r="I123" s="49">
        <v>0</v>
      </c>
    </row>
    <row r="124" spans="1:9">
      <c r="A124" s="3" t="s">
        <v>45</v>
      </c>
      <c r="B124" s="12">
        <v>40369</v>
      </c>
      <c r="C124" s="48" t="s">
        <v>1</v>
      </c>
      <c r="D124" s="1">
        <v>65</v>
      </c>
      <c r="E124" s="42">
        <v>37.666666666666664</v>
      </c>
      <c r="F124" s="42">
        <v>0.68888888888888888</v>
      </c>
      <c r="G124" s="15">
        <v>3</v>
      </c>
      <c r="H124" s="49"/>
      <c r="I124" s="49"/>
    </row>
    <row r="125" spans="1:9">
      <c r="A125" s="3" t="s">
        <v>45</v>
      </c>
      <c r="B125" s="12">
        <v>40369</v>
      </c>
      <c r="C125" s="48" t="s">
        <v>1</v>
      </c>
      <c r="D125" s="1">
        <v>65</v>
      </c>
      <c r="E125" s="42">
        <v>37.666666666666664</v>
      </c>
      <c r="F125" s="42">
        <v>0.68888888888888888</v>
      </c>
      <c r="G125" s="15">
        <v>4</v>
      </c>
      <c r="H125" s="49"/>
      <c r="I125" s="49"/>
    </row>
    <row r="126" spans="1:9">
      <c r="A126" s="3" t="s">
        <v>45</v>
      </c>
      <c r="B126" s="12">
        <v>40369</v>
      </c>
      <c r="C126" s="48" t="s">
        <v>1</v>
      </c>
      <c r="D126" s="1">
        <v>65</v>
      </c>
      <c r="E126" s="42">
        <v>37.666666666666664</v>
      </c>
      <c r="F126" s="42">
        <v>0.68888888888888888</v>
      </c>
      <c r="G126" s="1" t="s">
        <v>853</v>
      </c>
      <c r="H126" s="49">
        <v>0</v>
      </c>
      <c r="I126" s="49">
        <v>0</v>
      </c>
    </row>
    <row r="127" spans="1:9">
      <c r="A127" s="3" t="s">
        <v>45</v>
      </c>
      <c r="B127" s="12">
        <v>40369</v>
      </c>
      <c r="C127" s="48" t="s">
        <v>1</v>
      </c>
      <c r="D127" s="1">
        <v>65</v>
      </c>
      <c r="E127" s="42">
        <v>37.666666666666664</v>
      </c>
      <c r="F127" s="42">
        <v>0.68888888888888888</v>
      </c>
      <c r="G127" s="1" t="s">
        <v>854</v>
      </c>
      <c r="H127" s="50">
        <v>0</v>
      </c>
      <c r="I127" s="50">
        <v>0</v>
      </c>
    </row>
    <row r="128" spans="1:9">
      <c r="A128" s="3" t="s">
        <v>49</v>
      </c>
      <c r="B128" s="12">
        <v>40369</v>
      </c>
      <c r="C128" s="48" t="s">
        <v>1</v>
      </c>
      <c r="D128" s="1">
        <v>65</v>
      </c>
      <c r="E128" s="42">
        <v>25</v>
      </c>
      <c r="F128" s="42">
        <v>1.1444444444444446</v>
      </c>
      <c r="G128" s="15">
        <v>1</v>
      </c>
      <c r="H128" s="51">
        <v>0</v>
      </c>
      <c r="I128" s="51">
        <v>0</v>
      </c>
    </row>
    <row r="129" spans="1:9">
      <c r="A129" s="3" t="s">
        <v>49</v>
      </c>
      <c r="B129" s="12">
        <v>40369</v>
      </c>
      <c r="C129" s="48" t="s">
        <v>1</v>
      </c>
      <c r="D129" s="1">
        <v>65</v>
      </c>
      <c r="E129" s="42">
        <v>25</v>
      </c>
      <c r="F129" s="42">
        <v>1.1444444444444446</v>
      </c>
      <c r="G129" s="15">
        <v>2</v>
      </c>
      <c r="H129" s="49">
        <v>0</v>
      </c>
      <c r="I129" s="49">
        <v>0</v>
      </c>
    </row>
    <row r="130" spans="1:9">
      <c r="A130" s="3" t="s">
        <v>49</v>
      </c>
      <c r="B130" s="12">
        <v>40369</v>
      </c>
      <c r="C130" s="48" t="s">
        <v>1</v>
      </c>
      <c r="D130" s="1">
        <v>65</v>
      </c>
      <c r="E130" s="42">
        <v>25</v>
      </c>
      <c r="F130" s="42">
        <v>1.1444444444444446</v>
      </c>
      <c r="G130" s="15">
        <v>3</v>
      </c>
      <c r="H130" s="49"/>
      <c r="I130" s="49"/>
    </row>
    <row r="131" spans="1:9">
      <c r="A131" s="3" t="s">
        <v>49</v>
      </c>
      <c r="B131" s="12">
        <v>40369</v>
      </c>
      <c r="C131" s="48" t="s">
        <v>1</v>
      </c>
      <c r="D131" s="1">
        <v>65</v>
      </c>
      <c r="E131" s="42">
        <v>25</v>
      </c>
      <c r="F131" s="42">
        <v>1.1444444444444446</v>
      </c>
      <c r="G131" s="15">
        <v>4</v>
      </c>
      <c r="H131" s="49"/>
      <c r="I131" s="49"/>
    </row>
    <row r="132" spans="1:9">
      <c r="A132" s="3" t="s">
        <v>49</v>
      </c>
      <c r="B132" s="12">
        <v>40369</v>
      </c>
      <c r="C132" s="48" t="s">
        <v>1</v>
      </c>
      <c r="D132" s="1">
        <v>65</v>
      </c>
      <c r="E132" s="42">
        <v>25</v>
      </c>
      <c r="F132" s="42">
        <v>1.1444444444444446</v>
      </c>
      <c r="G132" s="1" t="s">
        <v>853</v>
      </c>
      <c r="H132" s="49">
        <v>0</v>
      </c>
      <c r="I132" s="49">
        <v>0</v>
      </c>
    </row>
    <row r="133" spans="1:9">
      <c r="A133" s="3" t="s">
        <v>49</v>
      </c>
      <c r="B133" s="12">
        <v>40369</v>
      </c>
      <c r="C133" s="48" t="s">
        <v>1</v>
      </c>
      <c r="D133" s="1">
        <v>65</v>
      </c>
      <c r="E133" s="42">
        <v>25</v>
      </c>
      <c r="F133" s="42">
        <v>1.1444444444444446</v>
      </c>
      <c r="G133" s="1" t="s">
        <v>854</v>
      </c>
      <c r="H133" s="50">
        <v>0</v>
      </c>
      <c r="I133" s="50">
        <v>0</v>
      </c>
    </row>
    <row r="134" spans="1:9">
      <c r="A134" s="3" t="s">
        <v>46</v>
      </c>
      <c r="B134" s="12">
        <v>40369</v>
      </c>
      <c r="C134" s="48" t="s">
        <v>1</v>
      </c>
      <c r="D134" s="1">
        <v>105</v>
      </c>
      <c r="E134" s="42">
        <v>33</v>
      </c>
      <c r="F134" s="42">
        <v>0.93333333333333335</v>
      </c>
      <c r="G134" s="15">
        <v>1</v>
      </c>
      <c r="H134" s="51">
        <v>0</v>
      </c>
      <c r="I134" s="51">
        <v>0</v>
      </c>
    </row>
    <row r="135" spans="1:9">
      <c r="A135" s="3" t="s">
        <v>46</v>
      </c>
      <c r="B135" s="12">
        <v>40369</v>
      </c>
      <c r="C135" s="48" t="s">
        <v>1</v>
      </c>
      <c r="D135" s="1">
        <v>105</v>
      </c>
      <c r="E135" s="42">
        <v>33</v>
      </c>
      <c r="F135" s="42">
        <v>0.93333333333333335</v>
      </c>
      <c r="G135" s="15">
        <v>2</v>
      </c>
      <c r="H135" s="49">
        <v>0</v>
      </c>
      <c r="I135" s="49">
        <v>0</v>
      </c>
    </row>
    <row r="136" spans="1:9">
      <c r="A136" s="3" t="s">
        <v>46</v>
      </c>
      <c r="B136" s="12">
        <v>40369</v>
      </c>
      <c r="C136" s="48" t="s">
        <v>1</v>
      </c>
      <c r="D136" s="1">
        <v>105</v>
      </c>
      <c r="E136" s="42">
        <v>33</v>
      </c>
      <c r="F136" s="42">
        <v>0.93333333333333335</v>
      </c>
      <c r="G136" s="15">
        <v>3</v>
      </c>
      <c r="H136" s="49"/>
      <c r="I136" s="49"/>
    </row>
    <row r="137" spans="1:9">
      <c r="A137" s="3" t="s">
        <v>46</v>
      </c>
      <c r="B137" s="12">
        <v>40369</v>
      </c>
      <c r="C137" s="48" t="s">
        <v>1</v>
      </c>
      <c r="D137" s="1">
        <v>105</v>
      </c>
      <c r="E137" s="42">
        <v>33</v>
      </c>
      <c r="F137" s="42">
        <v>0.93333333333333335</v>
      </c>
      <c r="G137" s="15">
        <v>4</v>
      </c>
      <c r="H137" s="49"/>
      <c r="I137" s="49"/>
    </row>
    <row r="138" spans="1:9">
      <c r="A138" s="3" t="s">
        <v>46</v>
      </c>
      <c r="B138" s="12">
        <v>40369</v>
      </c>
      <c r="C138" s="48" t="s">
        <v>1</v>
      </c>
      <c r="D138" s="1">
        <v>105</v>
      </c>
      <c r="E138" s="42">
        <v>33</v>
      </c>
      <c r="F138" s="42">
        <v>0.93333333333333335</v>
      </c>
      <c r="G138" s="1" t="s">
        <v>853</v>
      </c>
      <c r="H138" s="49">
        <v>0</v>
      </c>
      <c r="I138" s="49">
        <v>0</v>
      </c>
    </row>
    <row r="139" spans="1:9">
      <c r="A139" s="3" t="s">
        <v>46</v>
      </c>
      <c r="B139" s="12">
        <v>40369</v>
      </c>
      <c r="C139" s="48" t="s">
        <v>1</v>
      </c>
      <c r="D139" s="1">
        <v>105</v>
      </c>
      <c r="E139" s="42">
        <v>33</v>
      </c>
      <c r="F139" s="42">
        <v>0.93333333333333335</v>
      </c>
      <c r="G139" s="1" t="s">
        <v>854</v>
      </c>
      <c r="H139" s="50">
        <v>0</v>
      </c>
      <c r="I139" s="50">
        <v>0</v>
      </c>
    </row>
    <row r="140" spans="1:9">
      <c r="A140" s="3" t="s">
        <v>1296</v>
      </c>
      <c r="B140" s="12">
        <v>40369</v>
      </c>
      <c r="C140" s="48" t="s">
        <v>1</v>
      </c>
      <c r="D140" s="1">
        <v>122</v>
      </c>
      <c r="E140" s="42">
        <v>46.333333333333336</v>
      </c>
      <c r="F140" s="42">
        <v>1.1222222222222222</v>
      </c>
      <c r="G140" s="15">
        <v>1</v>
      </c>
      <c r="H140" s="51">
        <v>0</v>
      </c>
      <c r="I140" s="51">
        <v>0</v>
      </c>
    </row>
    <row r="141" spans="1:9">
      <c r="A141" s="3" t="s">
        <v>1296</v>
      </c>
      <c r="B141" s="12">
        <v>40369</v>
      </c>
      <c r="C141" s="48" t="s">
        <v>1</v>
      </c>
      <c r="D141" s="1">
        <v>122</v>
      </c>
      <c r="E141" s="42">
        <v>46.333333333333336</v>
      </c>
      <c r="F141" s="42">
        <v>1.1222222222222222</v>
      </c>
      <c r="G141" s="15">
        <v>2</v>
      </c>
      <c r="H141" s="49">
        <v>0</v>
      </c>
      <c r="I141" s="49">
        <v>0</v>
      </c>
    </row>
    <row r="142" spans="1:9">
      <c r="A142" s="3" t="s">
        <v>1296</v>
      </c>
      <c r="B142" s="12">
        <v>40369</v>
      </c>
      <c r="C142" s="48" t="s">
        <v>1</v>
      </c>
      <c r="D142" s="1">
        <v>122</v>
      </c>
      <c r="E142" s="42">
        <v>46.333333333333336</v>
      </c>
      <c r="F142" s="42">
        <v>1.1222222222222222</v>
      </c>
      <c r="G142" s="15">
        <v>3</v>
      </c>
      <c r="H142" s="49"/>
      <c r="I142" s="49"/>
    </row>
    <row r="143" spans="1:9">
      <c r="A143" s="3" t="s">
        <v>1296</v>
      </c>
      <c r="B143" s="12">
        <v>40369</v>
      </c>
      <c r="C143" s="48" t="s">
        <v>1</v>
      </c>
      <c r="D143" s="1">
        <v>122</v>
      </c>
      <c r="E143" s="42">
        <v>46.333333333333336</v>
      </c>
      <c r="F143" s="42">
        <v>1.1222222222222222</v>
      </c>
      <c r="G143" s="15">
        <v>4</v>
      </c>
      <c r="H143" s="49"/>
      <c r="I143" s="49"/>
    </row>
    <row r="144" spans="1:9">
      <c r="A144" s="3" t="s">
        <v>1296</v>
      </c>
      <c r="B144" s="12">
        <v>40369</v>
      </c>
      <c r="C144" s="48" t="s">
        <v>1</v>
      </c>
      <c r="D144" s="1">
        <v>122</v>
      </c>
      <c r="E144" s="42">
        <v>46.333333333333336</v>
      </c>
      <c r="F144" s="42">
        <v>1.1222222222222222</v>
      </c>
      <c r="G144" s="1" t="s">
        <v>853</v>
      </c>
      <c r="H144" s="49">
        <v>0</v>
      </c>
      <c r="I144" s="49">
        <v>0</v>
      </c>
    </row>
    <row r="145" spans="1:9">
      <c r="A145" s="3" t="s">
        <v>1296</v>
      </c>
      <c r="B145" s="12">
        <v>40369</v>
      </c>
      <c r="C145" s="48" t="s">
        <v>1</v>
      </c>
      <c r="D145" s="1">
        <v>122</v>
      </c>
      <c r="E145" s="42">
        <v>46.333333333333336</v>
      </c>
      <c r="F145" s="42">
        <v>1.1222222222222222</v>
      </c>
      <c r="G145" s="1" t="s">
        <v>854</v>
      </c>
      <c r="H145" s="50">
        <v>0</v>
      </c>
      <c r="I145" s="50">
        <v>0</v>
      </c>
    </row>
    <row r="146" spans="1:9">
      <c r="A146" s="3" t="s">
        <v>180</v>
      </c>
      <c r="B146" s="12">
        <v>40369</v>
      </c>
      <c r="C146" s="48" t="s">
        <v>6</v>
      </c>
      <c r="D146" s="1">
        <v>53</v>
      </c>
      <c r="E146" s="42">
        <v>13.666666666666666</v>
      </c>
      <c r="F146" s="42">
        <v>1.0666666666666667</v>
      </c>
      <c r="G146" s="15">
        <v>1</v>
      </c>
      <c r="H146" s="51">
        <v>0</v>
      </c>
      <c r="I146" s="51">
        <v>0</v>
      </c>
    </row>
    <row r="147" spans="1:9">
      <c r="A147" s="3" t="s">
        <v>180</v>
      </c>
      <c r="B147" s="12">
        <v>40369</v>
      </c>
      <c r="C147" s="48" t="s">
        <v>6</v>
      </c>
      <c r="D147" s="1">
        <v>53</v>
      </c>
      <c r="E147" s="42">
        <v>13.666666666666666</v>
      </c>
      <c r="F147" s="42">
        <v>1.0666666666666667</v>
      </c>
      <c r="G147" s="15">
        <v>2</v>
      </c>
      <c r="H147" s="49">
        <v>0</v>
      </c>
      <c r="I147" s="49">
        <v>0</v>
      </c>
    </row>
    <row r="148" spans="1:9">
      <c r="A148" s="3" t="s">
        <v>180</v>
      </c>
      <c r="B148" s="12">
        <v>40369</v>
      </c>
      <c r="C148" s="48" t="s">
        <v>6</v>
      </c>
      <c r="D148" s="1">
        <v>53</v>
      </c>
      <c r="E148" s="42">
        <v>13.666666666666666</v>
      </c>
      <c r="F148" s="42">
        <v>1.0666666666666667</v>
      </c>
      <c r="G148" s="15">
        <v>3</v>
      </c>
      <c r="H148" s="49"/>
      <c r="I148" s="49"/>
    </row>
    <row r="149" spans="1:9">
      <c r="A149" s="3" t="s">
        <v>180</v>
      </c>
      <c r="B149" s="12">
        <v>40369</v>
      </c>
      <c r="C149" s="48" t="s">
        <v>6</v>
      </c>
      <c r="D149" s="1">
        <v>53</v>
      </c>
      <c r="E149" s="42">
        <v>13.666666666666666</v>
      </c>
      <c r="F149" s="42">
        <v>1.0666666666666667</v>
      </c>
      <c r="G149" s="15">
        <v>4</v>
      </c>
      <c r="H149" s="49"/>
      <c r="I149" s="49"/>
    </row>
    <row r="150" spans="1:9">
      <c r="A150" s="3" t="s">
        <v>180</v>
      </c>
      <c r="B150" s="12">
        <v>40369</v>
      </c>
      <c r="C150" s="48" t="s">
        <v>6</v>
      </c>
      <c r="D150" s="1">
        <v>53</v>
      </c>
      <c r="E150" s="42">
        <v>13.666666666666666</v>
      </c>
      <c r="F150" s="42">
        <v>1.0666666666666667</v>
      </c>
      <c r="G150" s="1" t="s">
        <v>853</v>
      </c>
      <c r="H150" s="49">
        <v>0</v>
      </c>
      <c r="I150" s="49">
        <v>0</v>
      </c>
    </row>
    <row r="151" spans="1:9">
      <c r="A151" s="3" t="s">
        <v>180</v>
      </c>
      <c r="B151" s="12">
        <v>40369</v>
      </c>
      <c r="C151" s="48" t="s">
        <v>6</v>
      </c>
      <c r="D151" s="1">
        <v>53</v>
      </c>
      <c r="E151" s="42">
        <v>13.666666666666666</v>
      </c>
      <c r="F151" s="42">
        <v>1.0666666666666667</v>
      </c>
      <c r="G151" s="1" t="s">
        <v>854</v>
      </c>
      <c r="H151" s="50">
        <v>0</v>
      </c>
      <c r="I151" s="50">
        <v>0</v>
      </c>
    </row>
    <row r="152" spans="1:9">
      <c r="A152" s="3" t="s">
        <v>181</v>
      </c>
      <c r="B152" s="12">
        <v>40369</v>
      </c>
      <c r="C152" s="48" t="s">
        <v>6</v>
      </c>
      <c r="D152" s="1">
        <v>112</v>
      </c>
      <c r="E152" s="42">
        <v>41</v>
      </c>
      <c r="F152" s="42">
        <v>0.54444444444444451</v>
      </c>
      <c r="G152" s="15">
        <v>1</v>
      </c>
      <c r="H152" s="51">
        <v>0</v>
      </c>
      <c r="I152" s="51">
        <v>1</v>
      </c>
    </row>
    <row r="153" spans="1:9">
      <c r="A153" s="3" t="s">
        <v>181</v>
      </c>
      <c r="B153" s="12">
        <v>40369</v>
      </c>
      <c r="C153" s="48" t="s">
        <v>6</v>
      </c>
      <c r="D153" s="1">
        <v>112</v>
      </c>
      <c r="E153" s="42">
        <v>41</v>
      </c>
      <c r="F153" s="42">
        <v>0.54444444444444451</v>
      </c>
      <c r="G153" s="15">
        <v>2</v>
      </c>
      <c r="H153" s="49">
        <v>0</v>
      </c>
      <c r="I153" s="49">
        <v>0</v>
      </c>
    </row>
    <row r="154" spans="1:9">
      <c r="A154" s="3" t="s">
        <v>181</v>
      </c>
      <c r="B154" s="12">
        <v>40369</v>
      </c>
      <c r="C154" s="48" t="s">
        <v>6</v>
      </c>
      <c r="D154" s="1">
        <v>112</v>
      </c>
      <c r="E154" s="42">
        <v>41</v>
      </c>
      <c r="F154" s="42">
        <v>0.54444444444444451</v>
      </c>
      <c r="G154" s="15">
        <v>3</v>
      </c>
      <c r="H154" s="49">
        <v>0</v>
      </c>
      <c r="I154" s="49">
        <v>2</v>
      </c>
    </row>
    <row r="155" spans="1:9">
      <c r="A155" s="3" t="s">
        <v>181</v>
      </c>
      <c r="B155" s="12">
        <v>40369</v>
      </c>
      <c r="C155" s="48" t="s">
        <v>6</v>
      </c>
      <c r="D155" s="1">
        <v>112</v>
      </c>
      <c r="E155" s="42">
        <v>41</v>
      </c>
      <c r="F155" s="42">
        <v>0.54444444444444451</v>
      </c>
      <c r="G155" s="15">
        <v>4</v>
      </c>
      <c r="H155" s="49">
        <v>0</v>
      </c>
      <c r="I155" s="49">
        <v>0</v>
      </c>
    </row>
    <row r="156" spans="1:9">
      <c r="A156" s="3" t="s">
        <v>181</v>
      </c>
      <c r="B156" s="12">
        <v>40369</v>
      </c>
      <c r="C156" s="48" t="s">
        <v>6</v>
      </c>
      <c r="D156" s="1">
        <v>112</v>
      </c>
      <c r="E156" s="42">
        <v>41</v>
      </c>
      <c r="F156" s="42">
        <v>0.54444444444444451</v>
      </c>
      <c r="G156" s="1" t="s">
        <v>853</v>
      </c>
      <c r="H156" s="49">
        <v>0</v>
      </c>
      <c r="I156" s="49">
        <v>3</v>
      </c>
    </row>
    <row r="157" spans="1:9">
      <c r="A157" s="3" t="s">
        <v>181</v>
      </c>
      <c r="B157" s="12">
        <v>40369</v>
      </c>
      <c r="C157" s="48" t="s">
        <v>6</v>
      </c>
      <c r="D157" s="1">
        <v>112</v>
      </c>
      <c r="E157" s="42">
        <v>41</v>
      </c>
      <c r="F157" s="42">
        <v>0.54444444444444451</v>
      </c>
      <c r="G157" s="1" t="s">
        <v>854</v>
      </c>
      <c r="H157" s="50">
        <v>0</v>
      </c>
      <c r="I157" s="50">
        <v>0</v>
      </c>
    </row>
    <row r="158" spans="1:9">
      <c r="A158" s="3" t="s">
        <v>182</v>
      </c>
      <c r="B158" s="12">
        <v>40369</v>
      </c>
      <c r="C158" s="48" t="s">
        <v>6</v>
      </c>
      <c r="D158" s="1">
        <v>45</v>
      </c>
      <c r="E158" s="42">
        <v>22.666666666666668</v>
      </c>
      <c r="F158" s="42">
        <v>1.2666666666666666</v>
      </c>
      <c r="G158" s="15">
        <v>1</v>
      </c>
      <c r="H158" s="51">
        <v>0</v>
      </c>
      <c r="I158" s="51">
        <v>0</v>
      </c>
    </row>
    <row r="159" spans="1:9">
      <c r="A159" s="3" t="s">
        <v>182</v>
      </c>
      <c r="B159" s="12">
        <v>40369</v>
      </c>
      <c r="C159" s="48" t="s">
        <v>6</v>
      </c>
      <c r="D159" s="1">
        <v>45</v>
      </c>
      <c r="E159" s="42">
        <v>22.666666666666668</v>
      </c>
      <c r="F159" s="42">
        <v>1.2666666666666666</v>
      </c>
      <c r="G159" s="15">
        <v>2</v>
      </c>
      <c r="H159" s="49">
        <v>0</v>
      </c>
      <c r="I159" s="49">
        <v>0</v>
      </c>
    </row>
    <row r="160" spans="1:9">
      <c r="A160" s="3" t="s">
        <v>182</v>
      </c>
      <c r="B160" s="12">
        <v>40369</v>
      </c>
      <c r="C160" s="48" t="s">
        <v>6</v>
      </c>
      <c r="D160" s="1">
        <v>45</v>
      </c>
      <c r="E160" s="42">
        <v>22.666666666666668</v>
      </c>
      <c r="F160" s="42">
        <v>1.2666666666666666</v>
      </c>
      <c r="G160" s="15">
        <v>3</v>
      </c>
      <c r="H160" s="49"/>
      <c r="I160" s="49"/>
    </row>
    <row r="161" spans="1:9">
      <c r="A161" s="3" t="s">
        <v>182</v>
      </c>
      <c r="B161" s="12">
        <v>40369</v>
      </c>
      <c r="C161" s="48" t="s">
        <v>6</v>
      </c>
      <c r="D161" s="1">
        <v>45</v>
      </c>
      <c r="E161" s="42">
        <v>22.666666666666668</v>
      </c>
      <c r="F161" s="42">
        <v>1.2666666666666666</v>
      </c>
      <c r="G161" s="15">
        <v>4</v>
      </c>
      <c r="H161" s="49"/>
      <c r="I161" s="49"/>
    </row>
    <row r="162" spans="1:9">
      <c r="A162" s="3" t="s">
        <v>182</v>
      </c>
      <c r="B162" s="12">
        <v>40369</v>
      </c>
      <c r="C162" s="48" t="s">
        <v>6</v>
      </c>
      <c r="D162" s="1">
        <v>45</v>
      </c>
      <c r="E162" s="42">
        <v>22.666666666666668</v>
      </c>
      <c r="F162" s="42">
        <v>1.2666666666666666</v>
      </c>
      <c r="G162" s="1" t="s">
        <v>853</v>
      </c>
      <c r="H162" s="49">
        <v>0</v>
      </c>
      <c r="I162" s="49">
        <v>0</v>
      </c>
    </row>
    <row r="163" spans="1:9">
      <c r="A163" s="3" t="s">
        <v>182</v>
      </c>
      <c r="B163" s="12">
        <v>40369</v>
      </c>
      <c r="C163" s="48" t="s">
        <v>6</v>
      </c>
      <c r="D163" s="1">
        <v>45</v>
      </c>
      <c r="E163" s="42">
        <v>22.666666666666668</v>
      </c>
      <c r="F163" s="42">
        <v>1.2666666666666666</v>
      </c>
      <c r="G163" s="1" t="s">
        <v>854</v>
      </c>
      <c r="H163" s="50">
        <v>0</v>
      </c>
      <c r="I163" s="50">
        <v>0</v>
      </c>
    </row>
    <row r="164" spans="1:9">
      <c r="A164" s="3" t="s">
        <v>363</v>
      </c>
      <c r="B164" s="12">
        <v>40369</v>
      </c>
      <c r="C164" s="48" t="s">
        <v>6</v>
      </c>
      <c r="D164" s="1">
        <v>36</v>
      </c>
      <c r="E164" s="42"/>
      <c r="F164" s="42"/>
      <c r="G164" s="15">
        <v>1</v>
      </c>
      <c r="H164" s="51">
        <v>0</v>
      </c>
      <c r="I164" s="51">
        <v>0</v>
      </c>
    </row>
    <row r="165" spans="1:9">
      <c r="A165" s="3" t="s">
        <v>363</v>
      </c>
      <c r="B165" s="12">
        <v>40369</v>
      </c>
      <c r="C165" s="48" t="s">
        <v>6</v>
      </c>
      <c r="D165" s="1">
        <v>36</v>
      </c>
      <c r="E165" s="42"/>
      <c r="F165" s="42"/>
      <c r="G165" s="15">
        <v>2</v>
      </c>
      <c r="H165" s="49">
        <v>0</v>
      </c>
      <c r="I165" s="49">
        <v>0</v>
      </c>
    </row>
    <row r="166" spans="1:9">
      <c r="A166" s="3" t="s">
        <v>363</v>
      </c>
      <c r="B166" s="12">
        <v>40369</v>
      </c>
      <c r="C166" s="48" t="s">
        <v>6</v>
      </c>
      <c r="D166" s="1">
        <v>36</v>
      </c>
      <c r="E166" s="42"/>
      <c r="F166" s="42"/>
      <c r="G166" s="15">
        <v>3</v>
      </c>
      <c r="H166" s="49"/>
      <c r="I166" s="49"/>
    </row>
    <row r="167" spans="1:9">
      <c r="A167" s="3" t="s">
        <v>363</v>
      </c>
      <c r="B167" s="12">
        <v>40369</v>
      </c>
      <c r="C167" s="48" t="s">
        <v>6</v>
      </c>
      <c r="D167" s="1">
        <v>36</v>
      </c>
      <c r="E167" s="42"/>
      <c r="F167" s="42"/>
      <c r="G167" s="15">
        <v>4</v>
      </c>
      <c r="H167" s="49"/>
      <c r="I167" s="49"/>
    </row>
    <row r="168" spans="1:9">
      <c r="A168" s="3" t="s">
        <v>363</v>
      </c>
      <c r="B168" s="12">
        <v>40369</v>
      </c>
      <c r="C168" s="48" t="s">
        <v>6</v>
      </c>
      <c r="D168" s="1">
        <v>36</v>
      </c>
      <c r="E168" s="42"/>
      <c r="F168" s="42"/>
      <c r="G168" s="1" t="s">
        <v>853</v>
      </c>
      <c r="H168" s="49">
        <v>0</v>
      </c>
      <c r="I168" s="49">
        <v>0</v>
      </c>
    </row>
    <row r="169" spans="1:9">
      <c r="A169" s="3" t="s">
        <v>363</v>
      </c>
      <c r="B169" s="12">
        <v>40369</v>
      </c>
      <c r="C169" s="48" t="s">
        <v>6</v>
      </c>
      <c r="D169" s="1">
        <v>36</v>
      </c>
      <c r="E169" s="42"/>
      <c r="F169" s="42"/>
      <c r="G169" s="1" t="s">
        <v>854</v>
      </c>
      <c r="H169" s="50">
        <v>0</v>
      </c>
      <c r="I169" s="50">
        <v>0</v>
      </c>
    </row>
    <row r="170" spans="1:9">
      <c r="A170" s="3" t="s">
        <v>183</v>
      </c>
      <c r="B170" s="12">
        <v>40369</v>
      </c>
      <c r="C170" s="48" t="s">
        <v>6</v>
      </c>
      <c r="D170" s="1">
        <v>112</v>
      </c>
      <c r="E170" s="42">
        <v>29</v>
      </c>
      <c r="F170" s="42">
        <v>0.74444444444444446</v>
      </c>
      <c r="G170" s="15">
        <v>1</v>
      </c>
      <c r="H170" s="51">
        <v>0</v>
      </c>
      <c r="I170" s="51">
        <v>0</v>
      </c>
    </row>
    <row r="171" spans="1:9">
      <c r="A171" s="3" t="s">
        <v>183</v>
      </c>
      <c r="B171" s="12">
        <v>40369</v>
      </c>
      <c r="C171" s="48" t="s">
        <v>6</v>
      </c>
      <c r="D171" s="1">
        <v>112</v>
      </c>
      <c r="E171" s="42">
        <v>29</v>
      </c>
      <c r="F171" s="42">
        <v>0.74444444444444446</v>
      </c>
      <c r="G171" s="15">
        <v>2</v>
      </c>
      <c r="H171" s="49">
        <v>0</v>
      </c>
      <c r="I171" s="49">
        <v>0</v>
      </c>
    </row>
    <row r="172" spans="1:9">
      <c r="A172" s="3" t="s">
        <v>183</v>
      </c>
      <c r="B172" s="12">
        <v>40369</v>
      </c>
      <c r="C172" s="48" t="s">
        <v>6</v>
      </c>
      <c r="D172" s="1">
        <v>112</v>
      </c>
      <c r="E172" s="42">
        <v>29</v>
      </c>
      <c r="F172" s="42">
        <v>0.74444444444444446</v>
      </c>
      <c r="G172" s="15">
        <v>3</v>
      </c>
      <c r="H172" s="49"/>
      <c r="I172" s="49"/>
    </row>
    <row r="173" spans="1:9">
      <c r="A173" s="3" t="s">
        <v>183</v>
      </c>
      <c r="B173" s="12">
        <v>40369</v>
      </c>
      <c r="C173" s="48" t="s">
        <v>6</v>
      </c>
      <c r="D173" s="1">
        <v>112</v>
      </c>
      <c r="E173" s="42">
        <v>29</v>
      </c>
      <c r="F173" s="42">
        <v>0.74444444444444446</v>
      </c>
      <c r="G173" s="15">
        <v>4</v>
      </c>
      <c r="H173" s="49"/>
      <c r="I173" s="49"/>
    </row>
    <row r="174" spans="1:9">
      <c r="A174" s="3" t="s">
        <v>183</v>
      </c>
      <c r="B174" s="12">
        <v>40369</v>
      </c>
      <c r="C174" s="48" t="s">
        <v>6</v>
      </c>
      <c r="D174" s="1">
        <v>112</v>
      </c>
      <c r="E174" s="42">
        <v>29</v>
      </c>
      <c r="F174" s="42">
        <v>0.74444444444444446</v>
      </c>
      <c r="G174" s="1" t="s">
        <v>853</v>
      </c>
      <c r="H174" s="49">
        <v>0</v>
      </c>
      <c r="I174" s="49">
        <v>0</v>
      </c>
    </row>
    <row r="175" spans="1:9">
      <c r="A175" s="3" t="s">
        <v>183</v>
      </c>
      <c r="B175" s="12">
        <v>40369</v>
      </c>
      <c r="C175" s="48" t="s">
        <v>6</v>
      </c>
      <c r="D175" s="1">
        <v>112</v>
      </c>
      <c r="E175" s="42">
        <v>29</v>
      </c>
      <c r="F175" s="42">
        <v>0.74444444444444446</v>
      </c>
      <c r="G175" s="1" t="s">
        <v>854</v>
      </c>
      <c r="H175" s="50">
        <v>0</v>
      </c>
      <c r="I175" s="50">
        <v>0</v>
      </c>
    </row>
    <row r="176" spans="1:9">
      <c r="A176" s="3" t="s">
        <v>1294</v>
      </c>
      <c r="B176" s="12">
        <v>40369</v>
      </c>
      <c r="C176" s="48" t="s">
        <v>6</v>
      </c>
      <c r="D176" s="1">
        <v>74</v>
      </c>
      <c r="E176" s="42">
        <v>29.666666666666668</v>
      </c>
      <c r="F176" s="42">
        <v>1.1666666666666667</v>
      </c>
      <c r="G176" s="15">
        <v>1</v>
      </c>
      <c r="H176" s="51">
        <v>0</v>
      </c>
      <c r="I176" s="51">
        <v>1</v>
      </c>
    </row>
    <row r="177" spans="1:9">
      <c r="A177" s="3" t="s">
        <v>1294</v>
      </c>
      <c r="B177" s="12">
        <v>40369</v>
      </c>
      <c r="C177" s="48" t="s">
        <v>6</v>
      </c>
      <c r="D177" s="1">
        <v>74</v>
      </c>
      <c r="E177" s="42">
        <v>29.666666666666668</v>
      </c>
      <c r="F177" s="42">
        <v>1.1666666666666667</v>
      </c>
      <c r="G177" s="15">
        <v>2</v>
      </c>
      <c r="H177" s="49">
        <v>0</v>
      </c>
      <c r="I177" s="49">
        <v>0</v>
      </c>
    </row>
    <row r="178" spans="1:9">
      <c r="A178" s="3" t="s">
        <v>1294</v>
      </c>
      <c r="B178" s="12">
        <v>40369</v>
      </c>
      <c r="C178" s="48" t="s">
        <v>6</v>
      </c>
      <c r="D178" s="1">
        <v>74</v>
      </c>
      <c r="E178" s="42">
        <v>29.666666666666668</v>
      </c>
      <c r="F178" s="42">
        <v>1.1666666666666667</v>
      </c>
      <c r="G178" s="15">
        <v>3</v>
      </c>
      <c r="H178" s="49">
        <v>0</v>
      </c>
      <c r="I178" s="49">
        <v>0</v>
      </c>
    </row>
    <row r="179" spans="1:9">
      <c r="A179" s="3" t="s">
        <v>1294</v>
      </c>
      <c r="B179" s="12">
        <v>40369</v>
      </c>
      <c r="C179" s="48" t="s">
        <v>6</v>
      </c>
      <c r="D179" s="1">
        <v>74</v>
      </c>
      <c r="E179" s="42">
        <v>29.666666666666668</v>
      </c>
      <c r="F179" s="42">
        <v>1.1666666666666667</v>
      </c>
      <c r="G179" s="15">
        <v>4</v>
      </c>
      <c r="H179" s="49"/>
      <c r="I179" s="49"/>
    </row>
    <row r="180" spans="1:9">
      <c r="A180" s="3" t="s">
        <v>1294</v>
      </c>
      <c r="B180" s="12">
        <v>40369</v>
      </c>
      <c r="C180" s="48" t="s">
        <v>6</v>
      </c>
      <c r="D180" s="1">
        <v>74</v>
      </c>
      <c r="E180" s="42">
        <v>29.666666666666668</v>
      </c>
      <c r="F180" s="42">
        <v>1.1666666666666667</v>
      </c>
      <c r="G180" s="1" t="s">
        <v>853</v>
      </c>
      <c r="H180" s="49">
        <v>0</v>
      </c>
      <c r="I180" s="49">
        <v>1</v>
      </c>
    </row>
    <row r="181" spans="1:9">
      <c r="A181" s="3" t="s">
        <v>1294</v>
      </c>
      <c r="B181" s="12">
        <v>40369</v>
      </c>
      <c r="C181" s="48" t="s">
        <v>6</v>
      </c>
      <c r="D181" s="1">
        <v>74</v>
      </c>
      <c r="E181" s="42">
        <v>29.666666666666668</v>
      </c>
      <c r="F181" s="42">
        <v>1.1666666666666667</v>
      </c>
      <c r="G181" s="1" t="s">
        <v>854</v>
      </c>
      <c r="H181" s="50">
        <v>0</v>
      </c>
      <c r="I181" s="50">
        <v>0</v>
      </c>
    </row>
    <row r="182" spans="1:9">
      <c r="A182" s="3" t="s">
        <v>1298</v>
      </c>
      <c r="B182" s="12">
        <v>40369</v>
      </c>
      <c r="C182" s="48" t="s">
        <v>6</v>
      </c>
      <c r="D182" s="1">
        <v>67</v>
      </c>
      <c r="E182" s="42">
        <v>42</v>
      </c>
      <c r="F182" s="42">
        <v>1.0222222222222224</v>
      </c>
      <c r="G182" s="15">
        <v>1</v>
      </c>
      <c r="H182" s="51">
        <v>0</v>
      </c>
      <c r="I182" s="51">
        <v>0</v>
      </c>
    </row>
    <row r="183" spans="1:9">
      <c r="A183" s="3" t="s">
        <v>1298</v>
      </c>
      <c r="B183" s="12">
        <v>40369</v>
      </c>
      <c r="C183" s="48" t="s">
        <v>6</v>
      </c>
      <c r="D183" s="1">
        <v>67</v>
      </c>
      <c r="E183" s="42">
        <v>42</v>
      </c>
      <c r="F183" s="42">
        <v>1.0222222222222224</v>
      </c>
      <c r="G183" s="15">
        <v>2</v>
      </c>
      <c r="H183" s="49">
        <v>0</v>
      </c>
      <c r="I183" s="49">
        <v>0</v>
      </c>
    </row>
    <row r="184" spans="1:9">
      <c r="A184" s="3" t="s">
        <v>1298</v>
      </c>
      <c r="B184" s="12">
        <v>40369</v>
      </c>
      <c r="C184" s="48" t="s">
        <v>6</v>
      </c>
      <c r="D184" s="1">
        <v>67</v>
      </c>
      <c r="E184" s="42">
        <v>42</v>
      </c>
      <c r="F184" s="42">
        <v>1.0222222222222224</v>
      </c>
      <c r="G184" s="15">
        <v>3</v>
      </c>
      <c r="H184" s="49"/>
      <c r="I184" s="49"/>
    </row>
    <row r="185" spans="1:9">
      <c r="A185" s="3" t="s">
        <v>1298</v>
      </c>
      <c r="B185" s="12">
        <v>40369</v>
      </c>
      <c r="C185" s="48" t="s">
        <v>6</v>
      </c>
      <c r="D185" s="1">
        <v>67</v>
      </c>
      <c r="E185" s="42">
        <v>42</v>
      </c>
      <c r="F185" s="42">
        <v>1.0222222222222224</v>
      </c>
      <c r="G185" s="15">
        <v>4</v>
      </c>
      <c r="H185" s="49"/>
      <c r="I185" s="49"/>
    </row>
    <row r="186" spans="1:9">
      <c r="A186" s="3" t="s">
        <v>1298</v>
      </c>
      <c r="B186" s="12">
        <v>40369</v>
      </c>
      <c r="C186" s="48" t="s">
        <v>6</v>
      </c>
      <c r="D186" s="1">
        <v>67</v>
      </c>
      <c r="E186" s="42">
        <v>42</v>
      </c>
      <c r="F186" s="42">
        <v>1.0222222222222224</v>
      </c>
      <c r="G186" s="1" t="s">
        <v>853</v>
      </c>
      <c r="H186" s="49">
        <v>0</v>
      </c>
      <c r="I186" s="49">
        <v>0</v>
      </c>
    </row>
    <row r="187" spans="1:9">
      <c r="A187" s="3" t="s">
        <v>1298</v>
      </c>
      <c r="B187" s="12">
        <v>40369</v>
      </c>
      <c r="C187" s="48" t="s">
        <v>6</v>
      </c>
      <c r="D187" s="1">
        <v>67</v>
      </c>
      <c r="E187" s="42">
        <v>42</v>
      </c>
      <c r="F187" s="42">
        <v>1.0222222222222224</v>
      </c>
      <c r="G187" s="1" t="s">
        <v>854</v>
      </c>
      <c r="H187" s="50">
        <v>0</v>
      </c>
      <c r="I187" s="50">
        <v>0</v>
      </c>
    </row>
    <row r="188" spans="1:9" ht="11">
      <c r="A188" s="3" t="s">
        <v>1306</v>
      </c>
      <c r="B188" s="12">
        <v>40369</v>
      </c>
      <c r="C188" s="48" t="s">
        <v>6</v>
      </c>
      <c r="D188" s="221">
        <v>123</v>
      </c>
      <c r="E188" s="42"/>
      <c r="F188" s="42"/>
      <c r="G188" s="15">
        <v>1</v>
      </c>
      <c r="H188" s="51">
        <v>0</v>
      </c>
      <c r="I188" s="51">
        <v>2</v>
      </c>
    </row>
    <row r="189" spans="1:9" ht="11">
      <c r="A189" s="3" t="s">
        <v>1306</v>
      </c>
      <c r="B189" s="12">
        <v>40369</v>
      </c>
      <c r="C189" s="48" t="s">
        <v>6</v>
      </c>
      <c r="D189" s="221">
        <v>123</v>
      </c>
      <c r="E189" s="42"/>
      <c r="F189" s="42"/>
      <c r="G189" s="15">
        <v>2</v>
      </c>
      <c r="H189" s="49">
        <v>0</v>
      </c>
      <c r="I189" s="49">
        <v>1</v>
      </c>
    </row>
    <row r="190" spans="1:9" ht="11">
      <c r="A190" s="3" t="s">
        <v>1306</v>
      </c>
      <c r="B190" s="12">
        <v>40369</v>
      </c>
      <c r="C190" s="48" t="s">
        <v>6</v>
      </c>
      <c r="D190" s="221">
        <v>123</v>
      </c>
      <c r="E190" s="42"/>
      <c r="F190" s="42"/>
      <c r="G190" s="15">
        <v>3</v>
      </c>
      <c r="H190" s="49">
        <v>0</v>
      </c>
      <c r="I190" s="49">
        <v>0</v>
      </c>
    </row>
    <row r="191" spans="1:9" ht="11">
      <c r="A191" s="3" t="s">
        <v>1306</v>
      </c>
      <c r="B191" s="12">
        <v>40369</v>
      </c>
      <c r="C191" s="48" t="s">
        <v>6</v>
      </c>
      <c r="D191" s="221">
        <v>123</v>
      </c>
      <c r="E191" s="42"/>
      <c r="F191" s="42"/>
      <c r="G191" s="15">
        <v>4</v>
      </c>
      <c r="H191" s="49"/>
      <c r="I191" s="49"/>
    </row>
    <row r="192" spans="1:9" ht="11">
      <c r="A192" s="3" t="s">
        <v>1306</v>
      </c>
      <c r="B192" s="12">
        <v>40369</v>
      </c>
      <c r="C192" s="48" t="s">
        <v>6</v>
      </c>
      <c r="D192" s="221">
        <v>123</v>
      </c>
      <c r="E192" s="42"/>
      <c r="F192" s="42"/>
      <c r="G192" s="1" t="s">
        <v>853</v>
      </c>
      <c r="H192" s="49">
        <v>0</v>
      </c>
      <c r="I192" s="49">
        <v>3</v>
      </c>
    </row>
    <row r="193" spans="1:9" ht="11">
      <c r="A193" s="3" t="s">
        <v>1306</v>
      </c>
      <c r="B193" s="12">
        <v>40369</v>
      </c>
      <c r="C193" s="48" t="s">
        <v>6</v>
      </c>
      <c r="D193" s="221">
        <v>123</v>
      </c>
      <c r="E193" s="42"/>
      <c r="F193" s="42"/>
      <c r="G193" s="1" t="s">
        <v>854</v>
      </c>
      <c r="H193" s="50">
        <v>0</v>
      </c>
      <c r="I193" s="50">
        <v>0</v>
      </c>
    </row>
    <row r="194" spans="1:9">
      <c r="A194" s="3" t="s">
        <v>57</v>
      </c>
      <c r="B194" s="12">
        <v>40374</v>
      </c>
      <c r="C194" s="48" t="s">
        <v>1</v>
      </c>
      <c r="D194" s="1">
        <v>102</v>
      </c>
      <c r="E194" s="42">
        <v>42.666666666666664</v>
      </c>
      <c r="F194" s="42">
        <v>1.0444444444444443</v>
      </c>
      <c r="G194" s="15">
        <v>1</v>
      </c>
      <c r="H194" s="51">
        <v>0</v>
      </c>
      <c r="I194" s="51">
        <v>0</v>
      </c>
    </row>
    <row r="195" spans="1:9">
      <c r="A195" s="3" t="s">
        <v>57</v>
      </c>
      <c r="B195" s="12">
        <v>40374</v>
      </c>
      <c r="C195" s="48" t="s">
        <v>1</v>
      </c>
      <c r="D195" s="1">
        <v>102</v>
      </c>
      <c r="E195" s="42">
        <v>42.666666666666664</v>
      </c>
      <c r="F195" s="42">
        <v>1.0444444444444443</v>
      </c>
      <c r="G195" s="15">
        <v>2</v>
      </c>
      <c r="H195" s="49">
        <v>0</v>
      </c>
      <c r="I195" s="49">
        <v>0</v>
      </c>
    </row>
    <row r="196" spans="1:9">
      <c r="A196" s="3" t="s">
        <v>57</v>
      </c>
      <c r="B196" s="12">
        <v>40374</v>
      </c>
      <c r="C196" s="48" t="s">
        <v>1</v>
      </c>
      <c r="D196" s="1">
        <v>102</v>
      </c>
      <c r="E196" s="42">
        <v>42.666666666666664</v>
      </c>
      <c r="F196" s="42">
        <v>1.0444444444444443</v>
      </c>
      <c r="G196" s="15">
        <v>3</v>
      </c>
      <c r="H196" s="49"/>
      <c r="I196" s="49"/>
    </row>
    <row r="197" spans="1:9">
      <c r="A197" s="3" t="s">
        <v>57</v>
      </c>
      <c r="B197" s="12">
        <v>40374</v>
      </c>
      <c r="C197" s="48" t="s">
        <v>1</v>
      </c>
      <c r="D197" s="1">
        <v>102</v>
      </c>
      <c r="E197" s="42">
        <v>42.666666666666664</v>
      </c>
      <c r="F197" s="42">
        <v>1.0444444444444443</v>
      </c>
      <c r="G197" s="15">
        <v>4</v>
      </c>
      <c r="H197" s="49"/>
      <c r="I197" s="49"/>
    </row>
    <row r="198" spans="1:9">
      <c r="A198" s="3" t="s">
        <v>57</v>
      </c>
      <c r="B198" s="12">
        <v>40374</v>
      </c>
      <c r="C198" s="48" t="s">
        <v>1</v>
      </c>
      <c r="D198" s="1">
        <v>102</v>
      </c>
      <c r="E198" s="42">
        <v>42.666666666666664</v>
      </c>
      <c r="F198" s="42">
        <v>1.0444444444444443</v>
      </c>
      <c r="G198" s="1" t="s">
        <v>853</v>
      </c>
      <c r="H198" s="49">
        <v>0</v>
      </c>
      <c r="I198" s="49">
        <v>0</v>
      </c>
    </row>
    <row r="199" spans="1:9">
      <c r="A199" s="3" t="s">
        <v>57</v>
      </c>
      <c r="B199" s="12">
        <v>40374</v>
      </c>
      <c r="C199" s="48" t="s">
        <v>1</v>
      </c>
      <c r="D199" s="1">
        <v>102</v>
      </c>
      <c r="E199" s="42">
        <v>42.666666666666664</v>
      </c>
      <c r="F199" s="42">
        <v>1.0444444444444443</v>
      </c>
      <c r="G199" s="1" t="s">
        <v>854</v>
      </c>
      <c r="H199" s="50">
        <v>0</v>
      </c>
      <c r="I199" s="50">
        <v>0</v>
      </c>
    </row>
    <row r="200" spans="1:9">
      <c r="A200" s="3" t="s">
        <v>58</v>
      </c>
      <c r="B200" s="12">
        <v>40374</v>
      </c>
      <c r="C200" s="48" t="s">
        <v>1</v>
      </c>
      <c r="D200" s="138">
        <v>40</v>
      </c>
      <c r="E200" s="142">
        <v>30</v>
      </c>
      <c r="F200" s="142">
        <v>0.80000000000000016</v>
      </c>
      <c r="G200" s="15">
        <v>1</v>
      </c>
      <c r="H200" s="51">
        <v>0</v>
      </c>
      <c r="I200" s="51">
        <v>3</v>
      </c>
    </row>
    <row r="201" spans="1:9">
      <c r="A201" s="3" t="s">
        <v>58</v>
      </c>
      <c r="B201" s="12">
        <v>40374</v>
      </c>
      <c r="C201" s="48" t="s">
        <v>1</v>
      </c>
      <c r="D201" s="138">
        <v>40</v>
      </c>
      <c r="E201" s="42">
        <v>30</v>
      </c>
      <c r="F201" s="42">
        <v>0.80000000000000016</v>
      </c>
      <c r="G201" s="15">
        <v>2</v>
      </c>
      <c r="H201" s="49">
        <v>0</v>
      </c>
      <c r="I201" s="49">
        <v>3</v>
      </c>
    </row>
    <row r="202" spans="1:9">
      <c r="A202" s="3" t="s">
        <v>58</v>
      </c>
      <c r="B202" s="12">
        <v>40374</v>
      </c>
      <c r="C202" s="48" t="s">
        <v>1</v>
      </c>
      <c r="D202" s="138">
        <v>40</v>
      </c>
      <c r="E202" s="42">
        <v>30</v>
      </c>
      <c r="F202" s="42">
        <v>0.80000000000000016</v>
      </c>
      <c r="G202" s="15">
        <v>3</v>
      </c>
      <c r="H202" s="49">
        <v>0</v>
      </c>
      <c r="I202" s="49">
        <v>0</v>
      </c>
    </row>
    <row r="203" spans="1:9">
      <c r="A203" s="3" t="s">
        <v>58</v>
      </c>
      <c r="B203" s="12">
        <v>40374</v>
      </c>
      <c r="C203" s="48" t="s">
        <v>1</v>
      </c>
      <c r="D203" s="138">
        <v>40</v>
      </c>
      <c r="E203" s="42">
        <v>30</v>
      </c>
      <c r="F203" s="42">
        <v>0.80000000000000016</v>
      </c>
      <c r="G203" s="15">
        <v>4</v>
      </c>
      <c r="H203" s="49"/>
      <c r="I203" s="49"/>
    </row>
    <row r="204" spans="1:9">
      <c r="A204" s="3" t="s">
        <v>58</v>
      </c>
      <c r="B204" s="12">
        <v>40374</v>
      </c>
      <c r="C204" s="48" t="s">
        <v>1</v>
      </c>
      <c r="D204" s="138">
        <v>40</v>
      </c>
      <c r="E204" s="42">
        <v>30</v>
      </c>
      <c r="F204" s="42">
        <v>0.80000000000000016</v>
      </c>
      <c r="G204" s="1" t="s">
        <v>853</v>
      </c>
      <c r="H204" s="49">
        <v>0</v>
      </c>
      <c r="I204" s="49">
        <v>6</v>
      </c>
    </row>
    <row r="205" spans="1:9">
      <c r="A205" s="3" t="s">
        <v>58</v>
      </c>
      <c r="B205" s="12">
        <v>40374</v>
      </c>
      <c r="C205" s="48" t="s">
        <v>1</v>
      </c>
      <c r="D205" s="138">
        <v>40</v>
      </c>
      <c r="E205" s="42">
        <v>30</v>
      </c>
      <c r="F205" s="42">
        <v>0.80000000000000016</v>
      </c>
      <c r="G205" s="1" t="s">
        <v>854</v>
      </c>
      <c r="H205" s="50">
        <v>0</v>
      </c>
      <c r="I205" s="50">
        <v>0</v>
      </c>
    </row>
    <row r="206" spans="1:9">
      <c r="A206" s="3" t="s">
        <v>62</v>
      </c>
      <c r="B206" s="12">
        <v>40374</v>
      </c>
      <c r="C206" s="48" t="s">
        <v>1</v>
      </c>
      <c r="D206" s="1">
        <v>110</v>
      </c>
      <c r="E206" s="42">
        <v>13.333333333333334</v>
      </c>
      <c r="F206" s="42">
        <v>0.94444444444444442</v>
      </c>
      <c r="G206" s="15">
        <v>1</v>
      </c>
      <c r="H206" s="51">
        <v>1</v>
      </c>
      <c r="I206" s="51">
        <v>1</v>
      </c>
    </row>
    <row r="207" spans="1:9">
      <c r="A207" s="3" t="s">
        <v>62</v>
      </c>
      <c r="B207" s="12">
        <v>40374</v>
      </c>
      <c r="C207" s="48" t="s">
        <v>1</v>
      </c>
      <c r="D207" s="1">
        <v>110</v>
      </c>
      <c r="E207" s="42">
        <v>13.333333333333334</v>
      </c>
      <c r="F207" s="42">
        <v>0.94444444444444442</v>
      </c>
      <c r="G207" s="15">
        <v>2</v>
      </c>
      <c r="H207" s="49">
        <v>0</v>
      </c>
      <c r="I207" s="49">
        <v>0</v>
      </c>
    </row>
    <row r="208" spans="1:9">
      <c r="A208" s="3" t="s">
        <v>62</v>
      </c>
      <c r="B208" s="12">
        <v>40374</v>
      </c>
      <c r="C208" s="48" t="s">
        <v>1</v>
      </c>
      <c r="D208" s="1">
        <v>110</v>
      </c>
      <c r="E208" s="42">
        <v>13.333333333333334</v>
      </c>
      <c r="F208" s="42">
        <v>0.94444444444444442</v>
      </c>
      <c r="G208" s="15">
        <v>3</v>
      </c>
      <c r="H208" s="49">
        <v>0</v>
      </c>
      <c r="I208" s="49">
        <v>0</v>
      </c>
    </row>
    <row r="209" spans="1:9">
      <c r="A209" s="3" t="s">
        <v>62</v>
      </c>
      <c r="B209" s="12">
        <v>40374</v>
      </c>
      <c r="C209" s="48" t="s">
        <v>1</v>
      </c>
      <c r="D209" s="1">
        <v>110</v>
      </c>
      <c r="E209" s="42">
        <v>13.333333333333334</v>
      </c>
      <c r="F209" s="42">
        <v>0.94444444444444442</v>
      </c>
      <c r="G209" s="15">
        <v>4</v>
      </c>
      <c r="H209" s="49"/>
      <c r="I209" s="49"/>
    </row>
    <row r="210" spans="1:9">
      <c r="A210" s="3" t="s">
        <v>62</v>
      </c>
      <c r="B210" s="12">
        <v>40374</v>
      </c>
      <c r="C210" s="48" t="s">
        <v>1</v>
      </c>
      <c r="D210" s="1">
        <v>110</v>
      </c>
      <c r="E210" s="42">
        <v>13.333333333333334</v>
      </c>
      <c r="F210" s="42">
        <v>0.94444444444444442</v>
      </c>
      <c r="G210" s="1" t="s">
        <v>853</v>
      </c>
      <c r="H210" s="49">
        <v>1</v>
      </c>
      <c r="I210" s="49">
        <v>1</v>
      </c>
    </row>
    <row r="211" spans="1:9">
      <c r="A211" s="3" t="s">
        <v>62</v>
      </c>
      <c r="B211" s="12">
        <v>40374</v>
      </c>
      <c r="C211" s="48" t="s">
        <v>1</v>
      </c>
      <c r="D211" s="1">
        <v>110</v>
      </c>
      <c r="E211" s="42">
        <v>13.333333333333334</v>
      </c>
      <c r="F211" s="42">
        <v>0.94444444444444442</v>
      </c>
      <c r="G211" s="1" t="s">
        <v>854</v>
      </c>
      <c r="H211" s="50">
        <v>0</v>
      </c>
      <c r="I211" s="50">
        <v>0</v>
      </c>
    </row>
    <row r="212" spans="1:9">
      <c r="A212" s="3" t="s">
        <v>59</v>
      </c>
      <c r="B212" s="12">
        <v>40374</v>
      </c>
      <c r="C212" s="48" t="s">
        <v>1</v>
      </c>
      <c r="D212" s="1">
        <v>142</v>
      </c>
      <c r="E212" s="42">
        <v>23</v>
      </c>
      <c r="F212" s="42">
        <v>1.0444444444444447</v>
      </c>
      <c r="G212" s="15">
        <v>1</v>
      </c>
      <c r="H212" s="51">
        <v>0</v>
      </c>
      <c r="I212" s="51">
        <v>13</v>
      </c>
    </row>
    <row r="213" spans="1:9">
      <c r="A213" s="3" t="s">
        <v>59</v>
      </c>
      <c r="B213" s="12">
        <v>40374</v>
      </c>
      <c r="C213" s="48" t="s">
        <v>1</v>
      </c>
      <c r="D213" s="1">
        <v>142</v>
      </c>
      <c r="E213" s="42">
        <v>23</v>
      </c>
      <c r="F213" s="42">
        <v>1.0444444444444447</v>
      </c>
      <c r="G213" s="15">
        <v>2</v>
      </c>
      <c r="H213" s="49">
        <v>0</v>
      </c>
      <c r="I213" s="49">
        <v>5</v>
      </c>
    </row>
    <row r="214" spans="1:9">
      <c r="A214" s="3" t="s">
        <v>59</v>
      </c>
      <c r="B214" s="12">
        <v>40374</v>
      </c>
      <c r="C214" s="48" t="s">
        <v>1</v>
      </c>
      <c r="D214" s="1">
        <v>142</v>
      </c>
      <c r="E214" s="42">
        <v>23</v>
      </c>
      <c r="F214" s="42">
        <v>1.0444444444444447</v>
      </c>
      <c r="G214" s="15">
        <v>3</v>
      </c>
      <c r="H214" s="49">
        <v>0</v>
      </c>
      <c r="I214" s="49">
        <v>2</v>
      </c>
    </row>
    <row r="215" spans="1:9">
      <c r="A215" s="3" t="s">
        <v>59</v>
      </c>
      <c r="B215" s="12">
        <v>40374</v>
      </c>
      <c r="C215" s="48" t="s">
        <v>1</v>
      </c>
      <c r="D215" s="1">
        <v>142</v>
      </c>
      <c r="E215" s="42">
        <v>23</v>
      </c>
      <c r="F215" s="42">
        <v>1.0444444444444447</v>
      </c>
      <c r="G215" s="15">
        <v>4</v>
      </c>
      <c r="H215" s="49"/>
      <c r="I215" s="49"/>
    </row>
    <row r="216" spans="1:9">
      <c r="A216" s="3" t="s">
        <v>59</v>
      </c>
      <c r="B216" s="12">
        <v>40374</v>
      </c>
      <c r="C216" s="48" t="s">
        <v>1</v>
      </c>
      <c r="D216" s="1">
        <v>142</v>
      </c>
      <c r="E216" s="42">
        <v>23</v>
      </c>
      <c r="F216" s="42">
        <v>1.0444444444444447</v>
      </c>
      <c r="G216" s="1" t="s">
        <v>853</v>
      </c>
      <c r="H216" s="49">
        <v>0</v>
      </c>
      <c r="I216" s="49">
        <v>22</v>
      </c>
    </row>
    <row r="217" spans="1:9">
      <c r="A217" s="3" t="s">
        <v>59</v>
      </c>
      <c r="B217" s="12">
        <v>40374</v>
      </c>
      <c r="C217" s="48" t="s">
        <v>1</v>
      </c>
      <c r="D217" s="1">
        <v>142</v>
      </c>
      <c r="E217" s="42">
        <v>23</v>
      </c>
      <c r="F217" s="42">
        <v>1.0444444444444447</v>
      </c>
      <c r="G217" s="1" t="s">
        <v>854</v>
      </c>
      <c r="H217" s="50">
        <v>0</v>
      </c>
      <c r="I217" s="50">
        <v>12</v>
      </c>
    </row>
    <row r="218" spans="1:9">
      <c r="A218" s="3" t="s">
        <v>63</v>
      </c>
      <c r="B218" s="12">
        <v>40374</v>
      </c>
      <c r="C218" s="48" t="s">
        <v>1</v>
      </c>
      <c r="D218" s="1">
        <v>81</v>
      </c>
      <c r="E218" s="42">
        <v>26.666666666666668</v>
      </c>
      <c r="F218" s="42">
        <v>0.76666666666666672</v>
      </c>
      <c r="G218" s="15">
        <v>1</v>
      </c>
      <c r="H218" s="51">
        <v>1</v>
      </c>
      <c r="I218" s="51">
        <v>1</v>
      </c>
    </row>
    <row r="219" spans="1:9">
      <c r="A219" s="3" t="s">
        <v>63</v>
      </c>
      <c r="B219" s="12">
        <v>40374</v>
      </c>
      <c r="C219" s="48" t="s">
        <v>1</v>
      </c>
      <c r="D219" s="1">
        <v>81</v>
      </c>
      <c r="E219" s="42">
        <v>26.666666666666668</v>
      </c>
      <c r="F219" s="42">
        <v>0.76666666666666672</v>
      </c>
      <c r="G219" s="15">
        <v>2</v>
      </c>
      <c r="H219" s="49">
        <v>0</v>
      </c>
      <c r="I219" s="49">
        <v>0</v>
      </c>
    </row>
    <row r="220" spans="1:9">
      <c r="A220" s="3" t="s">
        <v>63</v>
      </c>
      <c r="B220" s="12">
        <v>40374</v>
      </c>
      <c r="C220" s="48" t="s">
        <v>1</v>
      </c>
      <c r="D220" s="1">
        <v>81</v>
      </c>
      <c r="E220" s="42">
        <v>26.666666666666668</v>
      </c>
      <c r="F220" s="42">
        <v>0.76666666666666672</v>
      </c>
      <c r="G220" s="15">
        <v>3</v>
      </c>
      <c r="H220" s="49">
        <v>0</v>
      </c>
      <c r="I220" s="49">
        <v>1</v>
      </c>
    </row>
    <row r="221" spans="1:9">
      <c r="A221" s="3" t="s">
        <v>63</v>
      </c>
      <c r="B221" s="12">
        <v>40374</v>
      </c>
      <c r="C221" s="48" t="s">
        <v>1</v>
      </c>
      <c r="D221" s="1">
        <v>81</v>
      </c>
      <c r="E221" s="42">
        <v>26.666666666666668</v>
      </c>
      <c r="F221" s="42">
        <v>0.76666666666666672</v>
      </c>
      <c r="G221" s="15">
        <v>4</v>
      </c>
      <c r="H221" s="49"/>
      <c r="I221" s="49"/>
    </row>
    <row r="222" spans="1:9">
      <c r="A222" s="3" t="s">
        <v>63</v>
      </c>
      <c r="B222" s="12">
        <v>40374</v>
      </c>
      <c r="C222" s="48" t="s">
        <v>1</v>
      </c>
      <c r="D222" s="1">
        <v>81</v>
      </c>
      <c r="E222" s="42">
        <v>26.666666666666668</v>
      </c>
      <c r="F222" s="42">
        <v>0.76666666666666672</v>
      </c>
      <c r="G222" s="1" t="s">
        <v>853</v>
      </c>
      <c r="H222" s="49">
        <v>1</v>
      </c>
      <c r="I222" s="49">
        <v>3</v>
      </c>
    </row>
    <row r="223" spans="1:9">
      <c r="A223" s="3" t="s">
        <v>63</v>
      </c>
      <c r="B223" s="12">
        <v>40374</v>
      </c>
      <c r="C223" s="48" t="s">
        <v>1</v>
      </c>
      <c r="D223" s="1">
        <v>81</v>
      </c>
      <c r="E223" s="42">
        <v>26.666666666666668</v>
      </c>
      <c r="F223" s="42">
        <v>0.76666666666666672</v>
      </c>
      <c r="G223" s="1" t="s">
        <v>854</v>
      </c>
      <c r="H223" s="50">
        <v>0</v>
      </c>
      <c r="I223" s="50">
        <v>6</v>
      </c>
    </row>
    <row r="224" spans="1:9">
      <c r="A224" s="3" t="s">
        <v>60</v>
      </c>
      <c r="B224" s="12">
        <v>40374</v>
      </c>
      <c r="C224" s="48" t="s">
        <v>1</v>
      </c>
      <c r="D224" s="1">
        <v>84</v>
      </c>
      <c r="E224" s="42">
        <v>22</v>
      </c>
      <c r="F224" s="42">
        <v>1.1444444444444446</v>
      </c>
      <c r="G224" s="15">
        <v>1</v>
      </c>
      <c r="H224" s="51">
        <v>14</v>
      </c>
      <c r="I224" s="51">
        <v>5</v>
      </c>
    </row>
    <row r="225" spans="1:9">
      <c r="A225" s="3" t="s">
        <v>60</v>
      </c>
      <c r="B225" s="12">
        <v>40374</v>
      </c>
      <c r="C225" s="48" t="s">
        <v>1</v>
      </c>
      <c r="D225" s="1">
        <v>84</v>
      </c>
      <c r="E225" s="42">
        <v>22</v>
      </c>
      <c r="F225" s="42">
        <v>1.1444444444444446</v>
      </c>
      <c r="G225" s="15">
        <v>2</v>
      </c>
      <c r="H225" s="49">
        <v>9</v>
      </c>
      <c r="I225" s="49">
        <v>4</v>
      </c>
    </row>
    <row r="226" spans="1:9">
      <c r="A226" s="3" t="s">
        <v>60</v>
      </c>
      <c r="B226" s="12">
        <v>40374</v>
      </c>
      <c r="C226" s="48" t="s">
        <v>1</v>
      </c>
      <c r="D226" s="1">
        <v>84</v>
      </c>
      <c r="E226" s="42">
        <v>22</v>
      </c>
      <c r="F226" s="42">
        <v>1.1444444444444446</v>
      </c>
      <c r="G226" s="15">
        <v>3</v>
      </c>
      <c r="H226" s="49">
        <v>6</v>
      </c>
      <c r="I226" s="49">
        <v>2</v>
      </c>
    </row>
    <row r="227" spans="1:9">
      <c r="A227" s="3" t="s">
        <v>60</v>
      </c>
      <c r="B227" s="12">
        <v>40374</v>
      </c>
      <c r="C227" s="48" t="s">
        <v>1</v>
      </c>
      <c r="D227" s="1">
        <v>84</v>
      </c>
      <c r="E227" s="42">
        <v>22</v>
      </c>
      <c r="F227" s="42">
        <v>1.1444444444444446</v>
      </c>
      <c r="G227" s="15">
        <v>4</v>
      </c>
      <c r="H227" s="49"/>
      <c r="I227" s="49"/>
    </row>
    <row r="228" spans="1:9">
      <c r="A228" s="3" t="s">
        <v>60</v>
      </c>
      <c r="B228" s="12">
        <v>40374</v>
      </c>
      <c r="C228" s="48" t="s">
        <v>1</v>
      </c>
      <c r="D228" s="1">
        <v>84</v>
      </c>
      <c r="E228" s="42">
        <v>22</v>
      </c>
      <c r="F228" s="42">
        <v>1.1444444444444446</v>
      </c>
      <c r="G228" s="1" t="s">
        <v>853</v>
      </c>
      <c r="H228" s="49">
        <v>36</v>
      </c>
      <c r="I228" s="49">
        <v>13</v>
      </c>
    </row>
    <row r="229" spans="1:9">
      <c r="A229" s="3" t="s">
        <v>60</v>
      </c>
      <c r="B229" s="12">
        <v>40374</v>
      </c>
      <c r="C229" s="48" t="s">
        <v>1</v>
      </c>
      <c r="D229" s="1">
        <v>84</v>
      </c>
      <c r="E229" s="42">
        <v>22</v>
      </c>
      <c r="F229" s="42">
        <v>1.1444444444444446</v>
      </c>
      <c r="G229" s="1" t="s">
        <v>854</v>
      </c>
      <c r="H229" s="50">
        <v>36</v>
      </c>
      <c r="I229" s="50">
        <v>12</v>
      </c>
    </row>
    <row r="230" spans="1:9">
      <c r="A230" s="3" t="s">
        <v>64</v>
      </c>
      <c r="B230" s="12">
        <v>40374</v>
      </c>
      <c r="C230" s="48" t="s">
        <v>1</v>
      </c>
      <c r="D230" s="1">
        <v>110</v>
      </c>
      <c r="E230" s="42">
        <v>27</v>
      </c>
      <c r="F230" s="42">
        <v>1.4666666666666668</v>
      </c>
      <c r="G230" s="15">
        <v>1</v>
      </c>
      <c r="H230" s="51">
        <v>1</v>
      </c>
      <c r="I230" s="51">
        <v>4</v>
      </c>
    </row>
    <row r="231" spans="1:9">
      <c r="A231" s="3" t="s">
        <v>64</v>
      </c>
      <c r="B231" s="12">
        <v>40374</v>
      </c>
      <c r="C231" s="48" t="s">
        <v>1</v>
      </c>
      <c r="D231" s="1">
        <v>110</v>
      </c>
      <c r="E231" s="42">
        <v>27</v>
      </c>
      <c r="F231" s="42">
        <v>1.4666666666666668</v>
      </c>
      <c r="G231" s="15">
        <v>2</v>
      </c>
      <c r="H231" s="49">
        <v>0</v>
      </c>
      <c r="I231" s="49">
        <v>3</v>
      </c>
    </row>
    <row r="232" spans="1:9">
      <c r="A232" s="3" t="s">
        <v>64</v>
      </c>
      <c r="B232" s="12">
        <v>40374</v>
      </c>
      <c r="C232" s="48" t="s">
        <v>1</v>
      </c>
      <c r="D232" s="1">
        <v>110</v>
      </c>
      <c r="E232" s="42">
        <v>27</v>
      </c>
      <c r="F232" s="42">
        <v>1.4666666666666668</v>
      </c>
      <c r="G232" s="15">
        <v>3</v>
      </c>
      <c r="H232" s="49">
        <v>0</v>
      </c>
      <c r="I232" s="49">
        <v>2</v>
      </c>
    </row>
    <row r="233" spans="1:9">
      <c r="A233" s="3" t="s">
        <v>64</v>
      </c>
      <c r="B233" s="12">
        <v>40374</v>
      </c>
      <c r="C233" s="48" t="s">
        <v>1</v>
      </c>
      <c r="D233" s="1">
        <v>110</v>
      </c>
      <c r="E233" s="42">
        <v>27</v>
      </c>
      <c r="F233" s="42">
        <v>1.4666666666666668</v>
      </c>
      <c r="G233" s="15">
        <v>4</v>
      </c>
      <c r="H233" s="49"/>
      <c r="I233" s="49"/>
    </row>
    <row r="234" spans="1:9">
      <c r="A234" s="3" t="s">
        <v>64</v>
      </c>
      <c r="B234" s="12">
        <v>40374</v>
      </c>
      <c r="C234" s="48" t="s">
        <v>1</v>
      </c>
      <c r="D234" s="1">
        <v>110</v>
      </c>
      <c r="E234" s="42">
        <v>27</v>
      </c>
      <c r="F234" s="42">
        <v>1.4666666666666668</v>
      </c>
      <c r="G234" s="1" t="s">
        <v>853</v>
      </c>
      <c r="H234" s="49">
        <v>1</v>
      </c>
      <c r="I234" s="49">
        <v>11</v>
      </c>
    </row>
    <row r="235" spans="1:9">
      <c r="A235" s="3" t="s">
        <v>64</v>
      </c>
      <c r="B235" s="12">
        <v>40374</v>
      </c>
      <c r="C235" s="48" t="s">
        <v>1</v>
      </c>
      <c r="D235" s="1">
        <v>110</v>
      </c>
      <c r="E235" s="42">
        <v>27</v>
      </c>
      <c r="F235" s="42">
        <v>1.4666666666666668</v>
      </c>
      <c r="G235" s="1" t="s">
        <v>854</v>
      </c>
      <c r="H235" s="50">
        <v>0</v>
      </c>
      <c r="I235" s="50">
        <v>12</v>
      </c>
    </row>
    <row r="236" spans="1:9">
      <c r="A236" s="3" t="s">
        <v>61</v>
      </c>
      <c r="B236" s="12">
        <v>40374</v>
      </c>
      <c r="C236" s="48" t="s">
        <v>1</v>
      </c>
      <c r="D236" s="1">
        <v>137</v>
      </c>
      <c r="E236" s="42">
        <v>26</v>
      </c>
      <c r="F236" s="42">
        <v>1.0000000000000002</v>
      </c>
      <c r="G236" s="15">
        <v>1</v>
      </c>
      <c r="H236" s="51">
        <v>2</v>
      </c>
      <c r="I236" s="51">
        <v>10</v>
      </c>
    </row>
    <row r="237" spans="1:9">
      <c r="A237" s="3" t="s">
        <v>61</v>
      </c>
      <c r="B237" s="12">
        <v>40374</v>
      </c>
      <c r="C237" s="48" t="s">
        <v>1</v>
      </c>
      <c r="D237" s="1">
        <v>137</v>
      </c>
      <c r="E237" s="42">
        <v>26</v>
      </c>
      <c r="F237" s="42">
        <v>1.0000000000000002</v>
      </c>
      <c r="G237" s="15">
        <v>2</v>
      </c>
      <c r="H237" s="49">
        <v>0</v>
      </c>
      <c r="I237" s="49">
        <v>3</v>
      </c>
    </row>
    <row r="238" spans="1:9">
      <c r="A238" s="3" t="s">
        <v>61</v>
      </c>
      <c r="B238" s="12">
        <v>40374</v>
      </c>
      <c r="C238" s="48" t="s">
        <v>1</v>
      </c>
      <c r="D238" s="1">
        <v>137</v>
      </c>
      <c r="E238" s="42">
        <v>26</v>
      </c>
      <c r="F238" s="42">
        <v>1.0000000000000002</v>
      </c>
      <c r="G238" s="15">
        <v>3</v>
      </c>
      <c r="H238" s="49">
        <v>0</v>
      </c>
      <c r="I238" s="49">
        <v>1</v>
      </c>
    </row>
    <row r="239" spans="1:9">
      <c r="A239" s="3" t="s">
        <v>61</v>
      </c>
      <c r="B239" s="12">
        <v>40374</v>
      </c>
      <c r="C239" s="48" t="s">
        <v>1</v>
      </c>
      <c r="D239" s="1">
        <v>137</v>
      </c>
      <c r="E239" s="42">
        <v>26</v>
      </c>
      <c r="F239" s="42">
        <v>1.0000000000000002</v>
      </c>
      <c r="G239" s="15">
        <v>4</v>
      </c>
      <c r="H239" s="49"/>
      <c r="I239" s="49"/>
    </row>
    <row r="240" spans="1:9">
      <c r="A240" s="3" t="s">
        <v>61</v>
      </c>
      <c r="B240" s="12">
        <v>40374</v>
      </c>
      <c r="C240" s="48" t="s">
        <v>1</v>
      </c>
      <c r="D240" s="1">
        <v>137</v>
      </c>
      <c r="E240" s="42">
        <v>26</v>
      </c>
      <c r="F240" s="42">
        <v>1.0000000000000002</v>
      </c>
      <c r="G240" s="1" t="s">
        <v>853</v>
      </c>
      <c r="H240" s="49">
        <v>2</v>
      </c>
      <c r="I240" s="49">
        <v>15</v>
      </c>
    </row>
    <row r="241" spans="1:9">
      <c r="A241" s="3" t="s">
        <v>61</v>
      </c>
      <c r="B241" s="12">
        <v>40374</v>
      </c>
      <c r="C241" s="48" t="s">
        <v>1</v>
      </c>
      <c r="D241" s="1">
        <v>137</v>
      </c>
      <c r="E241" s="42">
        <v>26</v>
      </c>
      <c r="F241" s="42">
        <v>1.0000000000000002</v>
      </c>
      <c r="G241" s="1" t="s">
        <v>854</v>
      </c>
      <c r="H241" s="50">
        <v>0</v>
      </c>
      <c r="I241" s="50">
        <v>6</v>
      </c>
    </row>
    <row r="242" spans="1:9">
      <c r="A242" s="3" t="s">
        <v>187</v>
      </c>
      <c r="B242" s="12">
        <v>40374</v>
      </c>
      <c r="C242" s="48" t="s">
        <v>6</v>
      </c>
      <c r="D242" s="1">
        <v>60</v>
      </c>
      <c r="E242" s="42">
        <v>30</v>
      </c>
      <c r="F242" s="42">
        <v>0.74444444444444446</v>
      </c>
      <c r="G242" s="15">
        <v>1</v>
      </c>
      <c r="H242" s="51">
        <v>0</v>
      </c>
      <c r="I242" s="51">
        <v>1</v>
      </c>
    </row>
    <row r="243" spans="1:9">
      <c r="A243" s="3" t="s">
        <v>187</v>
      </c>
      <c r="B243" s="12">
        <v>40374</v>
      </c>
      <c r="C243" s="48" t="s">
        <v>6</v>
      </c>
      <c r="D243" s="1">
        <v>60</v>
      </c>
      <c r="E243" s="42">
        <v>30</v>
      </c>
      <c r="F243" s="42">
        <v>0.74444444444444446</v>
      </c>
      <c r="G243" s="15">
        <v>2</v>
      </c>
      <c r="H243" s="49">
        <v>0</v>
      </c>
      <c r="I243" s="49">
        <v>0</v>
      </c>
    </row>
    <row r="244" spans="1:9">
      <c r="A244" s="3" t="s">
        <v>187</v>
      </c>
      <c r="B244" s="12">
        <v>40374</v>
      </c>
      <c r="C244" s="48" t="s">
        <v>6</v>
      </c>
      <c r="D244" s="1">
        <v>60</v>
      </c>
      <c r="E244" s="42">
        <v>30</v>
      </c>
      <c r="F244" s="42">
        <v>0.74444444444444446</v>
      </c>
      <c r="G244" s="15">
        <v>3</v>
      </c>
      <c r="H244" s="49">
        <v>0</v>
      </c>
      <c r="I244" s="49">
        <v>0</v>
      </c>
    </row>
    <row r="245" spans="1:9">
      <c r="A245" s="3" t="s">
        <v>187</v>
      </c>
      <c r="B245" s="12">
        <v>40374</v>
      </c>
      <c r="C245" s="48" t="s">
        <v>6</v>
      </c>
      <c r="D245" s="1">
        <v>60</v>
      </c>
      <c r="E245" s="42">
        <v>30</v>
      </c>
      <c r="F245" s="42">
        <v>0.74444444444444446</v>
      </c>
      <c r="G245" s="15">
        <v>4</v>
      </c>
      <c r="H245" s="49"/>
      <c r="I245" s="49"/>
    </row>
    <row r="246" spans="1:9">
      <c r="A246" s="3" t="s">
        <v>187</v>
      </c>
      <c r="B246" s="12">
        <v>40374</v>
      </c>
      <c r="C246" s="48" t="s">
        <v>6</v>
      </c>
      <c r="D246" s="1">
        <v>60</v>
      </c>
      <c r="E246" s="42">
        <v>30</v>
      </c>
      <c r="F246" s="42">
        <v>0.74444444444444446</v>
      </c>
      <c r="G246" s="1" t="s">
        <v>853</v>
      </c>
      <c r="H246" s="49">
        <v>0</v>
      </c>
      <c r="I246" s="49">
        <v>1</v>
      </c>
    </row>
    <row r="247" spans="1:9">
      <c r="A247" s="3" t="s">
        <v>187</v>
      </c>
      <c r="B247" s="12">
        <v>40374</v>
      </c>
      <c r="C247" s="48" t="s">
        <v>6</v>
      </c>
      <c r="D247" s="1">
        <v>60</v>
      </c>
      <c r="E247" s="42">
        <v>30</v>
      </c>
      <c r="F247" s="42">
        <v>0.74444444444444446</v>
      </c>
      <c r="G247" s="1" t="s">
        <v>854</v>
      </c>
      <c r="H247" s="50">
        <v>0</v>
      </c>
      <c r="I247" s="50">
        <v>0</v>
      </c>
    </row>
    <row r="248" spans="1:9">
      <c r="A248" s="3" t="s">
        <v>188</v>
      </c>
      <c r="B248" s="12">
        <v>40374</v>
      </c>
      <c r="C248" s="48" t="s">
        <v>6</v>
      </c>
      <c r="D248" s="1">
        <v>66</v>
      </c>
      <c r="E248" s="42">
        <v>24.333333333333332</v>
      </c>
      <c r="F248" s="42">
        <v>0.78888888888888886</v>
      </c>
      <c r="G248" s="15">
        <v>1</v>
      </c>
      <c r="H248" s="51">
        <v>0</v>
      </c>
      <c r="I248" s="51">
        <v>3</v>
      </c>
    </row>
    <row r="249" spans="1:9">
      <c r="A249" s="3" t="s">
        <v>188</v>
      </c>
      <c r="B249" s="12">
        <v>40374</v>
      </c>
      <c r="C249" s="48" t="s">
        <v>6</v>
      </c>
      <c r="D249" s="1">
        <v>66</v>
      </c>
      <c r="E249" s="42">
        <v>24.333333333333332</v>
      </c>
      <c r="F249" s="42">
        <v>0.78888888888888886</v>
      </c>
      <c r="G249" s="15">
        <v>2</v>
      </c>
      <c r="H249" s="49">
        <v>0</v>
      </c>
      <c r="I249" s="49">
        <v>0</v>
      </c>
    </row>
    <row r="250" spans="1:9">
      <c r="A250" s="3" t="s">
        <v>188</v>
      </c>
      <c r="B250" s="12">
        <v>40374</v>
      </c>
      <c r="C250" s="48" t="s">
        <v>6</v>
      </c>
      <c r="D250" s="1">
        <v>66</v>
      </c>
      <c r="E250" s="42">
        <v>24.333333333333332</v>
      </c>
      <c r="F250" s="42">
        <v>0.78888888888888886</v>
      </c>
      <c r="G250" s="15">
        <v>3</v>
      </c>
      <c r="H250" s="49">
        <v>0</v>
      </c>
      <c r="I250" s="49">
        <v>0</v>
      </c>
    </row>
    <row r="251" spans="1:9">
      <c r="A251" s="3" t="s">
        <v>188</v>
      </c>
      <c r="B251" s="12">
        <v>40374</v>
      </c>
      <c r="C251" s="48" t="s">
        <v>6</v>
      </c>
      <c r="D251" s="1">
        <v>66</v>
      </c>
      <c r="E251" s="42">
        <v>24.333333333333332</v>
      </c>
      <c r="F251" s="42">
        <v>0.78888888888888886</v>
      </c>
      <c r="G251" s="15">
        <v>4</v>
      </c>
      <c r="H251" s="49"/>
      <c r="I251" s="49"/>
    </row>
    <row r="252" spans="1:9">
      <c r="A252" s="3" t="s">
        <v>188</v>
      </c>
      <c r="B252" s="12">
        <v>40374</v>
      </c>
      <c r="C252" s="48" t="s">
        <v>6</v>
      </c>
      <c r="D252" s="1">
        <v>66</v>
      </c>
      <c r="E252" s="42">
        <v>24.333333333333332</v>
      </c>
      <c r="F252" s="42">
        <v>0.78888888888888886</v>
      </c>
      <c r="G252" s="1" t="s">
        <v>853</v>
      </c>
      <c r="H252" s="49">
        <v>0</v>
      </c>
      <c r="I252" s="49">
        <v>3</v>
      </c>
    </row>
    <row r="253" spans="1:9">
      <c r="A253" s="3" t="s">
        <v>188</v>
      </c>
      <c r="B253" s="12">
        <v>40374</v>
      </c>
      <c r="C253" s="48" t="s">
        <v>6</v>
      </c>
      <c r="D253" s="1">
        <v>66</v>
      </c>
      <c r="E253" s="42">
        <v>24.333333333333332</v>
      </c>
      <c r="F253" s="42">
        <v>0.78888888888888886</v>
      </c>
      <c r="G253" s="1" t="s">
        <v>854</v>
      </c>
      <c r="H253" s="50">
        <v>0</v>
      </c>
      <c r="I253" s="50">
        <v>0</v>
      </c>
    </row>
    <row r="254" spans="1:9">
      <c r="A254" s="3" t="s">
        <v>189</v>
      </c>
      <c r="B254" s="12">
        <v>40374</v>
      </c>
      <c r="C254" s="48" t="s">
        <v>6</v>
      </c>
      <c r="D254" s="1">
        <v>80</v>
      </c>
      <c r="E254" s="42">
        <v>21</v>
      </c>
      <c r="F254" s="42">
        <v>0.95555555555555549</v>
      </c>
      <c r="G254" s="15">
        <v>1</v>
      </c>
      <c r="H254" s="51">
        <v>0</v>
      </c>
      <c r="I254" s="51">
        <v>8</v>
      </c>
    </row>
    <row r="255" spans="1:9">
      <c r="A255" s="3" t="s">
        <v>189</v>
      </c>
      <c r="B255" s="12">
        <v>40374</v>
      </c>
      <c r="C255" s="48" t="s">
        <v>6</v>
      </c>
      <c r="D255" s="1">
        <v>80</v>
      </c>
      <c r="E255" s="42">
        <v>21</v>
      </c>
      <c r="F255" s="42">
        <v>0.95555555555555549</v>
      </c>
      <c r="G255" s="15">
        <v>2</v>
      </c>
      <c r="H255" s="49">
        <v>0</v>
      </c>
      <c r="I255" s="49">
        <v>2</v>
      </c>
    </row>
    <row r="256" spans="1:9">
      <c r="A256" s="3" t="s">
        <v>189</v>
      </c>
      <c r="B256" s="12">
        <v>40374</v>
      </c>
      <c r="C256" s="48" t="s">
        <v>6</v>
      </c>
      <c r="D256" s="1">
        <v>80</v>
      </c>
      <c r="E256" s="42">
        <v>21</v>
      </c>
      <c r="F256" s="42">
        <v>0.95555555555555549</v>
      </c>
      <c r="G256" s="15">
        <v>3</v>
      </c>
      <c r="H256" s="49">
        <v>1</v>
      </c>
      <c r="I256" s="49">
        <v>0</v>
      </c>
    </row>
    <row r="257" spans="1:9">
      <c r="A257" s="3" t="s">
        <v>189</v>
      </c>
      <c r="B257" s="12">
        <v>40374</v>
      </c>
      <c r="C257" s="48" t="s">
        <v>6</v>
      </c>
      <c r="D257" s="1">
        <v>80</v>
      </c>
      <c r="E257" s="42">
        <v>21</v>
      </c>
      <c r="F257" s="42">
        <v>0.95555555555555549</v>
      </c>
      <c r="G257" s="15">
        <v>4</v>
      </c>
      <c r="H257" s="49"/>
      <c r="I257" s="49"/>
    </row>
    <row r="258" spans="1:9">
      <c r="A258" s="3" t="s">
        <v>189</v>
      </c>
      <c r="B258" s="12">
        <v>40374</v>
      </c>
      <c r="C258" s="48" t="s">
        <v>6</v>
      </c>
      <c r="D258" s="1">
        <v>80</v>
      </c>
      <c r="E258" s="42">
        <v>21</v>
      </c>
      <c r="F258" s="42">
        <v>0.95555555555555549</v>
      </c>
      <c r="G258" s="1" t="s">
        <v>853</v>
      </c>
      <c r="H258" s="49">
        <v>4</v>
      </c>
      <c r="I258" s="49">
        <v>10</v>
      </c>
    </row>
    <row r="259" spans="1:9">
      <c r="A259" s="3" t="s">
        <v>189</v>
      </c>
      <c r="B259" s="12">
        <v>40374</v>
      </c>
      <c r="C259" s="48" t="s">
        <v>6</v>
      </c>
      <c r="D259" s="1">
        <v>80</v>
      </c>
      <c r="E259" s="42">
        <v>21</v>
      </c>
      <c r="F259" s="42">
        <v>0.95555555555555549</v>
      </c>
      <c r="G259" s="1" t="s">
        <v>854</v>
      </c>
      <c r="H259" s="50">
        <v>6</v>
      </c>
      <c r="I259" s="50">
        <v>0</v>
      </c>
    </row>
    <row r="260" spans="1:9">
      <c r="A260" s="3" t="s">
        <v>391</v>
      </c>
      <c r="B260" s="12">
        <v>40374</v>
      </c>
      <c r="C260" s="48" t="s">
        <v>6</v>
      </c>
      <c r="D260" s="1">
        <v>68</v>
      </c>
      <c r="E260" s="42"/>
      <c r="F260" s="42"/>
      <c r="G260" s="15">
        <v>1</v>
      </c>
      <c r="H260" s="51">
        <v>1</v>
      </c>
      <c r="I260" s="51">
        <v>25</v>
      </c>
    </row>
    <row r="261" spans="1:9">
      <c r="A261" s="3" t="s">
        <v>391</v>
      </c>
      <c r="B261" s="12">
        <v>40374</v>
      </c>
      <c r="C261" s="48" t="s">
        <v>6</v>
      </c>
      <c r="D261" s="1">
        <v>68</v>
      </c>
      <c r="E261" s="42"/>
      <c r="F261" s="42"/>
      <c r="G261" s="15">
        <v>2</v>
      </c>
      <c r="H261" s="49">
        <v>0</v>
      </c>
      <c r="I261" s="49">
        <v>9</v>
      </c>
    </row>
    <row r="262" spans="1:9">
      <c r="A262" s="3" t="s">
        <v>391</v>
      </c>
      <c r="B262" s="12">
        <v>40374</v>
      </c>
      <c r="C262" s="48" t="s">
        <v>6</v>
      </c>
      <c r="D262" s="1">
        <v>68</v>
      </c>
      <c r="E262" s="42"/>
      <c r="F262" s="42"/>
      <c r="G262" s="15">
        <v>3</v>
      </c>
      <c r="H262" s="49">
        <v>0</v>
      </c>
      <c r="I262" s="49">
        <v>4</v>
      </c>
    </row>
    <row r="263" spans="1:9">
      <c r="A263" s="3" t="s">
        <v>391</v>
      </c>
      <c r="B263" s="12">
        <v>40374</v>
      </c>
      <c r="C263" s="48" t="s">
        <v>6</v>
      </c>
      <c r="D263" s="1">
        <v>68</v>
      </c>
      <c r="E263" s="42"/>
      <c r="F263" s="42"/>
      <c r="G263" s="15">
        <v>4</v>
      </c>
      <c r="H263" s="49"/>
      <c r="I263" s="49"/>
    </row>
    <row r="264" spans="1:9">
      <c r="A264" s="3" t="s">
        <v>391</v>
      </c>
      <c r="B264" s="12">
        <v>40374</v>
      </c>
      <c r="C264" s="48" t="s">
        <v>6</v>
      </c>
      <c r="D264" s="1">
        <v>68</v>
      </c>
      <c r="E264" s="42"/>
      <c r="F264" s="42"/>
      <c r="G264" s="1" t="s">
        <v>853</v>
      </c>
      <c r="H264" s="49">
        <v>1</v>
      </c>
      <c r="I264" s="49">
        <v>40</v>
      </c>
    </row>
    <row r="265" spans="1:9">
      <c r="A265" s="3" t="s">
        <v>391</v>
      </c>
      <c r="B265" s="12">
        <v>40374</v>
      </c>
      <c r="C265" s="48" t="s">
        <v>6</v>
      </c>
      <c r="D265" s="1">
        <v>68</v>
      </c>
      <c r="E265" s="42"/>
      <c r="F265" s="42"/>
      <c r="G265" s="1" t="s">
        <v>854</v>
      </c>
      <c r="H265" s="50">
        <v>0</v>
      </c>
      <c r="I265" s="50">
        <v>24</v>
      </c>
    </row>
    <row r="266" spans="1:9">
      <c r="A266" s="3" t="s">
        <v>190</v>
      </c>
      <c r="B266" s="12">
        <v>40374</v>
      </c>
      <c r="C266" s="48" t="s">
        <v>6</v>
      </c>
      <c r="D266" s="1">
        <v>67</v>
      </c>
      <c r="E266" s="42">
        <v>20.666666666666668</v>
      </c>
      <c r="F266" s="42">
        <v>0.78888888888888886</v>
      </c>
      <c r="G266" s="15">
        <v>1</v>
      </c>
      <c r="H266" s="51">
        <v>1</v>
      </c>
      <c r="I266" s="51">
        <v>6</v>
      </c>
    </row>
    <row r="267" spans="1:9">
      <c r="A267" s="3" t="s">
        <v>190</v>
      </c>
      <c r="B267" s="12">
        <v>40374</v>
      </c>
      <c r="C267" s="48" t="s">
        <v>6</v>
      </c>
      <c r="D267" s="1">
        <v>67</v>
      </c>
      <c r="E267" s="42">
        <v>20.666666666666668</v>
      </c>
      <c r="F267" s="42">
        <v>0.78888888888888886</v>
      </c>
      <c r="G267" s="15">
        <v>2</v>
      </c>
      <c r="H267" s="49">
        <v>2</v>
      </c>
      <c r="I267" s="49">
        <v>1</v>
      </c>
    </row>
    <row r="268" spans="1:9">
      <c r="A268" s="3" t="s">
        <v>190</v>
      </c>
      <c r="B268" s="12">
        <v>40374</v>
      </c>
      <c r="C268" s="48" t="s">
        <v>6</v>
      </c>
      <c r="D268" s="1">
        <v>67</v>
      </c>
      <c r="E268" s="42">
        <v>20.666666666666668</v>
      </c>
      <c r="F268" s="42">
        <v>0.78888888888888886</v>
      </c>
      <c r="G268" s="15">
        <v>3</v>
      </c>
      <c r="H268" s="49">
        <v>0</v>
      </c>
      <c r="I268" s="49">
        <v>1</v>
      </c>
    </row>
    <row r="269" spans="1:9">
      <c r="A269" s="3" t="s">
        <v>190</v>
      </c>
      <c r="B269" s="12">
        <v>40374</v>
      </c>
      <c r="C269" s="48" t="s">
        <v>6</v>
      </c>
      <c r="D269" s="1">
        <v>67</v>
      </c>
      <c r="E269" s="42">
        <v>20.666666666666668</v>
      </c>
      <c r="F269" s="42">
        <v>0.78888888888888886</v>
      </c>
      <c r="G269" s="15">
        <v>4</v>
      </c>
      <c r="H269" s="49"/>
      <c r="I269" s="49"/>
    </row>
    <row r="270" spans="1:9">
      <c r="A270" s="3" t="s">
        <v>190</v>
      </c>
      <c r="B270" s="12">
        <v>40374</v>
      </c>
      <c r="C270" s="48" t="s">
        <v>6</v>
      </c>
      <c r="D270" s="1">
        <v>67</v>
      </c>
      <c r="E270" s="42">
        <v>20.666666666666668</v>
      </c>
      <c r="F270" s="42">
        <v>0.78888888888888886</v>
      </c>
      <c r="G270" s="1" t="s">
        <v>853</v>
      </c>
      <c r="H270" s="49">
        <v>3</v>
      </c>
      <c r="I270" s="49">
        <v>8</v>
      </c>
    </row>
    <row r="271" spans="1:9">
      <c r="A271" s="3" t="s">
        <v>190</v>
      </c>
      <c r="B271" s="12">
        <v>40374</v>
      </c>
      <c r="C271" s="48" t="s">
        <v>6</v>
      </c>
      <c r="D271" s="1">
        <v>67</v>
      </c>
      <c r="E271" s="42">
        <v>20.666666666666668</v>
      </c>
      <c r="F271" s="42">
        <v>0.78888888888888886</v>
      </c>
      <c r="G271" s="1" t="s">
        <v>854</v>
      </c>
      <c r="H271" s="50">
        <v>0</v>
      </c>
      <c r="I271" s="50">
        <v>6</v>
      </c>
    </row>
    <row r="272" spans="1:9">
      <c r="A272" s="3" t="s">
        <v>192</v>
      </c>
      <c r="B272" s="12">
        <v>40374</v>
      </c>
      <c r="C272" s="48" t="s">
        <v>6</v>
      </c>
      <c r="D272" s="1">
        <v>48</v>
      </c>
      <c r="E272" s="42">
        <v>24</v>
      </c>
      <c r="F272" s="42">
        <v>1.0666666666666667</v>
      </c>
      <c r="G272" s="15">
        <v>1</v>
      </c>
      <c r="H272" s="51">
        <v>3</v>
      </c>
      <c r="I272" s="51">
        <v>4</v>
      </c>
    </row>
    <row r="273" spans="1:9">
      <c r="A273" s="3" t="s">
        <v>192</v>
      </c>
      <c r="B273" s="12">
        <v>40374</v>
      </c>
      <c r="C273" s="48" t="s">
        <v>6</v>
      </c>
      <c r="D273" s="1">
        <v>48</v>
      </c>
      <c r="E273" s="42">
        <v>24</v>
      </c>
      <c r="F273" s="42">
        <v>1.0666666666666667</v>
      </c>
      <c r="G273" s="15">
        <v>2</v>
      </c>
      <c r="H273" s="49">
        <v>5</v>
      </c>
      <c r="I273" s="49">
        <v>3</v>
      </c>
    </row>
    <row r="274" spans="1:9">
      <c r="A274" s="3" t="s">
        <v>192</v>
      </c>
      <c r="B274" s="12">
        <v>40374</v>
      </c>
      <c r="C274" s="48" t="s">
        <v>6</v>
      </c>
      <c r="D274" s="1">
        <v>48</v>
      </c>
      <c r="E274" s="42">
        <v>24</v>
      </c>
      <c r="F274" s="42">
        <v>1.0666666666666667</v>
      </c>
      <c r="G274" s="15">
        <v>3</v>
      </c>
      <c r="H274" s="49">
        <v>1</v>
      </c>
      <c r="I274" s="49">
        <v>0</v>
      </c>
    </row>
    <row r="275" spans="1:9">
      <c r="A275" s="3" t="s">
        <v>192</v>
      </c>
      <c r="B275" s="12">
        <v>40374</v>
      </c>
      <c r="C275" s="48" t="s">
        <v>6</v>
      </c>
      <c r="D275" s="1">
        <v>48</v>
      </c>
      <c r="E275" s="42">
        <v>24</v>
      </c>
      <c r="F275" s="42">
        <v>1.0666666666666667</v>
      </c>
      <c r="G275" s="15">
        <v>4</v>
      </c>
      <c r="H275" s="49"/>
      <c r="I275" s="49"/>
    </row>
    <row r="276" spans="1:9">
      <c r="A276" s="3" t="s">
        <v>192</v>
      </c>
      <c r="B276" s="12">
        <v>40374</v>
      </c>
      <c r="C276" s="48" t="s">
        <v>6</v>
      </c>
      <c r="D276" s="1">
        <v>48</v>
      </c>
      <c r="E276" s="42">
        <v>24</v>
      </c>
      <c r="F276" s="42">
        <v>1.0666666666666667</v>
      </c>
      <c r="G276" s="1" t="s">
        <v>853</v>
      </c>
      <c r="H276" s="49">
        <v>12</v>
      </c>
      <c r="I276" s="49">
        <v>7</v>
      </c>
    </row>
    <row r="277" spans="1:9">
      <c r="A277" s="3" t="s">
        <v>192</v>
      </c>
      <c r="B277" s="12">
        <v>40374</v>
      </c>
      <c r="C277" s="48" t="s">
        <v>6</v>
      </c>
      <c r="D277" s="1">
        <v>48</v>
      </c>
      <c r="E277" s="42">
        <v>24</v>
      </c>
      <c r="F277" s="42">
        <v>1.0666666666666667</v>
      </c>
      <c r="G277" s="1" t="s">
        <v>854</v>
      </c>
      <c r="H277" s="50">
        <v>6</v>
      </c>
      <c r="I277" s="50">
        <v>0</v>
      </c>
    </row>
    <row r="278" spans="1:9">
      <c r="A278" s="3" t="s">
        <v>193</v>
      </c>
      <c r="B278" s="12">
        <v>40374</v>
      </c>
      <c r="C278" s="48" t="s">
        <v>6</v>
      </c>
      <c r="D278" s="1">
        <v>35</v>
      </c>
      <c r="E278" s="42">
        <v>19.5</v>
      </c>
      <c r="F278" s="42">
        <v>0.98333333333333339</v>
      </c>
      <c r="G278" s="15">
        <v>1</v>
      </c>
      <c r="H278" s="51">
        <v>1</v>
      </c>
      <c r="I278" s="51">
        <v>4</v>
      </c>
    </row>
    <row r="279" spans="1:9">
      <c r="A279" s="3" t="s">
        <v>193</v>
      </c>
      <c r="B279" s="12">
        <v>40374</v>
      </c>
      <c r="C279" s="48" t="s">
        <v>6</v>
      </c>
      <c r="D279" s="1">
        <v>35</v>
      </c>
      <c r="E279" s="42">
        <v>19.5</v>
      </c>
      <c r="F279" s="42">
        <v>0.98333333333333339</v>
      </c>
      <c r="G279" s="15">
        <v>2</v>
      </c>
      <c r="H279" s="49">
        <v>0</v>
      </c>
      <c r="I279" s="49">
        <v>2</v>
      </c>
    </row>
    <row r="280" spans="1:9">
      <c r="A280" s="3" t="s">
        <v>193</v>
      </c>
      <c r="B280" s="12">
        <v>40374</v>
      </c>
      <c r="C280" s="48" t="s">
        <v>6</v>
      </c>
      <c r="D280" s="1">
        <v>35</v>
      </c>
      <c r="E280" s="42">
        <v>19.5</v>
      </c>
      <c r="F280" s="42">
        <v>0.98333333333333339</v>
      </c>
      <c r="G280" s="15">
        <v>3</v>
      </c>
      <c r="H280" s="49">
        <v>0</v>
      </c>
      <c r="I280" s="49">
        <v>0</v>
      </c>
    </row>
    <row r="281" spans="1:9">
      <c r="A281" s="3" t="s">
        <v>193</v>
      </c>
      <c r="B281" s="12">
        <v>40374</v>
      </c>
      <c r="C281" s="48" t="s">
        <v>6</v>
      </c>
      <c r="D281" s="1">
        <v>35</v>
      </c>
      <c r="E281" s="42">
        <v>19.5</v>
      </c>
      <c r="F281" s="42">
        <v>0.98333333333333339</v>
      </c>
      <c r="G281" s="15">
        <v>4</v>
      </c>
      <c r="H281" s="49"/>
      <c r="I281" s="49"/>
    </row>
    <row r="282" spans="1:9">
      <c r="A282" s="3" t="s">
        <v>193</v>
      </c>
      <c r="B282" s="12">
        <v>40374</v>
      </c>
      <c r="C282" s="48" t="s">
        <v>6</v>
      </c>
      <c r="D282" s="1">
        <v>35</v>
      </c>
      <c r="E282" s="42">
        <v>19.5</v>
      </c>
      <c r="F282" s="42">
        <v>0.98333333333333339</v>
      </c>
      <c r="G282" s="1" t="s">
        <v>853</v>
      </c>
      <c r="H282" s="49">
        <v>1</v>
      </c>
      <c r="I282" s="49">
        <v>6</v>
      </c>
    </row>
    <row r="283" spans="1:9">
      <c r="A283" s="3" t="s">
        <v>193</v>
      </c>
      <c r="B283" s="12">
        <v>40374</v>
      </c>
      <c r="C283" s="48" t="s">
        <v>6</v>
      </c>
      <c r="D283" s="1">
        <v>35</v>
      </c>
      <c r="E283" s="42">
        <v>19.5</v>
      </c>
      <c r="F283" s="42">
        <v>0.98333333333333339</v>
      </c>
      <c r="G283" s="1" t="s">
        <v>854</v>
      </c>
      <c r="H283" s="50">
        <v>0</v>
      </c>
      <c r="I283" s="50">
        <v>0</v>
      </c>
    </row>
    <row r="284" spans="1:9">
      <c r="A284" s="3" t="s">
        <v>194</v>
      </c>
      <c r="B284" s="12">
        <v>40374</v>
      </c>
      <c r="C284" s="48" t="s">
        <v>6</v>
      </c>
      <c r="D284" s="1">
        <v>52</v>
      </c>
      <c r="E284" s="42">
        <v>37</v>
      </c>
      <c r="F284" s="42">
        <v>0.74444444444444458</v>
      </c>
      <c r="G284" s="15">
        <v>1</v>
      </c>
      <c r="H284" s="51">
        <v>0</v>
      </c>
      <c r="I284" s="51">
        <v>2</v>
      </c>
    </row>
    <row r="285" spans="1:9">
      <c r="A285" s="3" t="s">
        <v>194</v>
      </c>
      <c r="B285" s="12">
        <v>40374</v>
      </c>
      <c r="C285" s="48" t="s">
        <v>6</v>
      </c>
      <c r="D285" s="1">
        <v>52</v>
      </c>
      <c r="E285" s="42">
        <v>37</v>
      </c>
      <c r="F285" s="42">
        <v>0.74444444444444458</v>
      </c>
      <c r="G285" s="15">
        <v>2</v>
      </c>
      <c r="H285" s="49">
        <v>0</v>
      </c>
      <c r="I285" s="49">
        <v>0</v>
      </c>
    </row>
    <row r="286" spans="1:9">
      <c r="A286" s="3" t="s">
        <v>194</v>
      </c>
      <c r="B286" s="12">
        <v>40374</v>
      </c>
      <c r="C286" s="48" t="s">
        <v>6</v>
      </c>
      <c r="D286" s="1">
        <v>52</v>
      </c>
      <c r="E286" s="42">
        <v>37</v>
      </c>
      <c r="F286" s="42">
        <v>0.74444444444444458</v>
      </c>
      <c r="G286" s="15">
        <v>3</v>
      </c>
      <c r="H286" s="49">
        <v>1</v>
      </c>
      <c r="I286" s="49">
        <v>0</v>
      </c>
    </row>
    <row r="287" spans="1:9">
      <c r="A287" s="3" t="s">
        <v>194</v>
      </c>
      <c r="B287" s="12">
        <v>40374</v>
      </c>
      <c r="C287" s="48" t="s">
        <v>6</v>
      </c>
      <c r="D287" s="1">
        <v>52</v>
      </c>
      <c r="E287" s="42">
        <v>37</v>
      </c>
      <c r="F287" s="42">
        <v>0.74444444444444458</v>
      </c>
      <c r="G287" s="15">
        <v>4</v>
      </c>
      <c r="H287" s="49"/>
      <c r="I287" s="49"/>
    </row>
    <row r="288" spans="1:9">
      <c r="A288" s="3" t="s">
        <v>194</v>
      </c>
      <c r="B288" s="12">
        <v>40374</v>
      </c>
      <c r="C288" s="48" t="s">
        <v>6</v>
      </c>
      <c r="D288" s="1">
        <v>52</v>
      </c>
      <c r="E288" s="42">
        <v>37</v>
      </c>
      <c r="F288" s="42">
        <v>0.74444444444444458</v>
      </c>
      <c r="G288" s="1" t="s">
        <v>853</v>
      </c>
      <c r="H288" s="49">
        <v>4</v>
      </c>
      <c r="I288" s="49">
        <v>2</v>
      </c>
    </row>
    <row r="289" spans="1:9">
      <c r="A289" s="3" t="s">
        <v>194</v>
      </c>
      <c r="B289" s="12">
        <v>40374</v>
      </c>
      <c r="C289" s="48" t="s">
        <v>6</v>
      </c>
      <c r="D289" s="1">
        <v>52</v>
      </c>
      <c r="E289" s="42">
        <v>37</v>
      </c>
      <c r="F289" s="42">
        <v>0.74444444444444458</v>
      </c>
      <c r="G289" s="1" t="s">
        <v>854</v>
      </c>
      <c r="H289" s="50">
        <v>6</v>
      </c>
      <c r="I289" s="50">
        <v>0</v>
      </c>
    </row>
    <row r="290" spans="1:9">
      <c r="A290" s="1" t="s">
        <v>69</v>
      </c>
      <c r="B290" s="12">
        <v>40372</v>
      </c>
      <c r="C290" s="48" t="s">
        <v>1</v>
      </c>
      <c r="D290" s="1">
        <v>54</v>
      </c>
      <c r="E290" s="42">
        <v>51</v>
      </c>
      <c r="F290" s="42">
        <v>0.75</v>
      </c>
      <c r="G290" s="15">
        <v>1</v>
      </c>
      <c r="H290" s="51">
        <v>0</v>
      </c>
      <c r="I290" s="51">
        <v>0</v>
      </c>
    </row>
    <row r="291" spans="1:9">
      <c r="A291" s="1" t="s">
        <v>69</v>
      </c>
      <c r="B291" s="12">
        <v>40372</v>
      </c>
      <c r="C291" s="48" t="s">
        <v>1</v>
      </c>
      <c r="D291" s="1">
        <v>54</v>
      </c>
      <c r="E291" s="42">
        <v>51</v>
      </c>
      <c r="F291" s="42">
        <v>0.75</v>
      </c>
      <c r="G291" s="15">
        <v>2</v>
      </c>
      <c r="H291" s="49">
        <v>0</v>
      </c>
      <c r="I291" s="49">
        <v>0</v>
      </c>
    </row>
    <row r="292" spans="1:9">
      <c r="A292" s="1" t="s">
        <v>69</v>
      </c>
      <c r="B292" s="12">
        <v>40372</v>
      </c>
      <c r="C292" s="48" t="s">
        <v>1</v>
      </c>
      <c r="D292" s="1">
        <v>54</v>
      </c>
      <c r="E292" s="42">
        <v>51</v>
      </c>
      <c r="F292" s="42">
        <v>0.75</v>
      </c>
      <c r="G292" s="15">
        <v>3</v>
      </c>
      <c r="H292" s="49"/>
      <c r="I292" s="49"/>
    </row>
    <row r="293" spans="1:9">
      <c r="A293" s="1" t="s">
        <v>69</v>
      </c>
      <c r="B293" s="12">
        <v>40372</v>
      </c>
      <c r="C293" s="48" t="s">
        <v>1</v>
      </c>
      <c r="D293" s="1">
        <v>54</v>
      </c>
      <c r="E293" s="42">
        <v>51</v>
      </c>
      <c r="F293" s="42">
        <v>0.75</v>
      </c>
      <c r="G293" s="15">
        <v>4</v>
      </c>
      <c r="H293" s="49"/>
      <c r="I293" s="49"/>
    </row>
    <row r="294" spans="1:9">
      <c r="A294" s="1" t="s">
        <v>69</v>
      </c>
      <c r="B294" s="12">
        <v>40372</v>
      </c>
      <c r="C294" s="48" t="s">
        <v>1</v>
      </c>
      <c r="D294" s="1">
        <v>54</v>
      </c>
      <c r="E294" s="42">
        <v>51</v>
      </c>
      <c r="F294" s="42">
        <v>0.75</v>
      </c>
      <c r="G294" s="1" t="s">
        <v>853</v>
      </c>
      <c r="H294" s="49">
        <v>0</v>
      </c>
      <c r="I294" s="49">
        <v>0</v>
      </c>
    </row>
    <row r="295" spans="1:9">
      <c r="A295" s="1" t="s">
        <v>69</v>
      </c>
      <c r="B295" s="12">
        <v>40372</v>
      </c>
      <c r="C295" s="48" t="s">
        <v>1</v>
      </c>
      <c r="D295" s="1">
        <v>54</v>
      </c>
      <c r="E295" s="42">
        <v>51</v>
      </c>
      <c r="F295" s="42">
        <v>0.75</v>
      </c>
      <c r="G295" s="1" t="s">
        <v>854</v>
      </c>
      <c r="H295" s="50">
        <v>0</v>
      </c>
      <c r="I295" s="50">
        <v>0</v>
      </c>
    </row>
    <row r="296" spans="1:9">
      <c r="A296" s="1" t="s">
        <v>71</v>
      </c>
      <c r="B296" s="12">
        <v>40372</v>
      </c>
      <c r="C296" s="48" t="s">
        <v>1</v>
      </c>
      <c r="D296" s="1">
        <v>39</v>
      </c>
      <c r="E296" s="42">
        <v>11</v>
      </c>
      <c r="F296" s="42">
        <v>0.75</v>
      </c>
      <c r="G296" s="15">
        <v>1</v>
      </c>
      <c r="H296" s="51">
        <v>0</v>
      </c>
      <c r="I296" s="51">
        <v>0</v>
      </c>
    </row>
    <row r="297" spans="1:9">
      <c r="A297" s="1" t="s">
        <v>71</v>
      </c>
      <c r="B297" s="12">
        <v>40372</v>
      </c>
      <c r="C297" s="48" t="s">
        <v>1</v>
      </c>
      <c r="D297" s="1">
        <v>39</v>
      </c>
      <c r="E297" s="42">
        <v>11</v>
      </c>
      <c r="F297" s="42">
        <v>0.75</v>
      </c>
      <c r="G297" s="15">
        <v>2</v>
      </c>
      <c r="H297" s="49">
        <v>0</v>
      </c>
      <c r="I297" s="49">
        <v>0</v>
      </c>
    </row>
    <row r="298" spans="1:9">
      <c r="A298" s="1" t="s">
        <v>71</v>
      </c>
      <c r="B298" s="12">
        <v>40372</v>
      </c>
      <c r="C298" s="48" t="s">
        <v>1</v>
      </c>
      <c r="D298" s="1">
        <v>39</v>
      </c>
      <c r="E298" s="42">
        <v>11</v>
      </c>
      <c r="F298" s="42">
        <v>0.75</v>
      </c>
      <c r="G298" s="15">
        <v>3</v>
      </c>
      <c r="H298" s="49"/>
      <c r="I298" s="49"/>
    </row>
    <row r="299" spans="1:9">
      <c r="A299" s="1" t="s">
        <v>71</v>
      </c>
      <c r="B299" s="12">
        <v>40372</v>
      </c>
      <c r="C299" s="48" t="s">
        <v>1</v>
      </c>
      <c r="D299" s="1">
        <v>39</v>
      </c>
      <c r="E299" s="42">
        <v>11</v>
      </c>
      <c r="F299" s="42">
        <v>0.75</v>
      </c>
      <c r="G299" s="15">
        <v>4</v>
      </c>
      <c r="H299" s="119"/>
      <c r="I299" s="119"/>
    </row>
    <row r="300" spans="1:9">
      <c r="A300" s="1" t="s">
        <v>71</v>
      </c>
      <c r="B300" s="12">
        <v>40372</v>
      </c>
      <c r="C300" s="48" t="s">
        <v>1</v>
      </c>
      <c r="D300" s="1">
        <v>39</v>
      </c>
      <c r="E300" s="42">
        <v>11</v>
      </c>
      <c r="F300" s="42">
        <v>0.75</v>
      </c>
      <c r="G300" s="1" t="s">
        <v>853</v>
      </c>
      <c r="H300" s="49">
        <v>0</v>
      </c>
      <c r="I300" s="49">
        <v>0</v>
      </c>
    </row>
    <row r="301" spans="1:9">
      <c r="A301" s="1" t="s">
        <v>71</v>
      </c>
      <c r="B301" s="12">
        <v>40372</v>
      </c>
      <c r="C301" s="48" t="s">
        <v>1</v>
      </c>
      <c r="D301" s="1">
        <v>39</v>
      </c>
      <c r="E301" s="42">
        <v>11</v>
      </c>
      <c r="F301" s="42">
        <v>0.75</v>
      </c>
      <c r="G301" s="1" t="s">
        <v>854</v>
      </c>
      <c r="H301" s="50">
        <v>0</v>
      </c>
      <c r="I301" s="50">
        <v>0</v>
      </c>
    </row>
    <row r="302" spans="1:9">
      <c r="A302" s="1" t="s">
        <v>429</v>
      </c>
      <c r="B302" s="12">
        <v>40372</v>
      </c>
      <c r="C302" s="48" t="s">
        <v>1</v>
      </c>
      <c r="D302" s="1">
        <v>133</v>
      </c>
      <c r="E302" s="42">
        <v>41</v>
      </c>
      <c r="F302" s="42">
        <v>1.4777777777777776</v>
      </c>
      <c r="G302" s="15">
        <v>1</v>
      </c>
      <c r="H302" s="51">
        <v>0</v>
      </c>
      <c r="I302" s="51">
        <v>0</v>
      </c>
    </row>
    <row r="303" spans="1:9">
      <c r="A303" s="1" t="s">
        <v>429</v>
      </c>
      <c r="B303" s="12">
        <v>40372</v>
      </c>
      <c r="C303" s="48" t="s">
        <v>1</v>
      </c>
      <c r="D303" s="1">
        <v>133</v>
      </c>
      <c r="E303" s="42">
        <v>41</v>
      </c>
      <c r="F303" s="42">
        <v>1.4777777777777776</v>
      </c>
      <c r="G303" s="15">
        <v>2</v>
      </c>
      <c r="H303" s="49">
        <v>0</v>
      </c>
      <c r="I303" s="49">
        <v>0</v>
      </c>
    </row>
    <row r="304" spans="1:9">
      <c r="A304" s="1" t="s">
        <v>429</v>
      </c>
      <c r="B304" s="12">
        <v>40372</v>
      </c>
      <c r="C304" s="48" t="s">
        <v>1</v>
      </c>
      <c r="D304" s="1">
        <v>133</v>
      </c>
      <c r="E304" s="42">
        <v>41</v>
      </c>
      <c r="F304" s="42">
        <v>1.4777777777777776</v>
      </c>
      <c r="G304" s="15">
        <v>3</v>
      </c>
      <c r="H304" s="49"/>
      <c r="I304" s="49"/>
    </row>
    <row r="305" spans="1:9">
      <c r="A305" s="1" t="s">
        <v>429</v>
      </c>
      <c r="B305" s="12">
        <v>40372</v>
      </c>
      <c r="C305" s="48" t="s">
        <v>1</v>
      </c>
      <c r="D305" s="1">
        <v>133</v>
      </c>
      <c r="E305" s="42">
        <v>41</v>
      </c>
      <c r="F305" s="42">
        <v>1.4777777777777776</v>
      </c>
      <c r="G305" s="15">
        <v>4</v>
      </c>
      <c r="H305" s="49"/>
      <c r="I305" s="49"/>
    </row>
    <row r="306" spans="1:9">
      <c r="A306" s="1" t="s">
        <v>429</v>
      </c>
      <c r="B306" s="12">
        <v>40372</v>
      </c>
      <c r="C306" s="48" t="s">
        <v>1</v>
      </c>
      <c r="D306" s="1">
        <v>133</v>
      </c>
      <c r="E306" s="42">
        <v>41</v>
      </c>
      <c r="F306" s="42">
        <v>1.4777777777777776</v>
      </c>
      <c r="G306" s="1" t="s">
        <v>853</v>
      </c>
      <c r="H306" s="49">
        <v>0</v>
      </c>
      <c r="I306" s="49">
        <v>0</v>
      </c>
    </row>
    <row r="307" spans="1:9">
      <c r="A307" s="1" t="s">
        <v>429</v>
      </c>
      <c r="B307" s="12">
        <v>40372</v>
      </c>
      <c r="C307" s="48" t="s">
        <v>1</v>
      </c>
      <c r="D307" s="1">
        <v>133</v>
      </c>
      <c r="E307" s="42">
        <v>41</v>
      </c>
      <c r="F307" s="42">
        <v>1.4777777777777776</v>
      </c>
      <c r="G307" s="1" t="s">
        <v>854</v>
      </c>
      <c r="H307" s="50">
        <v>0</v>
      </c>
      <c r="I307" s="50">
        <v>0</v>
      </c>
    </row>
    <row r="308" spans="1:9">
      <c r="A308" s="1" t="s">
        <v>431</v>
      </c>
      <c r="B308" s="12">
        <v>40372</v>
      </c>
      <c r="C308" s="48" t="s">
        <v>1</v>
      </c>
      <c r="D308" s="1">
        <v>62</v>
      </c>
      <c r="E308" s="42"/>
      <c r="F308" s="42"/>
      <c r="G308" s="15">
        <v>1</v>
      </c>
      <c r="H308" s="51">
        <v>0</v>
      </c>
      <c r="I308" s="51">
        <v>0</v>
      </c>
    </row>
    <row r="309" spans="1:9">
      <c r="A309" s="1" t="s">
        <v>431</v>
      </c>
      <c r="B309" s="12">
        <v>40372</v>
      </c>
      <c r="C309" s="48" t="s">
        <v>1</v>
      </c>
      <c r="D309" s="1">
        <v>62</v>
      </c>
      <c r="E309" s="42"/>
      <c r="F309" s="42"/>
      <c r="G309" s="15">
        <v>2</v>
      </c>
      <c r="H309" s="49">
        <v>0</v>
      </c>
      <c r="I309" s="49">
        <v>0</v>
      </c>
    </row>
    <row r="310" spans="1:9">
      <c r="A310" s="1" t="s">
        <v>431</v>
      </c>
      <c r="B310" s="12">
        <v>40372</v>
      </c>
      <c r="C310" s="48" t="s">
        <v>1</v>
      </c>
      <c r="D310" s="1">
        <v>62</v>
      </c>
      <c r="E310" s="42"/>
      <c r="F310" s="42"/>
      <c r="G310" s="15">
        <v>3</v>
      </c>
      <c r="H310" s="49"/>
      <c r="I310" s="49"/>
    </row>
    <row r="311" spans="1:9">
      <c r="A311" s="1" t="s">
        <v>431</v>
      </c>
      <c r="B311" s="12">
        <v>40372</v>
      </c>
      <c r="C311" s="48" t="s">
        <v>1</v>
      </c>
      <c r="D311" s="1">
        <v>62</v>
      </c>
      <c r="E311" s="42"/>
      <c r="F311" s="42"/>
      <c r="G311" s="15">
        <v>4</v>
      </c>
      <c r="H311" s="119"/>
      <c r="I311" s="119"/>
    </row>
    <row r="312" spans="1:9">
      <c r="A312" s="1" t="s">
        <v>431</v>
      </c>
      <c r="B312" s="12">
        <v>40372</v>
      </c>
      <c r="C312" s="48" t="s">
        <v>1</v>
      </c>
      <c r="D312" s="1">
        <v>62</v>
      </c>
      <c r="E312" s="42"/>
      <c r="F312" s="42"/>
      <c r="G312" s="1" t="s">
        <v>853</v>
      </c>
      <c r="H312" s="49">
        <v>0</v>
      </c>
      <c r="I312" s="49">
        <v>0</v>
      </c>
    </row>
    <row r="313" spans="1:9">
      <c r="A313" s="1" t="s">
        <v>431</v>
      </c>
      <c r="B313" s="12">
        <v>40372</v>
      </c>
      <c r="C313" s="48" t="s">
        <v>1</v>
      </c>
      <c r="D313" s="1">
        <v>62</v>
      </c>
      <c r="E313" s="42"/>
      <c r="F313" s="42"/>
      <c r="G313" s="1" t="s">
        <v>854</v>
      </c>
      <c r="H313" s="50">
        <v>0</v>
      </c>
      <c r="I313" s="50">
        <v>0</v>
      </c>
    </row>
    <row r="314" spans="1:9">
      <c r="A314" s="1" t="s">
        <v>432</v>
      </c>
      <c r="B314" s="12">
        <v>40372</v>
      </c>
      <c r="C314" s="48" t="s">
        <v>1</v>
      </c>
      <c r="D314" s="1">
        <v>30</v>
      </c>
      <c r="E314" s="42"/>
      <c r="F314" s="42"/>
      <c r="G314" s="15">
        <v>1</v>
      </c>
      <c r="H314" s="51">
        <v>0</v>
      </c>
      <c r="I314" s="51">
        <v>0</v>
      </c>
    </row>
    <row r="315" spans="1:9">
      <c r="A315" s="1" t="s">
        <v>432</v>
      </c>
      <c r="B315" s="12">
        <v>40372</v>
      </c>
      <c r="C315" s="48" t="s">
        <v>1</v>
      </c>
      <c r="D315" s="1">
        <v>30</v>
      </c>
      <c r="E315" s="42"/>
      <c r="F315" s="42"/>
      <c r="G315" s="15">
        <v>2</v>
      </c>
      <c r="H315" s="49">
        <v>0</v>
      </c>
      <c r="I315" s="49">
        <v>0</v>
      </c>
    </row>
    <row r="316" spans="1:9">
      <c r="A316" s="1" t="s">
        <v>432</v>
      </c>
      <c r="B316" s="12">
        <v>40372</v>
      </c>
      <c r="C316" s="48" t="s">
        <v>1</v>
      </c>
      <c r="D316" s="1">
        <v>30</v>
      </c>
      <c r="E316" s="42"/>
      <c r="F316" s="42"/>
      <c r="G316" s="15">
        <v>3</v>
      </c>
      <c r="H316" s="49"/>
      <c r="I316" s="49"/>
    </row>
    <row r="317" spans="1:9">
      <c r="A317" s="1" t="s">
        <v>432</v>
      </c>
      <c r="B317" s="12">
        <v>40372</v>
      </c>
      <c r="C317" s="48" t="s">
        <v>1</v>
      </c>
      <c r="D317" s="1">
        <v>30</v>
      </c>
      <c r="E317" s="42"/>
      <c r="F317" s="42"/>
      <c r="G317" s="15">
        <v>4</v>
      </c>
      <c r="H317" s="49"/>
      <c r="I317" s="49"/>
    </row>
    <row r="318" spans="1:9">
      <c r="A318" s="1" t="s">
        <v>432</v>
      </c>
      <c r="B318" s="12">
        <v>40372</v>
      </c>
      <c r="C318" s="48" t="s">
        <v>1</v>
      </c>
      <c r="D318" s="1">
        <v>30</v>
      </c>
      <c r="E318" s="42"/>
      <c r="F318" s="42"/>
      <c r="G318" s="1" t="s">
        <v>853</v>
      </c>
      <c r="H318" s="49">
        <v>0</v>
      </c>
      <c r="I318" s="49">
        <v>0</v>
      </c>
    </row>
    <row r="319" spans="1:9">
      <c r="A319" s="1" t="s">
        <v>432</v>
      </c>
      <c r="B319" s="12">
        <v>40372</v>
      </c>
      <c r="C319" s="48" t="s">
        <v>1</v>
      </c>
      <c r="D319" s="1">
        <v>30</v>
      </c>
      <c r="E319" s="42"/>
      <c r="F319" s="42"/>
      <c r="G319" s="1" t="s">
        <v>854</v>
      </c>
      <c r="H319" s="50">
        <v>0</v>
      </c>
      <c r="I319" s="50">
        <v>0</v>
      </c>
    </row>
    <row r="320" spans="1:9">
      <c r="A320" s="1" t="s">
        <v>72</v>
      </c>
      <c r="B320" s="12">
        <v>40372</v>
      </c>
      <c r="C320" s="48" t="s">
        <v>1</v>
      </c>
      <c r="D320" s="1">
        <v>57</v>
      </c>
      <c r="E320" s="42">
        <v>36.666666666666664</v>
      </c>
      <c r="F320" s="42">
        <v>0.83333333333333337</v>
      </c>
      <c r="G320" s="15">
        <v>1</v>
      </c>
      <c r="H320" s="51">
        <v>0</v>
      </c>
      <c r="I320" s="51">
        <v>0</v>
      </c>
    </row>
    <row r="321" spans="1:9">
      <c r="A321" s="1" t="s">
        <v>72</v>
      </c>
      <c r="B321" s="12">
        <v>40372</v>
      </c>
      <c r="C321" s="48" t="s">
        <v>1</v>
      </c>
      <c r="D321" s="1">
        <v>57</v>
      </c>
      <c r="E321" s="42">
        <v>36.666666666666664</v>
      </c>
      <c r="F321" s="42">
        <v>0.83333333333333337</v>
      </c>
      <c r="G321" s="15">
        <v>2</v>
      </c>
      <c r="H321" s="49">
        <v>0</v>
      </c>
      <c r="I321" s="49">
        <v>0</v>
      </c>
    </row>
    <row r="322" spans="1:9">
      <c r="A322" s="1" t="s">
        <v>72</v>
      </c>
      <c r="B322" s="12">
        <v>40372</v>
      </c>
      <c r="C322" s="48" t="s">
        <v>1</v>
      </c>
      <c r="D322" s="1">
        <v>57</v>
      </c>
      <c r="E322" s="42">
        <v>36.666666666666664</v>
      </c>
      <c r="F322" s="42">
        <v>0.83333333333333337</v>
      </c>
      <c r="G322" s="15">
        <v>3</v>
      </c>
      <c r="H322" s="49"/>
      <c r="I322" s="49"/>
    </row>
    <row r="323" spans="1:9">
      <c r="A323" s="1" t="s">
        <v>72</v>
      </c>
      <c r="B323" s="12">
        <v>40372</v>
      </c>
      <c r="C323" s="48" t="s">
        <v>1</v>
      </c>
      <c r="D323" s="1">
        <v>57</v>
      </c>
      <c r="E323" s="42">
        <v>36.666666666666664</v>
      </c>
      <c r="F323" s="42">
        <v>0.83333333333333337</v>
      </c>
      <c r="G323" s="15">
        <v>4</v>
      </c>
      <c r="H323" s="119"/>
      <c r="I323" s="119"/>
    </row>
    <row r="324" spans="1:9">
      <c r="A324" s="1" t="s">
        <v>72</v>
      </c>
      <c r="B324" s="12">
        <v>40372</v>
      </c>
      <c r="C324" s="48" t="s">
        <v>1</v>
      </c>
      <c r="D324" s="1">
        <v>57</v>
      </c>
      <c r="E324" s="42">
        <v>36.666666666666664</v>
      </c>
      <c r="F324" s="42">
        <v>0.83333333333333337</v>
      </c>
      <c r="G324" s="1" t="s">
        <v>853</v>
      </c>
      <c r="H324" s="49">
        <v>0</v>
      </c>
      <c r="I324" s="49">
        <v>0</v>
      </c>
    </row>
    <row r="325" spans="1:9">
      <c r="A325" s="1" t="s">
        <v>72</v>
      </c>
      <c r="B325" s="12">
        <v>40372</v>
      </c>
      <c r="C325" s="48" t="s">
        <v>1</v>
      </c>
      <c r="D325" s="1">
        <v>57</v>
      </c>
      <c r="E325" s="42">
        <v>36.666666666666664</v>
      </c>
      <c r="F325" s="42">
        <v>0.83333333333333337</v>
      </c>
      <c r="G325" s="1" t="s">
        <v>854</v>
      </c>
      <c r="H325" s="50">
        <v>0</v>
      </c>
      <c r="I325" s="50">
        <v>0</v>
      </c>
    </row>
    <row r="326" spans="1:9">
      <c r="A326" s="1" t="s">
        <v>196</v>
      </c>
      <c r="B326" s="12">
        <v>40372</v>
      </c>
      <c r="C326" s="48" t="s">
        <v>6</v>
      </c>
      <c r="D326" s="1">
        <v>67</v>
      </c>
      <c r="E326" s="42">
        <v>16</v>
      </c>
      <c r="F326" s="42">
        <v>0.61111111111111116</v>
      </c>
      <c r="G326" s="15">
        <v>1</v>
      </c>
      <c r="H326" s="51">
        <v>0</v>
      </c>
      <c r="I326" s="51">
        <v>0</v>
      </c>
    </row>
    <row r="327" spans="1:9">
      <c r="A327" s="1" t="s">
        <v>196</v>
      </c>
      <c r="B327" s="12">
        <v>40372</v>
      </c>
      <c r="C327" s="48" t="s">
        <v>6</v>
      </c>
      <c r="D327" s="1">
        <v>67</v>
      </c>
      <c r="E327" s="42">
        <v>16</v>
      </c>
      <c r="F327" s="42">
        <v>0.61111111111111116</v>
      </c>
      <c r="G327" s="15">
        <v>2</v>
      </c>
      <c r="H327" s="49">
        <v>0</v>
      </c>
      <c r="I327" s="49">
        <v>0</v>
      </c>
    </row>
    <row r="328" spans="1:9">
      <c r="A328" s="1" t="s">
        <v>196</v>
      </c>
      <c r="B328" s="12">
        <v>40372</v>
      </c>
      <c r="C328" s="48" t="s">
        <v>6</v>
      </c>
      <c r="D328" s="1">
        <v>67</v>
      </c>
      <c r="E328" s="42">
        <v>16</v>
      </c>
      <c r="F328" s="42">
        <v>0.61111111111111116</v>
      </c>
      <c r="G328" s="15">
        <v>3</v>
      </c>
      <c r="H328" s="49"/>
      <c r="I328" s="49"/>
    </row>
    <row r="329" spans="1:9">
      <c r="A329" s="1" t="s">
        <v>196</v>
      </c>
      <c r="B329" s="12">
        <v>40372</v>
      </c>
      <c r="C329" s="48" t="s">
        <v>6</v>
      </c>
      <c r="D329" s="1">
        <v>67</v>
      </c>
      <c r="E329" s="42">
        <v>16</v>
      </c>
      <c r="F329" s="42">
        <v>0.61111111111111116</v>
      </c>
      <c r="G329" s="15">
        <v>4</v>
      </c>
      <c r="H329" s="49"/>
      <c r="I329" s="49"/>
    </row>
    <row r="330" spans="1:9">
      <c r="A330" s="1" t="s">
        <v>196</v>
      </c>
      <c r="B330" s="12">
        <v>40372</v>
      </c>
      <c r="C330" s="48" t="s">
        <v>6</v>
      </c>
      <c r="D330" s="1">
        <v>67</v>
      </c>
      <c r="E330" s="42">
        <v>16</v>
      </c>
      <c r="F330" s="42">
        <v>0.61111111111111116</v>
      </c>
      <c r="G330" s="1" t="s">
        <v>853</v>
      </c>
      <c r="H330" s="49">
        <v>0</v>
      </c>
      <c r="I330" s="49">
        <v>0</v>
      </c>
    </row>
    <row r="331" spans="1:9">
      <c r="A331" s="1" t="s">
        <v>196</v>
      </c>
      <c r="B331" s="12">
        <v>40372</v>
      </c>
      <c r="C331" s="48" t="s">
        <v>6</v>
      </c>
      <c r="D331" s="1">
        <v>67</v>
      </c>
      <c r="E331" s="42">
        <v>16</v>
      </c>
      <c r="F331" s="42">
        <v>0.61111111111111116</v>
      </c>
      <c r="G331" s="1" t="s">
        <v>854</v>
      </c>
      <c r="H331" s="50">
        <v>0</v>
      </c>
      <c r="I331" s="50">
        <v>0</v>
      </c>
    </row>
    <row r="332" spans="1:9" ht="11">
      <c r="A332" s="1" t="s">
        <v>413</v>
      </c>
      <c r="B332" s="12">
        <v>40372</v>
      </c>
      <c r="C332" s="48" t="s">
        <v>6</v>
      </c>
      <c r="D332" s="221">
        <v>71</v>
      </c>
      <c r="E332" s="42"/>
      <c r="F332" s="42"/>
      <c r="G332" s="15">
        <v>1</v>
      </c>
      <c r="H332" s="51">
        <v>0</v>
      </c>
      <c r="I332" s="51">
        <v>0</v>
      </c>
    </row>
    <row r="333" spans="1:9" ht="11">
      <c r="A333" s="1" t="s">
        <v>413</v>
      </c>
      <c r="B333" s="12">
        <v>40372</v>
      </c>
      <c r="C333" s="48" t="s">
        <v>6</v>
      </c>
      <c r="D333" s="221">
        <v>71</v>
      </c>
      <c r="E333" s="42"/>
      <c r="F333" s="42"/>
      <c r="G333" s="15">
        <v>2</v>
      </c>
      <c r="H333" s="49">
        <v>0</v>
      </c>
      <c r="I333" s="49">
        <v>0</v>
      </c>
    </row>
    <row r="334" spans="1:9" ht="11">
      <c r="A334" s="1" t="s">
        <v>413</v>
      </c>
      <c r="B334" s="12">
        <v>40372</v>
      </c>
      <c r="C334" s="48" t="s">
        <v>6</v>
      </c>
      <c r="D334" s="221">
        <v>71</v>
      </c>
      <c r="E334" s="42"/>
      <c r="F334" s="42"/>
      <c r="G334" s="15">
        <v>3</v>
      </c>
      <c r="H334" s="49"/>
      <c r="I334" s="49"/>
    </row>
    <row r="335" spans="1:9" ht="11">
      <c r="A335" s="1" t="s">
        <v>413</v>
      </c>
      <c r="B335" s="12">
        <v>40372</v>
      </c>
      <c r="C335" s="48" t="s">
        <v>6</v>
      </c>
      <c r="D335" s="221">
        <v>71</v>
      </c>
      <c r="E335" s="42"/>
      <c r="F335" s="42"/>
      <c r="G335" s="15">
        <v>4</v>
      </c>
      <c r="H335" s="119"/>
      <c r="I335" s="119"/>
    </row>
    <row r="336" spans="1:9" ht="11">
      <c r="A336" s="1" t="s">
        <v>413</v>
      </c>
      <c r="B336" s="12">
        <v>40372</v>
      </c>
      <c r="C336" s="48" t="s">
        <v>6</v>
      </c>
      <c r="D336" s="221">
        <v>71</v>
      </c>
      <c r="E336" s="42"/>
      <c r="F336" s="42"/>
      <c r="G336" s="1" t="s">
        <v>853</v>
      </c>
      <c r="H336" s="49">
        <v>0</v>
      </c>
      <c r="I336" s="49">
        <v>0</v>
      </c>
    </row>
    <row r="337" spans="1:9" ht="11">
      <c r="A337" s="1" t="s">
        <v>413</v>
      </c>
      <c r="B337" s="12">
        <v>40372</v>
      </c>
      <c r="C337" s="48" t="s">
        <v>6</v>
      </c>
      <c r="D337" s="221">
        <v>71</v>
      </c>
      <c r="E337" s="42"/>
      <c r="F337" s="42"/>
      <c r="G337" s="1" t="s">
        <v>854</v>
      </c>
      <c r="H337" s="50">
        <v>0</v>
      </c>
      <c r="I337" s="50">
        <v>0</v>
      </c>
    </row>
    <row r="338" spans="1:9">
      <c r="A338" s="1" t="s">
        <v>197</v>
      </c>
      <c r="B338" s="12">
        <v>40372</v>
      </c>
      <c r="C338" s="48" t="s">
        <v>6</v>
      </c>
      <c r="D338" s="1">
        <v>59</v>
      </c>
      <c r="E338" s="42"/>
      <c r="F338" s="42"/>
      <c r="G338" s="15">
        <v>1</v>
      </c>
      <c r="H338" s="51">
        <v>1</v>
      </c>
      <c r="I338" s="51">
        <v>0</v>
      </c>
    </row>
    <row r="339" spans="1:9">
      <c r="A339" s="1" t="s">
        <v>197</v>
      </c>
      <c r="B339" s="12">
        <v>40372</v>
      </c>
      <c r="C339" s="48" t="s">
        <v>6</v>
      </c>
      <c r="D339" s="1">
        <v>59</v>
      </c>
      <c r="E339" s="42"/>
      <c r="F339" s="42"/>
      <c r="G339" s="15">
        <v>2</v>
      </c>
      <c r="H339" s="49">
        <v>0</v>
      </c>
      <c r="I339" s="49">
        <v>0</v>
      </c>
    </row>
    <row r="340" spans="1:9">
      <c r="A340" s="1" t="s">
        <v>197</v>
      </c>
      <c r="B340" s="12">
        <v>40372</v>
      </c>
      <c r="C340" s="48" t="s">
        <v>6</v>
      </c>
      <c r="D340" s="1">
        <v>59</v>
      </c>
      <c r="E340" s="42"/>
      <c r="F340" s="42"/>
      <c r="G340" s="15">
        <v>3</v>
      </c>
      <c r="H340" s="49"/>
      <c r="I340" s="49"/>
    </row>
    <row r="341" spans="1:9">
      <c r="A341" s="1" t="s">
        <v>197</v>
      </c>
      <c r="B341" s="12">
        <v>40372</v>
      </c>
      <c r="C341" s="48" t="s">
        <v>6</v>
      </c>
      <c r="D341" s="1">
        <v>59</v>
      </c>
      <c r="E341" s="42"/>
      <c r="F341" s="42"/>
      <c r="G341" s="15">
        <v>4</v>
      </c>
      <c r="H341" s="49"/>
      <c r="I341" s="49"/>
    </row>
    <row r="342" spans="1:9">
      <c r="A342" s="1" t="s">
        <v>197</v>
      </c>
      <c r="B342" s="12">
        <v>40372</v>
      </c>
      <c r="C342" s="48" t="s">
        <v>6</v>
      </c>
      <c r="D342" s="1">
        <v>59</v>
      </c>
      <c r="E342" s="42"/>
      <c r="F342" s="42"/>
      <c r="G342" s="1" t="s">
        <v>853</v>
      </c>
      <c r="H342" s="49">
        <v>1</v>
      </c>
      <c r="I342" s="49">
        <v>0</v>
      </c>
    </row>
    <row r="343" spans="1:9">
      <c r="A343" s="1" t="s">
        <v>197</v>
      </c>
      <c r="B343" s="12">
        <v>40372</v>
      </c>
      <c r="C343" s="48" t="s">
        <v>6</v>
      </c>
      <c r="D343" s="1">
        <v>59</v>
      </c>
      <c r="E343" s="42"/>
      <c r="F343" s="42"/>
      <c r="G343" s="1" t="s">
        <v>854</v>
      </c>
      <c r="H343" s="50">
        <v>0</v>
      </c>
      <c r="I343" s="50">
        <v>0</v>
      </c>
    </row>
    <row r="344" spans="1:9">
      <c r="A344" s="1" t="s">
        <v>418</v>
      </c>
      <c r="B344" s="12">
        <v>40372</v>
      </c>
      <c r="C344" s="48" t="s">
        <v>6</v>
      </c>
      <c r="D344" s="1">
        <v>33</v>
      </c>
      <c r="E344" s="42">
        <v>17.5</v>
      </c>
      <c r="F344" s="42">
        <v>0.53333333333333333</v>
      </c>
      <c r="G344" s="15">
        <v>1</v>
      </c>
      <c r="H344" s="51">
        <v>0</v>
      </c>
      <c r="I344" s="51">
        <v>0</v>
      </c>
    </row>
    <row r="345" spans="1:9">
      <c r="A345" s="1" t="s">
        <v>418</v>
      </c>
      <c r="B345" s="12">
        <v>40372</v>
      </c>
      <c r="C345" s="48" t="s">
        <v>6</v>
      </c>
      <c r="D345" s="1">
        <v>33</v>
      </c>
      <c r="E345" s="42">
        <v>17.5</v>
      </c>
      <c r="F345" s="42">
        <v>0.53333333333333333</v>
      </c>
      <c r="G345" s="15">
        <v>2</v>
      </c>
      <c r="H345" s="49">
        <v>0</v>
      </c>
      <c r="I345" s="49">
        <v>0</v>
      </c>
    </row>
    <row r="346" spans="1:9">
      <c r="A346" s="1" t="s">
        <v>418</v>
      </c>
      <c r="B346" s="12">
        <v>40372</v>
      </c>
      <c r="C346" s="48" t="s">
        <v>6</v>
      </c>
      <c r="D346" s="1">
        <v>33</v>
      </c>
      <c r="E346" s="42">
        <v>17.5</v>
      </c>
      <c r="F346" s="42">
        <v>0.53333333333333333</v>
      </c>
      <c r="G346" s="15">
        <v>3</v>
      </c>
      <c r="H346" s="49"/>
      <c r="I346" s="49"/>
    </row>
    <row r="347" spans="1:9">
      <c r="A347" s="1" t="s">
        <v>418</v>
      </c>
      <c r="B347" s="12">
        <v>40372</v>
      </c>
      <c r="C347" s="48" t="s">
        <v>6</v>
      </c>
      <c r="D347" s="1">
        <v>33</v>
      </c>
      <c r="E347" s="42">
        <v>17.5</v>
      </c>
      <c r="F347" s="42">
        <v>0.53333333333333333</v>
      </c>
      <c r="G347" s="15">
        <v>4</v>
      </c>
      <c r="H347" s="119"/>
      <c r="I347" s="119"/>
    </row>
    <row r="348" spans="1:9">
      <c r="A348" s="1" t="s">
        <v>418</v>
      </c>
      <c r="B348" s="12">
        <v>40372</v>
      </c>
      <c r="C348" s="48" t="s">
        <v>6</v>
      </c>
      <c r="D348" s="1">
        <v>33</v>
      </c>
      <c r="E348" s="42">
        <v>17.5</v>
      </c>
      <c r="F348" s="42">
        <v>0.53333333333333333</v>
      </c>
      <c r="G348" s="1" t="s">
        <v>853</v>
      </c>
      <c r="H348" s="49">
        <v>0</v>
      </c>
      <c r="I348" s="49">
        <v>0</v>
      </c>
    </row>
    <row r="349" spans="1:9">
      <c r="A349" s="1" t="s">
        <v>418</v>
      </c>
      <c r="B349" s="12">
        <v>40372</v>
      </c>
      <c r="C349" s="48" t="s">
        <v>6</v>
      </c>
      <c r="D349" s="1">
        <v>33</v>
      </c>
      <c r="E349" s="42">
        <v>17.5</v>
      </c>
      <c r="F349" s="42">
        <v>0.53333333333333333</v>
      </c>
      <c r="G349" s="1" t="s">
        <v>854</v>
      </c>
      <c r="H349" s="50">
        <v>0</v>
      </c>
      <c r="I349" s="50">
        <v>0</v>
      </c>
    </row>
    <row r="350" spans="1:9">
      <c r="A350" s="1" t="s">
        <v>422</v>
      </c>
      <c r="B350" s="12">
        <v>40372</v>
      </c>
      <c r="C350" s="48" t="s">
        <v>6</v>
      </c>
      <c r="D350" s="1">
        <v>37</v>
      </c>
      <c r="E350" s="42">
        <v>21</v>
      </c>
      <c r="F350" s="42">
        <v>0.66666666666666663</v>
      </c>
      <c r="G350" s="15">
        <v>1</v>
      </c>
      <c r="H350" s="51">
        <v>1</v>
      </c>
      <c r="I350" s="51">
        <v>0</v>
      </c>
    </row>
    <row r="351" spans="1:9">
      <c r="A351" s="1" t="s">
        <v>422</v>
      </c>
      <c r="B351" s="12">
        <v>40372</v>
      </c>
      <c r="C351" s="48" t="s">
        <v>6</v>
      </c>
      <c r="D351" s="1">
        <v>37</v>
      </c>
      <c r="E351" s="42">
        <v>21</v>
      </c>
      <c r="F351" s="42">
        <v>0.66666666666666663</v>
      </c>
      <c r="G351" s="15">
        <v>2</v>
      </c>
      <c r="H351" s="49">
        <v>0</v>
      </c>
      <c r="I351" s="49">
        <v>0</v>
      </c>
    </row>
    <row r="352" spans="1:9">
      <c r="A352" s="1" t="s">
        <v>422</v>
      </c>
      <c r="B352" s="12">
        <v>40372</v>
      </c>
      <c r="C352" s="48" t="s">
        <v>6</v>
      </c>
      <c r="D352" s="1">
        <v>37</v>
      </c>
      <c r="E352" s="42">
        <v>21</v>
      </c>
      <c r="F352" s="42">
        <v>0.66666666666666663</v>
      </c>
      <c r="G352" s="15">
        <v>3</v>
      </c>
      <c r="H352" s="49">
        <v>0</v>
      </c>
      <c r="I352" s="49">
        <v>0</v>
      </c>
    </row>
    <row r="353" spans="1:9">
      <c r="A353" s="1" t="s">
        <v>422</v>
      </c>
      <c r="B353" s="12">
        <v>40372</v>
      </c>
      <c r="C353" s="48" t="s">
        <v>6</v>
      </c>
      <c r="D353" s="1">
        <v>37</v>
      </c>
      <c r="E353" s="42">
        <v>21</v>
      </c>
      <c r="F353" s="42">
        <v>0.66666666666666663</v>
      </c>
      <c r="G353" s="15">
        <v>4</v>
      </c>
      <c r="H353" s="49"/>
      <c r="I353" s="49"/>
    </row>
    <row r="354" spans="1:9">
      <c r="A354" s="1" t="s">
        <v>422</v>
      </c>
      <c r="B354" s="12">
        <v>40372</v>
      </c>
      <c r="C354" s="48" t="s">
        <v>6</v>
      </c>
      <c r="D354" s="1">
        <v>37</v>
      </c>
      <c r="E354" s="42">
        <v>21</v>
      </c>
      <c r="F354" s="42">
        <v>0.66666666666666663</v>
      </c>
      <c r="G354" s="1" t="s">
        <v>853</v>
      </c>
      <c r="H354" s="49">
        <v>1</v>
      </c>
      <c r="I354" s="49">
        <v>0</v>
      </c>
    </row>
    <row r="355" spans="1:9">
      <c r="A355" s="1" t="s">
        <v>422</v>
      </c>
      <c r="B355" s="12">
        <v>40372</v>
      </c>
      <c r="C355" s="48" t="s">
        <v>6</v>
      </c>
      <c r="D355" s="1">
        <v>37</v>
      </c>
      <c r="E355" s="42">
        <v>21</v>
      </c>
      <c r="F355" s="42">
        <v>0.66666666666666663</v>
      </c>
      <c r="G355" s="1" t="s">
        <v>854</v>
      </c>
      <c r="H355" s="50">
        <v>0</v>
      </c>
      <c r="I355" s="50">
        <v>0</v>
      </c>
    </row>
    <row r="356" spans="1:9" ht="11">
      <c r="A356" s="1" t="s">
        <v>426</v>
      </c>
      <c r="B356" s="12">
        <v>40372</v>
      </c>
      <c r="C356" s="48" t="s">
        <v>6</v>
      </c>
      <c r="D356" s="221">
        <v>60</v>
      </c>
      <c r="E356" s="42"/>
      <c r="F356" s="42"/>
      <c r="G356" s="15">
        <v>1</v>
      </c>
      <c r="H356" s="51">
        <v>0</v>
      </c>
      <c r="I356" s="51">
        <v>0</v>
      </c>
    </row>
    <row r="357" spans="1:9" ht="11">
      <c r="A357" s="1" t="s">
        <v>426</v>
      </c>
      <c r="B357" s="12">
        <v>40372</v>
      </c>
      <c r="C357" s="48" t="s">
        <v>6</v>
      </c>
      <c r="D357" s="221">
        <v>60</v>
      </c>
      <c r="E357" s="42"/>
      <c r="F357" s="42"/>
      <c r="G357" s="15">
        <v>2</v>
      </c>
      <c r="H357" s="49">
        <v>0</v>
      </c>
      <c r="I357" s="49">
        <v>0</v>
      </c>
    </row>
    <row r="358" spans="1:9" ht="11">
      <c r="A358" s="1" t="s">
        <v>426</v>
      </c>
      <c r="B358" s="12">
        <v>40372</v>
      </c>
      <c r="C358" s="48" t="s">
        <v>6</v>
      </c>
      <c r="D358" s="221">
        <v>60</v>
      </c>
      <c r="E358" s="42"/>
      <c r="F358" s="42"/>
      <c r="G358" s="15">
        <v>3</v>
      </c>
      <c r="H358" s="49"/>
      <c r="I358" s="49"/>
    </row>
    <row r="359" spans="1:9" ht="11">
      <c r="A359" s="1" t="s">
        <v>426</v>
      </c>
      <c r="B359" s="12">
        <v>40372</v>
      </c>
      <c r="C359" s="48" t="s">
        <v>6</v>
      </c>
      <c r="D359" s="221">
        <v>60</v>
      </c>
      <c r="E359" s="42"/>
      <c r="F359" s="42"/>
      <c r="G359" s="15">
        <v>4</v>
      </c>
      <c r="H359" s="119"/>
      <c r="I359" s="119"/>
    </row>
    <row r="360" spans="1:9" ht="11">
      <c r="A360" s="1" t="s">
        <v>426</v>
      </c>
      <c r="B360" s="12">
        <v>40372</v>
      </c>
      <c r="C360" s="48" t="s">
        <v>6</v>
      </c>
      <c r="D360" s="221">
        <v>60</v>
      </c>
      <c r="E360" s="42"/>
      <c r="F360" s="42"/>
      <c r="G360" s="1" t="s">
        <v>853</v>
      </c>
      <c r="H360" s="49">
        <v>0</v>
      </c>
      <c r="I360" s="49">
        <v>0</v>
      </c>
    </row>
    <row r="361" spans="1:9" ht="11">
      <c r="A361" s="1" t="s">
        <v>426</v>
      </c>
      <c r="B361" s="12">
        <v>40372</v>
      </c>
      <c r="C361" s="48" t="s">
        <v>6</v>
      </c>
      <c r="D361" s="221">
        <v>60</v>
      </c>
      <c r="E361" s="42"/>
      <c r="F361" s="42"/>
      <c r="G361" s="1" t="s">
        <v>854</v>
      </c>
      <c r="H361" s="50">
        <v>0</v>
      </c>
      <c r="I361" s="50">
        <v>0</v>
      </c>
    </row>
    <row r="362" spans="1:9">
      <c r="A362" s="1" t="s">
        <v>439</v>
      </c>
      <c r="B362" s="12">
        <v>40372</v>
      </c>
      <c r="C362" s="48" t="s">
        <v>6</v>
      </c>
      <c r="D362" s="1">
        <v>94</v>
      </c>
      <c r="E362" s="42">
        <v>59</v>
      </c>
      <c r="F362" s="42">
        <v>0.88888888888888884</v>
      </c>
      <c r="G362" s="15">
        <v>1</v>
      </c>
      <c r="H362" s="51">
        <v>1</v>
      </c>
      <c r="I362" s="51">
        <v>0</v>
      </c>
    </row>
    <row r="363" spans="1:9">
      <c r="A363" s="1" t="s">
        <v>439</v>
      </c>
      <c r="B363" s="12">
        <v>40372</v>
      </c>
      <c r="C363" s="48" t="s">
        <v>6</v>
      </c>
      <c r="D363" s="1">
        <v>94</v>
      </c>
      <c r="E363" s="42">
        <v>59</v>
      </c>
      <c r="F363" s="42">
        <v>0.88888888888888884</v>
      </c>
      <c r="G363" s="15">
        <v>2</v>
      </c>
      <c r="H363" s="49">
        <v>0</v>
      </c>
      <c r="I363" s="49">
        <v>0</v>
      </c>
    </row>
    <row r="364" spans="1:9">
      <c r="A364" s="1" t="s">
        <v>439</v>
      </c>
      <c r="B364" s="12">
        <v>40372</v>
      </c>
      <c r="C364" s="48" t="s">
        <v>6</v>
      </c>
      <c r="D364" s="1">
        <v>94</v>
      </c>
      <c r="E364" s="42">
        <v>59</v>
      </c>
      <c r="F364" s="42">
        <v>0.88888888888888884</v>
      </c>
      <c r="G364" s="15">
        <v>3</v>
      </c>
      <c r="H364" s="49">
        <v>0</v>
      </c>
      <c r="I364" s="49">
        <v>0</v>
      </c>
    </row>
    <row r="365" spans="1:9">
      <c r="A365" s="1" t="s">
        <v>439</v>
      </c>
      <c r="B365" s="12">
        <v>40372</v>
      </c>
      <c r="C365" s="48" t="s">
        <v>6</v>
      </c>
      <c r="D365" s="1">
        <v>94</v>
      </c>
      <c r="E365" s="42">
        <v>59</v>
      </c>
      <c r="F365" s="42">
        <v>0.88888888888888884</v>
      </c>
      <c r="G365" s="15">
        <v>4</v>
      </c>
      <c r="H365" s="49"/>
      <c r="I365" s="49"/>
    </row>
    <row r="366" spans="1:9">
      <c r="A366" s="1" t="s">
        <v>439</v>
      </c>
      <c r="B366" s="12">
        <v>40372</v>
      </c>
      <c r="C366" s="48" t="s">
        <v>6</v>
      </c>
      <c r="D366" s="1">
        <v>94</v>
      </c>
      <c r="E366" s="42">
        <v>59</v>
      </c>
      <c r="F366" s="42">
        <v>0.88888888888888884</v>
      </c>
      <c r="G366" s="1" t="s">
        <v>853</v>
      </c>
      <c r="H366" s="49">
        <v>1</v>
      </c>
      <c r="I366" s="49">
        <v>0</v>
      </c>
    </row>
    <row r="367" spans="1:9">
      <c r="A367" s="1" t="s">
        <v>439</v>
      </c>
      <c r="B367" s="12">
        <v>40372</v>
      </c>
      <c r="C367" s="48" t="s">
        <v>6</v>
      </c>
      <c r="D367" s="1">
        <v>94</v>
      </c>
      <c r="E367" s="42">
        <v>59</v>
      </c>
      <c r="F367" s="42">
        <v>0.88888888888888884</v>
      </c>
      <c r="G367" s="1" t="s">
        <v>854</v>
      </c>
      <c r="H367" s="50">
        <v>0</v>
      </c>
      <c r="I367" s="50">
        <v>0</v>
      </c>
    </row>
    <row r="368" spans="1:9">
      <c r="A368" s="1" t="s">
        <v>442</v>
      </c>
      <c r="B368" s="12">
        <v>40372</v>
      </c>
      <c r="C368" s="48" t="s">
        <v>6</v>
      </c>
      <c r="D368" s="1">
        <v>13</v>
      </c>
      <c r="E368" s="42"/>
      <c r="F368" s="42"/>
      <c r="G368" s="15">
        <v>1</v>
      </c>
      <c r="H368" s="51">
        <v>0</v>
      </c>
      <c r="I368" s="51">
        <v>0</v>
      </c>
    </row>
    <row r="369" spans="1:9">
      <c r="A369" s="1" t="s">
        <v>442</v>
      </c>
      <c r="B369" s="12">
        <v>40372</v>
      </c>
      <c r="C369" s="48" t="s">
        <v>6</v>
      </c>
      <c r="D369" s="1">
        <v>13</v>
      </c>
      <c r="E369" s="42"/>
      <c r="F369" s="42"/>
      <c r="G369" s="15">
        <v>2</v>
      </c>
      <c r="H369" s="49">
        <v>0</v>
      </c>
      <c r="I369" s="49">
        <v>0</v>
      </c>
    </row>
    <row r="370" spans="1:9">
      <c r="A370" s="1" t="s">
        <v>442</v>
      </c>
      <c r="B370" s="12">
        <v>40372</v>
      </c>
      <c r="C370" s="48" t="s">
        <v>6</v>
      </c>
      <c r="D370" s="1">
        <v>13</v>
      </c>
      <c r="E370" s="42"/>
      <c r="F370" s="42"/>
      <c r="G370" s="15">
        <v>3</v>
      </c>
      <c r="H370" s="49"/>
      <c r="I370" s="49"/>
    </row>
    <row r="371" spans="1:9">
      <c r="A371" s="1" t="s">
        <v>442</v>
      </c>
      <c r="B371" s="12">
        <v>40372</v>
      </c>
      <c r="C371" s="48" t="s">
        <v>6</v>
      </c>
      <c r="D371" s="1">
        <v>13</v>
      </c>
      <c r="E371" s="42"/>
      <c r="F371" s="42"/>
      <c r="G371" s="15">
        <v>4</v>
      </c>
      <c r="H371" s="119"/>
      <c r="I371" s="119"/>
    </row>
    <row r="372" spans="1:9">
      <c r="A372" s="1" t="s">
        <v>442</v>
      </c>
      <c r="B372" s="12">
        <v>40372</v>
      </c>
      <c r="C372" s="48" t="s">
        <v>6</v>
      </c>
      <c r="D372" s="1">
        <v>13</v>
      </c>
      <c r="E372" s="42"/>
      <c r="F372" s="42"/>
      <c r="G372" s="1" t="s">
        <v>853</v>
      </c>
      <c r="H372" s="49">
        <v>0</v>
      </c>
      <c r="I372" s="49">
        <v>0</v>
      </c>
    </row>
    <row r="373" spans="1:9">
      <c r="A373" s="1" t="s">
        <v>442</v>
      </c>
      <c r="B373" s="12">
        <v>40372</v>
      </c>
      <c r="C373" s="48" t="s">
        <v>6</v>
      </c>
      <c r="D373" s="1">
        <v>13</v>
      </c>
      <c r="E373" s="42"/>
      <c r="F373" s="42"/>
      <c r="G373" s="1" t="s">
        <v>854</v>
      </c>
      <c r="H373" s="50">
        <v>0</v>
      </c>
      <c r="I373" s="50">
        <v>0</v>
      </c>
    </row>
    <row r="374" spans="1:9" ht="11">
      <c r="A374" s="3" t="s">
        <v>86</v>
      </c>
      <c r="B374" s="12">
        <v>40390</v>
      </c>
      <c r="C374" s="48" t="s">
        <v>1</v>
      </c>
      <c r="D374" s="221">
        <v>46</v>
      </c>
      <c r="E374" s="165">
        <v>19.333333333333332</v>
      </c>
      <c r="F374" s="165">
        <v>1.411111111111111</v>
      </c>
      <c r="G374" s="15">
        <v>1</v>
      </c>
      <c r="H374" s="51">
        <v>0</v>
      </c>
      <c r="I374" s="51">
        <v>1</v>
      </c>
    </row>
    <row r="375" spans="1:9" ht="11">
      <c r="A375" s="3" t="s">
        <v>86</v>
      </c>
      <c r="B375" s="12">
        <v>40390</v>
      </c>
      <c r="C375" s="48" t="s">
        <v>1</v>
      </c>
      <c r="D375" s="221">
        <v>46</v>
      </c>
      <c r="E375" s="165">
        <v>19.333333333333332</v>
      </c>
      <c r="F375" s="165">
        <v>1.411111111111111</v>
      </c>
      <c r="G375" s="15">
        <v>2</v>
      </c>
      <c r="H375" s="49">
        <v>0</v>
      </c>
      <c r="I375" s="49">
        <v>1</v>
      </c>
    </row>
    <row r="376" spans="1:9" ht="11">
      <c r="A376" s="3" t="s">
        <v>86</v>
      </c>
      <c r="B376" s="12">
        <v>40390</v>
      </c>
      <c r="C376" s="48" t="s">
        <v>1</v>
      </c>
      <c r="D376" s="221">
        <v>46</v>
      </c>
      <c r="E376" s="165">
        <v>19.333333333333332</v>
      </c>
      <c r="F376" s="165">
        <v>1.411111111111111</v>
      </c>
      <c r="G376" s="15">
        <v>3</v>
      </c>
      <c r="H376" s="49">
        <v>0</v>
      </c>
      <c r="I376" s="49">
        <v>0</v>
      </c>
    </row>
    <row r="377" spans="1:9" ht="11">
      <c r="A377" s="3" t="s">
        <v>86</v>
      </c>
      <c r="B377" s="12">
        <v>40390</v>
      </c>
      <c r="C377" s="48" t="s">
        <v>1</v>
      </c>
      <c r="D377" s="221">
        <v>46</v>
      </c>
      <c r="E377" s="165">
        <v>19.333333333333332</v>
      </c>
      <c r="F377" s="165">
        <v>1.411111111111111</v>
      </c>
      <c r="G377" s="15">
        <v>4</v>
      </c>
      <c r="H377" s="49"/>
      <c r="I377" s="49"/>
    </row>
    <row r="378" spans="1:9" ht="11">
      <c r="A378" s="3" t="s">
        <v>86</v>
      </c>
      <c r="B378" s="12">
        <v>40390</v>
      </c>
      <c r="C378" s="48" t="s">
        <v>1</v>
      </c>
      <c r="D378" s="221">
        <v>46</v>
      </c>
      <c r="E378" s="165">
        <v>19.333333333333332</v>
      </c>
      <c r="F378" s="165">
        <v>1.411111111111111</v>
      </c>
      <c r="G378" s="1" t="s">
        <v>853</v>
      </c>
      <c r="H378" s="49">
        <v>0</v>
      </c>
      <c r="I378" s="49">
        <v>2</v>
      </c>
    </row>
    <row r="379" spans="1:9" ht="11">
      <c r="A379" s="3" t="s">
        <v>86</v>
      </c>
      <c r="B379" s="12">
        <v>40390</v>
      </c>
      <c r="C379" s="48" t="s">
        <v>1</v>
      </c>
      <c r="D379" s="221">
        <v>46</v>
      </c>
      <c r="E379" s="165">
        <v>19.333333333333332</v>
      </c>
      <c r="F379" s="165">
        <v>1.411111111111111</v>
      </c>
      <c r="G379" s="1" t="s">
        <v>854</v>
      </c>
      <c r="H379" s="50">
        <v>0</v>
      </c>
      <c r="I379" s="50">
        <v>0</v>
      </c>
    </row>
    <row r="380" spans="1:9">
      <c r="A380" s="3" t="s">
        <v>87</v>
      </c>
      <c r="B380" s="12">
        <v>40390</v>
      </c>
      <c r="C380" s="48" t="s">
        <v>1</v>
      </c>
      <c r="D380" s="1">
        <v>47</v>
      </c>
      <c r="E380" s="42">
        <v>32.333333333333336</v>
      </c>
      <c r="F380" s="42">
        <v>1.0444444444444447</v>
      </c>
      <c r="G380" s="15">
        <v>1</v>
      </c>
      <c r="H380" s="51">
        <v>2</v>
      </c>
      <c r="I380" s="51">
        <v>8</v>
      </c>
    </row>
    <row r="381" spans="1:9">
      <c r="A381" s="3" t="s">
        <v>87</v>
      </c>
      <c r="B381" s="12">
        <v>40390</v>
      </c>
      <c r="C381" s="48" t="s">
        <v>1</v>
      </c>
      <c r="D381" s="1">
        <v>47</v>
      </c>
      <c r="E381" s="42">
        <v>32.333333333333336</v>
      </c>
      <c r="F381" s="42">
        <v>1.0444444444444447</v>
      </c>
      <c r="G381" s="15">
        <v>2</v>
      </c>
      <c r="H381" s="49">
        <v>1</v>
      </c>
      <c r="I381" s="49">
        <v>0</v>
      </c>
    </row>
    <row r="382" spans="1:9">
      <c r="A382" s="3" t="s">
        <v>87</v>
      </c>
      <c r="B382" s="12">
        <v>40390</v>
      </c>
      <c r="C382" s="48" t="s">
        <v>1</v>
      </c>
      <c r="D382" s="1">
        <v>47</v>
      </c>
      <c r="E382" s="42">
        <v>32.333333333333336</v>
      </c>
      <c r="F382" s="42">
        <v>1.0444444444444447</v>
      </c>
      <c r="G382" s="15">
        <v>3</v>
      </c>
      <c r="H382" s="49">
        <v>0</v>
      </c>
      <c r="I382" s="49">
        <v>1</v>
      </c>
    </row>
    <row r="383" spans="1:9">
      <c r="A383" s="3" t="s">
        <v>87</v>
      </c>
      <c r="B383" s="12">
        <v>40390</v>
      </c>
      <c r="C383" s="48" t="s">
        <v>1</v>
      </c>
      <c r="D383" s="1">
        <v>47</v>
      </c>
      <c r="E383" s="42">
        <v>32.333333333333336</v>
      </c>
      <c r="F383" s="42">
        <v>1.0444444444444447</v>
      </c>
      <c r="G383" s="15">
        <v>4</v>
      </c>
      <c r="H383" s="49"/>
      <c r="I383" s="49"/>
    </row>
    <row r="384" spans="1:9">
      <c r="A384" s="3" t="s">
        <v>87</v>
      </c>
      <c r="B384" s="12">
        <v>40390</v>
      </c>
      <c r="C384" s="48" t="s">
        <v>1</v>
      </c>
      <c r="D384" s="1">
        <v>47</v>
      </c>
      <c r="E384" s="42">
        <v>32.333333333333336</v>
      </c>
      <c r="F384" s="42">
        <v>1.0444444444444447</v>
      </c>
      <c r="G384" s="1" t="s">
        <v>853</v>
      </c>
      <c r="H384" s="49">
        <v>3</v>
      </c>
      <c r="I384" s="49">
        <v>9</v>
      </c>
    </row>
    <row r="385" spans="1:9">
      <c r="A385" s="3" t="s">
        <v>87</v>
      </c>
      <c r="B385" s="12">
        <v>40390</v>
      </c>
      <c r="C385" s="48" t="s">
        <v>1</v>
      </c>
      <c r="D385" s="1">
        <v>47</v>
      </c>
      <c r="E385" s="42">
        <v>32.333333333333336</v>
      </c>
      <c r="F385" s="42">
        <v>1.0444444444444447</v>
      </c>
      <c r="G385" s="1" t="s">
        <v>854</v>
      </c>
      <c r="H385" s="50">
        <v>0</v>
      </c>
      <c r="I385" s="50">
        <v>6</v>
      </c>
    </row>
    <row r="386" spans="1:9">
      <c r="A386" s="3" t="s">
        <v>81</v>
      </c>
      <c r="B386" s="12">
        <v>40390</v>
      </c>
      <c r="C386" s="48" t="s">
        <v>1</v>
      </c>
      <c r="D386" s="1">
        <v>64</v>
      </c>
      <c r="E386" s="42">
        <v>27</v>
      </c>
      <c r="F386" s="42">
        <v>1.8444444444444441</v>
      </c>
      <c r="G386" s="15">
        <v>1</v>
      </c>
      <c r="H386" s="51">
        <v>1</v>
      </c>
      <c r="I386" s="51">
        <v>2</v>
      </c>
    </row>
    <row r="387" spans="1:9">
      <c r="A387" s="3" t="s">
        <v>81</v>
      </c>
      <c r="B387" s="12">
        <v>40390</v>
      </c>
      <c r="C387" s="48" t="s">
        <v>1</v>
      </c>
      <c r="D387" s="1">
        <v>64</v>
      </c>
      <c r="E387" s="42">
        <v>27</v>
      </c>
      <c r="F387" s="42">
        <v>1.8444444444444441</v>
      </c>
      <c r="G387" s="15">
        <v>2</v>
      </c>
      <c r="H387" s="49">
        <v>1</v>
      </c>
      <c r="I387" s="49">
        <v>0</v>
      </c>
    </row>
    <row r="388" spans="1:9">
      <c r="A388" s="3" t="s">
        <v>81</v>
      </c>
      <c r="B388" s="12">
        <v>40390</v>
      </c>
      <c r="C388" s="48" t="s">
        <v>1</v>
      </c>
      <c r="D388" s="1">
        <v>64</v>
      </c>
      <c r="E388" s="42">
        <v>27</v>
      </c>
      <c r="F388" s="42">
        <v>1.8444444444444441</v>
      </c>
      <c r="G388" s="15">
        <v>3</v>
      </c>
      <c r="H388" s="49">
        <v>0</v>
      </c>
      <c r="I388" s="49">
        <v>0</v>
      </c>
    </row>
    <row r="389" spans="1:9">
      <c r="A389" s="3" t="s">
        <v>81</v>
      </c>
      <c r="B389" s="12">
        <v>40390</v>
      </c>
      <c r="C389" s="48" t="s">
        <v>1</v>
      </c>
      <c r="D389" s="1">
        <v>64</v>
      </c>
      <c r="E389" s="42">
        <v>27</v>
      </c>
      <c r="F389" s="42">
        <v>1.8444444444444441</v>
      </c>
      <c r="G389" s="15">
        <v>4</v>
      </c>
      <c r="H389" s="49"/>
      <c r="I389" s="49"/>
    </row>
    <row r="390" spans="1:9">
      <c r="A390" s="3" t="s">
        <v>81</v>
      </c>
      <c r="B390" s="12">
        <v>40390</v>
      </c>
      <c r="C390" s="48" t="s">
        <v>1</v>
      </c>
      <c r="D390" s="1">
        <v>64</v>
      </c>
      <c r="E390" s="42">
        <v>27</v>
      </c>
      <c r="F390" s="42">
        <v>1.8444444444444441</v>
      </c>
      <c r="G390" s="1" t="s">
        <v>853</v>
      </c>
      <c r="H390" s="49">
        <v>1</v>
      </c>
      <c r="I390" s="49">
        <v>2</v>
      </c>
    </row>
    <row r="391" spans="1:9">
      <c r="A391" s="3" t="s">
        <v>81</v>
      </c>
      <c r="B391" s="12">
        <v>40390</v>
      </c>
      <c r="C391" s="48" t="s">
        <v>1</v>
      </c>
      <c r="D391" s="1">
        <v>64</v>
      </c>
      <c r="E391" s="42">
        <v>27</v>
      </c>
      <c r="F391" s="42">
        <v>1.8444444444444441</v>
      </c>
      <c r="G391" s="1" t="s">
        <v>854</v>
      </c>
      <c r="H391" s="50">
        <v>0</v>
      </c>
      <c r="I391" s="50">
        <v>0</v>
      </c>
    </row>
    <row r="392" spans="1:9">
      <c r="A392" s="3" t="s">
        <v>82</v>
      </c>
      <c r="B392" s="12">
        <v>40390</v>
      </c>
      <c r="C392" s="48" t="s">
        <v>1</v>
      </c>
      <c r="D392" s="1">
        <v>91</v>
      </c>
      <c r="E392" s="42">
        <v>46.333333333333336</v>
      </c>
      <c r="F392" s="42">
        <v>1.1777777777777778</v>
      </c>
      <c r="G392" s="15">
        <v>1</v>
      </c>
      <c r="H392" s="51">
        <v>0</v>
      </c>
      <c r="I392" s="51">
        <v>0</v>
      </c>
    </row>
    <row r="393" spans="1:9">
      <c r="A393" s="3" t="s">
        <v>82</v>
      </c>
      <c r="B393" s="12">
        <v>40390</v>
      </c>
      <c r="C393" s="48" t="s">
        <v>1</v>
      </c>
      <c r="D393" s="1">
        <v>91</v>
      </c>
      <c r="E393" s="42">
        <v>46.333333333333336</v>
      </c>
      <c r="F393" s="42">
        <v>1.1777777777777778</v>
      </c>
      <c r="G393" s="15">
        <v>2</v>
      </c>
      <c r="H393" s="49">
        <v>0</v>
      </c>
      <c r="I393" s="49">
        <v>0</v>
      </c>
    </row>
    <row r="394" spans="1:9">
      <c r="A394" s="3" t="s">
        <v>82</v>
      </c>
      <c r="B394" s="12">
        <v>40390</v>
      </c>
      <c r="C394" s="48" t="s">
        <v>1</v>
      </c>
      <c r="D394" s="1">
        <v>91</v>
      </c>
      <c r="E394" s="42">
        <v>46.333333333333336</v>
      </c>
      <c r="F394" s="42">
        <v>1.1777777777777778</v>
      </c>
      <c r="G394" s="15">
        <v>3</v>
      </c>
      <c r="H394" s="49"/>
      <c r="I394" s="49"/>
    </row>
    <row r="395" spans="1:9">
      <c r="A395" s="3" t="s">
        <v>82</v>
      </c>
      <c r="B395" s="12">
        <v>40390</v>
      </c>
      <c r="C395" s="48" t="s">
        <v>1</v>
      </c>
      <c r="D395" s="1">
        <v>91</v>
      </c>
      <c r="E395" s="42">
        <v>46.333333333333336</v>
      </c>
      <c r="F395" s="42">
        <v>1.1777777777777778</v>
      </c>
      <c r="G395" s="15">
        <v>4</v>
      </c>
      <c r="H395" s="49"/>
      <c r="I395" s="49"/>
    </row>
    <row r="396" spans="1:9">
      <c r="A396" s="3" t="s">
        <v>82</v>
      </c>
      <c r="B396" s="12">
        <v>40390</v>
      </c>
      <c r="C396" s="48" t="s">
        <v>1</v>
      </c>
      <c r="D396" s="1">
        <v>91</v>
      </c>
      <c r="E396" s="42">
        <v>46.333333333333336</v>
      </c>
      <c r="F396" s="42">
        <v>1.1777777777777778</v>
      </c>
      <c r="G396" s="1" t="s">
        <v>853</v>
      </c>
      <c r="H396" s="49">
        <v>0</v>
      </c>
      <c r="I396" s="49">
        <v>0</v>
      </c>
    </row>
    <row r="397" spans="1:9">
      <c r="A397" s="3" t="s">
        <v>82</v>
      </c>
      <c r="B397" s="12">
        <v>40390</v>
      </c>
      <c r="C397" s="48" t="s">
        <v>1</v>
      </c>
      <c r="D397" s="1">
        <v>91</v>
      </c>
      <c r="E397" s="42">
        <v>46.333333333333336</v>
      </c>
      <c r="F397" s="42">
        <v>1.1777777777777778</v>
      </c>
      <c r="G397" s="1" t="s">
        <v>854</v>
      </c>
      <c r="H397" s="50">
        <v>0</v>
      </c>
      <c r="I397" s="50">
        <v>0</v>
      </c>
    </row>
    <row r="398" spans="1:9">
      <c r="A398" s="3" t="s">
        <v>88</v>
      </c>
      <c r="B398" s="12">
        <v>40390</v>
      </c>
      <c r="C398" s="48" t="s">
        <v>1</v>
      </c>
      <c r="D398" s="1">
        <v>43</v>
      </c>
      <c r="E398" s="42">
        <v>27</v>
      </c>
      <c r="F398" s="42">
        <v>1.0833333333333333</v>
      </c>
      <c r="G398" s="15">
        <v>1</v>
      </c>
      <c r="H398" s="51">
        <v>2</v>
      </c>
      <c r="I398" s="51">
        <v>2</v>
      </c>
    </row>
    <row r="399" spans="1:9">
      <c r="A399" s="3" t="s">
        <v>88</v>
      </c>
      <c r="B399" s="12">
        <v>40390</v>
      </c>
      <c r="C399" s="48" t="s">
        <v>1</v>
      </c>
      <c r="D399" s="1">
        <v>43</v>
      </c>
      <c r="E399" s="42">
        <v>27</v>
      </c>
      <c r="F399" s="42">
        <v>1.0833333333333333</v>
      </c>
      <c r="G399" s="15">
        <v>2</v>
      </c>
      <c r="H399" s="49">
        <v>0</v>
      </c>
      <c r="I399" s="49">
        <v>0</v>
      </c>
    </row>
    <row r="400" spans="1:9">
      <c r="A400" s="3" t="s">
        <v>88</v>
      </c>
      <c r="B400" s="12">
        <v>40390</v>
      </c>
      <c r="C400" s="48" t="s">
        <v>1</v>
      </c>
      <c r="D400" s="1">
        <v>43</v>
      </c>
      <c r="E400" s="42">
        <v>27</v>
      </c>
      <c r="F400" s="42">
        <v>1.0833333333333333</v>
      </c>
      <c r="G400" s="15">
        <v>3</v>
      </c>
      <c r="H400" s="49">
        <v>1</v>
      </c>
      <c r="I400" s="49">
        <v>1</v>
      </c>
    </row>
    <row r="401" spans="1:9">
      <c r="A401" s="3" t="s">
        <v>88</v>
      </c>
      <c r="B401" s="12">
        <v>40390</v>
      </c>
      <c r="C401" s="48" t="s">
        <v>1</v>
      </c>
      <c r="D401" s="1">
        <v>43</v>
      </c>
      <c r="E401" s="42">
        <v>27</v>
      </c>
      <c r="F401" s="42">
        <v>1.0833333333333333</v>
      </c>
      <c r="G401" s="15">
        <v>4</v>
      </c>
      <c r="H401" s="49"/>
      <c r="I401" s="49"/>
    </row>
    <row r="402" spans="1:9">
      <c r="A402" s="3" t="s">
        <v>88</v>
      </c>
      <c r="B402" s="12">
        <v>40390</v>
      </c>
      <c r="C402" s="48" t="s">
        <v>1</v>
      </c>
      <c r="D402" s="1">
        <v>43</v>
      </c>
      <c r="E402" s="42">
        <v>27</v>
      </c>
      <c r="F402" s="42">
        <v>1.0833333333333333</v>
      </c>
      <c r="G402" s="1" t="s">
        <v>853</v>
      </c>
      <c r="H402" s="49">
        <v>4</v>
      </c>
      <c r="I402" s="49">
        <v>3</v>
      </c>
    </row>
    <row r="403" spans="1:9">
      <c r="A403" s="3" t="s">
        <v>88</v>
      </c>
      <c r="B403" s="12">
        <v>40390</v>
      </c>
      <c r="C403" s="48" t="s">
        <v>1</v>
      </c>
      <c r="D403" s="1">
        <v>43</v>
      </c>
      <c r="E403" s="42">
        <v>27</v>
      </c>
      <c r="F403" s="42">
        <v>1.0833333333333333</v>
      </c>
      <c r="G403" s="1" t="s">
        <v>854</v>
      </c>
      <c r="H403" s="50">
        <v>6</v>
      </c>
      <c r="I403" s="50">
        <v>6</v>
      </c>
    </row>
    <row r="404" spans="1:9">
      <c r="A404" s="3" t="s">
        <v>83</v>
      </c>
      <c r="B404" s="12">
        <v>40390</v>
      </c>
      <c r="C404" s="48" t="s">
        <v>1</v>
      </c>
      <c r="D404" s="1">
        <v>50</v>
      </c>
      <c r="E404" s="42">
        <v>28.5</v>
      </c>
      <c r="F404" s="42">
        <v>1.1166666666666665</v>
      </c>
      <c r="G404" s="15">
        <v>1</v>
      </c>
      <c r="H404" s="51">
        <v>4</v>
      </c>
      <c r="I404" s="51">
        <v>7</v>
      </c>
    </row>
    <row r="405" spans="1:9">
      <c r="A405" s="3" t="s">
        <v>83</v>
      </c>
      <c r="B405" s="12">
        <v>40390</v>
      </c>
      <c r="C405" s="48" t="s">
        <v>1</v>
      </c>
      <c r="D405" s="1">
        <v>50</v>
      </c>
      <c r="E405" s="42">
        <v>28.5</v>
      </c>
      <c r="F405" s="42">
        <v>1.1166666666666665</v>
      </c>
      <c r="G405" s="15">
        <v>2</v>
      </c>
      <c r="H405" s="49">
        <v>4</v>
      </c>
      <c r="I405" s="49">
        <v>0</v>
      </c>
    </row>
    <row r="406" spans="1:9">
      <c r="A406" s="3" t="s">
        <v>83</v>
      </c>
      <c r="B406" s="12">
        <v>40390</v>
      </c>
      <c r="C406" s="48" t="s">
        <v>1</v>
      </c>
      <c r="D406" s="1">
        <v>50</v>
      </c>
      <c r="E406" s="42">
        <v>28.5</v>
      </c>
      <c r="F406" s="42">
        <v>1.1166666666666665</v>
      </c>
      <c r="G406" s="15">
        <v>3</v>
      </c>
      <c r="H406" s="49">
        <v>1</v>
      </c>
      <c r="I406" s="49">
        <v>0</v>
      </c>
    </row>
    <row r="407" spans="1:9">
      <c r="A407" s="3" t="s">
        <v>83</v>
      </c>
      <c r="B407" s="12">
        <v>40390</v>
      </c>
      <c r="C407" s="48" t="s">
        <v>1</v>
      </c>
      <c r="D407" s="1">
        <v>50</v>
      </c>
      <c r="E407" s="42">
        <v>28.5</v>
      </c>
      <c r="F407" s="42">
        <v>1.1166666666666665</v>
      </c>
      <c r="G407" s="15">
        <v>4</v>
      </c>
      <c r="H407" s="49"/>
      <c r="I407" s="49"/>
    </row>
    <row r="408" spans="1:9">
      <c r="A408" s="3" t="s">
        <v>83</v>
      </c>
      <c r="B408" s="12">
        <v>40390</v>
      </c>
      <c r="C408" s="48" t="s">
        <v>1</v>
      </c>
      <c r="D408" s="1">
        <v>50</v>
      </c>
      <c r="E408" s="42">
        <v>28.5</v>
      </c>
      <c r="F408" s="42">
        <v>1.1166666666666665</v>
      </c>
      <c r="G408" s="1" t="s">
        <v>853</v>
      </c>
      <c r="H408" s="49">
        <v>10</v>
      </c>
      <c r="I408" s="49">
        <v>7</v>
      </c>
    </row>
    <row r="409" spans="1:9">
      <c r="A409" s="3" t="s">
        <v>83</v>
      </c>
      <c r="B409" s="12">
        <v>40390</v>
      </c>
      <c r="C409" s="48" t="s">
        <v>1</v>
      </c>
      <c r="D409" s="1">
        <v>50</v>
      </c>
      <c r="E409" s="42">
        <v>28.5</v>
      </c>
      <c r="F409" s="42">
        <v>1.1166666666666665</v>
      </c>
      <c r="G409" s="1" t="s">
        <v>854</v>
      </c>
      <c r="H409" s="50">
        <v>6</v>
      </c>
      <c r="I409" s="50">
        <v>0</v>
      </c>
    </row>
    <row r="410" spans="1:9">
      <c r="A410" s="3" t="s">
        <v>84</v>
      </c>
      <c r="B410" s="12">
        <v>40390</v>
      </c>
      <c r="C410" s="48" t="s">
        <v>1</v>
      </c>
      <c r="D410" s="1">
        <v>74</v>
      </c>
      <c r="E410" s="42">
        <v>22</v>
      </c>
      <c r="F410" s="42">
        <v>1.5000000000000002</v>
      </c>
      <c r="G410" s="15">
        <v>1</v>
      </c>
      <c r="H410" s="51">
        <v>5</v>
      </c>
      <c r="I410" s="51">
        <v>9</v>
      </c>
    </row>
    <row r="411" spans="1:9">
      <c r="A411" s="3" t="s">
        <v>84</v>
      </c>
      <c r="B411" s="12">
        <v>40390</v>
      </c>
      <c r="C411" s="48" t="s">
        <v>1</v>
      </c>
      <c r="D411" s="1">
        <v>74</v>
      </c>
      <c r="E411" s="42">
        <v>22</v>
      </c>
      <c r="F411" s="42">
        <v>1.5000000000000002</v>
      </c>
      <c r="G411" s="15">
        <v>2</v>
      </c>
      <c r="H411" s="49">
        <v>1</v>
      </c>
      <c r="I411" s="49">
        <v>3</v>
      </c>
    </row>
    <row r="412" spans="1:9">
      <c r="A412" s="3" t="s">
        <v>84</v>
      </c>
      <c r="B412" s="12">
        <v>40390</v>
      </c>
      <c r="C412" s="48" t="s">
        <v>1</v>
      </c>
      <c r="D412" s="1">
        <v>74</v>
      </c>
      <c r="E412" s="42">
        <v>22</v>
      </c>
      <c r="F412" s="42">
        <v>1.5000000000000002</v>
      </c>
      <c r="G412" s="15">
        <v>3</v>
      </c>
      <c r="H412" s="49">
        <v>2</v>
      </c>
      <c r="I412" s="49">
        <v>1</v>
      </c>
    </row>
    <row r="413" spans="1:9">
      <c r="A413" s="3" t="s">
        <v>84</v>
      </c>
      <c r="B413" s="12">
        <v>40390</v>
      </c>
      <c r="C413" s="48" t="s">
        <v>1</v>
      </c>
      <c r="D413" s="1">
        <v>74</v>
      </c>
      <c r="E413" s="42">
        <v>22</v>
      </c>
      <c r="F413" s="42">
        <v>1.5000000000000002</v>
      </c>
      <c r="G413" s="15">
        <v>4</v>
      </c>
      <c r="H413" s="49"/>
      <c r="I413" s="49"/>
    </row>
    <row r="414" spans="1:9">
      <c r="A414" s="3" t="s">
        <v>84</v>
      </c>
      <c r="B414" s="12">
        <v>40390</v>
      </c>
      <c r="C414" s="48" t="s">
        <v>1</v>
      </c>
      <c r="D414" s="1">
        <v>74</v>
      </c>
      <c r="E414" s="42">
        <v>22</v>
      </c>
      <c r="F414" s="42">
        <v>1.5000000000000002</v>
      </c>
      <c r="G414" s="1" t="s">
        <v>853</v>
      </c>
      <c r="H414" s="49">
        <v>10</v>
      </c>
      <c r="I414" s="49">
        <v>13</v>
      </c>
    </row>
    <row r="415" spans="1:9">
      <c r="A415" s="3" t="s">
        <v>84</v>
      </c>
      <c r="B415" s="12">
        <v>40390</v>
      </c>
      <c r="C415" s="48" t="s">
        <v>1</v>
      </c>
      <c r="D415" s="1">
        <v>74</v>
      </c>
      <c r="E415" s="42">
        <v>22</v>
      </c>
      <c r="F415" s="42">
        <v>1.5000000000000002</v>
      </c>
      <c r="G415" s="1" t="s">
        <v>854</v>
      </c>
      <c r="H415" s="50">
        <v>12</v>
      </c>
      <c r="I415" s="50">
        <v>6</v>
      </c>
    </row>
    <row r="416" spans="1:9">
      <c r="A416" s="3" t="s">
        <v>85</v>
      </c>
      <c r="B416" s="12">
        <v>40390</v>
      </c>
      <c r="C416" s="48" t="s">
        <v>1</v>
      </c>
      <c r="D416" s="1">
        <v>45</v>
      </c>
      <c r="E416" s="42">
        <v>37.5</v>
      </c>
      <c r="F416" s="42">
        <v>1.4000000000000001</v>
      </c>
      <c r="G416" s="15">
        <v>1</v>
      </c>
      <c r="H416" s="51">
        <v>2</v>
      </c>
      <c r="I416" s="51">
        <v>2</v>
      </c>
    </row>
    <row r="417" spans="1:9">
      <c r="A417" s="3" t="s">
        <v>85</v>
      </c>
      <c r="B417" s="12">
        <v>40390</v>
      </c>
      <c r="C417" s="48" t="s">
        <v>1</v>
      </c>
      <c r="D417" s="1">
        <v>45</v>
      </c>
      <c r="E417" s="42">
        <v>37.5</v>
      </c>
      <c r="F417" s="42">
        <v>1.4000000000000001</v>
      </c>
      <c r="G417" s="15">
        <v>2</v>
      </c>
      <c r="H417" s="49">
        <v>0</v>
      </c>
      <c r="I417" s="49">
        <v>1</v>
      </c>
    </row>
    <row r="418" spans="1:9">
      <c r="A418" s="3" t="s">
        <v>85</v>
      </c>
      <c r="B418" s="12">
        <v>40390</v>
      </c>
      <c r="C418" s="48" t="s">
        <v>1</v>
      </c>
      <c r="D418" s="1">
        <v>45</v>
      </c>
      <c r="E418" s="42">
        <v>37.5</v>
      </c>
      <c r="F418" s="42">
        <v>1.4000000000000001</v>
      </c>
      <c r="G418" s="15">
        <v>3</v>
      </c>
      <c r="H418" s="49">
        <v>0</v>
      </c>
      <c r="I418" s="49">
        <v>1</v>
      </c>
    </row>
    <row r="419" spans="1:9">
      <c r="A419" s="3" t="s">
        <v>85</v>
      </c>
      <c r="B419" s="12">
        <v>40390</v>
      </c>
      <c r="C419" s="48" t="s">
        <v>1</v>
      </c>
      <c r="D419" s="1">
        <v>45</v>
      </c>
      <c r="E419" s="42">
        <v>37.5</v>
      </c>
      <c r="F419" s="42">
        <v>1.4000000000000001</v>
      </c>
      <c r="G419" s="15">
        <v>4</v>
      </c>
      <c r="H419" s="49"/>
      <c r="I419" s="49"/>
    </row>
    <row r="420" spans="1:9">
      <c r="A420" s="3" t="s">
        <v>85</v>
      </c>
      <c r="B420" s="12">
        <v>40390</v>
      </c>
      <c r="C420" s="48" t="s">
        <v>1</v>
      </c>
      <c r="D420" s="1">
        <v>45</v>
      </c>
      <c r="E420" s="42">
        <v>37.5</v>
      </c>
      <c r="F420" s="42">
        <v>1.4000000000000001</v>
      </c>
      <c r="G420" s="1" t="s">
        <v>853</v>
      </c>
      <c r="H420" s="49">
        <v>2</v>
      </c>
      <c r="I420" s="49">
        <v>4</v>
      </c>
    </row>
    <row r="421" spans="1:9">
      <c r="A421" s="3" t="s">
        <v>85</v>
      </c>
      <c r="B421" s="12">
        <v>40390</v>
      </c>
      <c r="C421" s="48" t="s">
        <v>1</v>
      </c>
      <c r="D421" s="1">
        <v>45</v>
      </c>
      <c r="E421" s="42">
        <v>37.5</v>
      </c>
      <c r="F421" s="42">
        <v>1.4000000000000001</v>
      </c>
      <c r="G421" s="1" t="s">
        <v>854</v>
      </c>
      <c r="H421" s="50">
        <v>0</v>
      </c>
      <c r="I421" s="50">
        <v>6</v>
      </c>
    </row>
    <row r="422" spans="1:9">
      <c r="A422" s="3" t="s">
        <v>199</v>
      </c>
      <c r="B422" s="12">
        <v>40390</v>
      </c>
      <c r="C422" s="48" t="s">
        <v>6</v>
      </c>
      <c r="D422" s="1">
        <v>43</v>
      </c>
      <c r="E422" s="42">
        <v>26.333333333333332</v>
      </c>
      <c r="F422" s="42">
        <v>0.95555555555555549</v>
      </c>
      <c r="G422" s="15">
        <v>1</v>
      </c>
      <c r="H422" s="51">
        <v>2</v>
      </c>
      <c r="I422" s="51">
        <v>5</v>
      </c>
    </row>
    <row r="423" spans="1:9">
      <c r="A423" s="3" t="s">
        <v>199</v>
      </c>
      <c r="B423" s="12">
        <v>40390</v>
      </c>
      <c r="C423" s="48" t="s">
        <v>6</v>
      </c>
      <c r="D423" s="1">
        <v>43</v>
      </c>
      <c r="E423" s="42">
        <v>26.333333333333332</v>
      </c>
      <c r="F423" s="42">
        <v>0.95555555555555549</v>
      </c>
      <c r="G423" s="15">
        <v>2</v>
      </c>
      <c r="H423" s="49">
        <v>1</v>
      </c>
      <c r="I423" s="49">
        <v>2</v>
      </c>
    </row>
    <row r="424" spans="1:9">
      <c r="A424" s="3" t="s">
        <v>199</v>
      </c>
      <c r="B424" s="12">
        <v>40390</v>
      </c>
      <c r="C424" s="48" t="s">
        <v>6</v>
      </c>
      <c r="D424" s="1">
        <v>43</v>
      </c>
      <c r="E424" s="42">
        <v>26.333333333333332</v>
      </c>
      <c r="F424" s="42">
        <v>0.95555555555555549</v>
      </c>
      <c r="G424" s="15">
        <v>3</v>
      </c>
      <c r="H424" s="49">
        <v>0</v>
      </c>
      <c r="I424" s="49">
        <v>0</v>
      </c>
    </row>
    <row r="425" spans="1:9">
      <c r="A425" s="3" t="s">
        <v>199</v>
      </c>
      <c r="B425" s="12">
        <v>40390</v>
      </c>
      <c r="C425" s="48" t="s">
        <v>6</v>
      </c>
      <c r="D425" s="1">
        <v>43</v>
      </c>
      <c r="E425" s="42">
        <v>26.333333333333332</v>
      </c>
      <c r="F425" s="42">
        <v>0.95555555555555549</v>
      </c>
      <c r="G425" s="15">
        <v>4</v>
      </c>
      <c r="H425" s="49"/>
      <c r="I425" s="49"/>
    </row>
    <row r="426" spans="1:9">
      <c r="A426" s="3" t="s">
        <v>199</v>
      </c>
      <c r="B426" s="12">
        <v>40390</v>
      </c>
      <c r="C426" s="48" t="s">
        <v>6</v>
      </c>
      <c r="D426" s="1">
        <v>43</v>
      </c>
      <c r="E426" s="42">
        <v>26.333333333333332</v>
      </c>
      <c r="F426" s="42">
        <v>0.95555555555555549</v>
      </c>
      <c r="G426" s="1" t="s">
        <v>853</v>
      </c>
      <c r="H426" s="49">
        <v>3</v>
      </c>
      <c r="I426" s="49">
        <v>7</v>
      </c>
    </row>
    <row r="427" spans="1:9">
      <c r="A427" s="3" t="s">
        <v>199</v>
      </c>
      <c r="B427" s="12">
        <v>40390</v>
      </c>
      <c r="C427" s="48" t="s">
        <v>6</v>
      </c>
      <c r="D427" s="1">
        <v>43</v>
      </c>
      <c r="E427" s="42">
        <v>26.333333333333332</v>
      </c>
      <c r="F427" s="42">
        <v>0.95555555555555549</v>
      </c>
      <c r="G427" s="1" t="s">
        <v>854</v>
      </c>
      <c r="H427" s="50">
        <v>0</v>
      </c>
      <c r="I427" s="50">
        <v>0</v>
      </c>
    </row>
    <row r="428" spans="1:9">
      <c r="A428" s="3" t="s">
        <v>200</v>
      </c>
      <c r="B428" s="12">
        <v>40390</v>
      </c>
      <c r="C428" s="48" t="s">
        <v>6</v>
      </c>
      <c r="D428" s="1">
        <v>29</v>
      </c>
      <c r="E428" s="42">
        <v>15.5</v>
      </c>
      <c r="F428" s="42">
        <v>1.1333333333333335</v>
      </c>
      <c r="G428" s="15">
        <v>1</v>
      </c>
      <c r="H428" s="51">
        <v>4</v>
      </c>
      <c r="I428" s="51">
        <v>5</v>
      </c>
    </row>
    <row r="429" spans="1:9">
      <c r="A429" s="3" t="s">
        <v>200</v>
      </c>
      <c r="B429" s="12">
        <v>40390</v>
      </c>
      <c r="C429" s="48" t="s">
        <v>6</v>
      </c>
      <c r="D429" s="1">
        <v>29</v>
      </c>
      <c r="E429" s="42">
        <v>15.5</v>
      </c>
      <c r="F429" s="42">
        <v>1.1333333333333335</v>
      </c>
      <c r="G429" s="15">
        <v>2</v>
      </c>
      <c r="H429" s="49">
        <v>0</v>
      </c>
      <c r="I429" s="49">
        <v>3</v>
      </c>
    </row>
    <row r="430" spans="1:9">
      <c r="A430" s="3" t="s">
        <v>200</v>
      </c>
      <c r="B430" s="12">
        <v>40390</v>
      </c>
      <c r="C430" s="48" t="s">
        <v>6</v>
      </c>
      <c r="D430" s="1">
        <v>29</v>
      </c>
      <c r="E430" s="42">
        <v>15.5</v>
      </c>
      <c r="F430" s="42">
        <v>1.1333333333333335</v>
      </c>
      <c r="G430" s="15">
        <v>3</v>
      </c>
      <c r="H430" s="49">
        <v>2</v>
      </c>
      <c r="I430" s="49">
        <v>2</v>
      </c>
    </row>
    <row r="431" spans="1:9">
      <c r="A431" s="3" t="s">
        <v>200</v>
      </c>
      <c r="B431" s="12">
        <v>40390</v>
      </c>
      <c r="C431" s="48" t="s">
        <v>6</v>
      </c>
      <c r="D431" s="1">
        <v>29</v>
      </c>
      <c r="E431" s="42">
        <v>15.5</v>
      </c>
      <c r="F431" s="42">
        <v>1.1333333333333335</v>
      </c>
      <c r="G431" s="15">
        <v>4</v>
      </c>
      <c r="H431" s="49">
        <v>0</v>
      </c>
      <c r="I431" s="49">
        <v>0</v>
      </c>
    </row>
    <row r="432" spans="1:9">
      <c r="A432" s="3" t="s">
        <v>200</v>
      </c>
      <c r="B432" s="12">
        <v>40390</v>
      </c>
      <c r="C432" s="48" t="s">
        <v>6</v>
      </c>
      <c r="D432" s="1">
        <v>29</v>
      </c>
      <c r="E432" s="42">
        <v>15.5</v>
      </c>
      <c r="F432" s="42">
        <v>1.1333333333333335</v>
      </c>
      <c r="G432" s="1" t="s">
        <v>853</v>
      </c>
      <c r="H432" s="49">
        <v>6</v>
      </c>
      <c r="I432" s="49">
        <v>10</v>
      </c>
    </row>
    <row r="433" spans="1:9">
      <c r="A433" s="3" t="s">
        <v>200</v>
      </c>
      <c r="B433" s="12">
        <v>40390</v>
      </c>
      <c r="C433" s="48" t="s">
        <v>6</v>
      </c>
      <c r="D433" s="1">
        <v>29</v>
      </c>
      <c r="E433" s="42">
        <v>15.5</v>
      </c>
      <c r="F433" s="42">
        <v>1.1333333333333335</v>
      </c>
      <c r="G433" s="1" t="s">
        <v>854</v>
      </c>
      <c r="H433" s="50">
        <v>0</v>
      </c>
      <c r="I433" s="50">
        <v>0</v>
      </c>
    </row>
    <row r="434" spans="1:9">
      <c r="A434" s="3" t="s">
        <v>201</v>
      </c>
      <c r="B434" s="12">
        <v>40390</v>
      </c>
      <c r="C434" s="48" t="s">
        <v>6</v>
      </c>
      <c r="D434" s="1">
        <v>34</v>
      </c>
      <c r="E434" s="42">
        <v>35.5</v>
      </c>
      <c r="F434" s="42">
        <v>1.0833333333333335</v>
      </c>
      <c r="G434" s="15">
        <v>1</v>
      </c>
      <c r="H434" s="51">
        <v>4</v>
      </c>
      <c r="I434" s="51">
        <v>0</v>
      </c>
    </row>
    <row r="435" spans="1:9">
      <c r="A435" s="3" t="s">
        <v>201</v>
      </c>
      <c r="B435" s="12">
        <v>40390</v>
      </c>
      <c r="C435" s="48" t="s">
        <v>6</v>
      </c>
      <c r="D435" s="1">
        <v>34</v>
      </c>
      <c r="E435" s="42">
        <v>35.5</v>
      </c>
      <c r="F435" s="42">
        <v>1.0833333333333335</v>
      </c>
      <c r="G435" s="15">
        <v>2</v>
      </c>
      <c r="H435" s="49">
        <v>0</v>
      </c>
      <c r="I435" s="49">
        <v>1</v>
      </c>
    </row>
    <row r="436" spans="1:9">
      <c r="A436" s="3" t="s">
        <v>201</v>
      </c>
      <c r="B436" s="12">
        <v>40390</v>
      </c>
      <c r="C436" s="48" t="s">
        <v>6</v>
      </c>
      <c r="D436" s="1">
        <v>34</v>
      </c>
      <c r="E436" s="42">
        <v>35.5</v>
      </c>
      <c r="F436" s="42">
        <v>1.0833333333333335</v>
      </c>
      <c r="G436" s="15">
        <v>3</v>
      </c>
      <c r="H436" s="49">
        <v>0</v>
      </c>
      <c r="I436" s="49">
        <v>0</v>
      </c>
    </row>
    <row r="437" spans="1:9">
      <c r="A437" s="3" t="s">
        <v>201</v>
      </c>
      <c r="B437" s="12">
        <v>40390</v>
      </c>
      <c r="C437" s="48" t="s">
        <v>6</v>
      </c>
      <c r="D437" s="1">
        <v>34</v>
      </c>
      <c r="E437" s="42">
        <v>35.5</v>
      </c>
      <c r="F437" s="42">
        <v>1.0833333333333335</v>
      </c>
      <c r="G437" s="15">
        <v>4</v>
      </c>
      <c r="H437" s="49"/>
      <c r="I437" s="49"/>
    </row>
    <row r="438" spans="1:9">
      <c r="A438" s="3" t="s">
        <v>201</v>
      </c>
      <c r="B438" s="12">
        <v>40390</v>
      </c>
      <c r="C438" s="48" t="s">
        <v>6</v>
      </c>
      <c r="D438" s="1">
        <v>34</v>
      </c>
      <c r="E438" s="42">
        <v>35.5</v>
      </c>
      <c r="F438" s="42">
        <v>1.0833333333333335</v>
      </c>
      <c r="G438" s="1" t="s">
        <v>853</v>
      </c>
      <c r="H438" s="49">
        <v>4</v>
      </c>
      <c r="I438" s="49">
        <v>1</v>
      </c>
    </row>
    <row r="439" spans="1:9">
      <c r="A439" s="3" t="s">
        <v>201</v>
      </c>
      <c r="B439" s="12">
        <v>40390</v>
      </c>
      <c r="C439" s="48" t="s">
        <v>6</v>
      </c>
      <c r="D439" s="1">
        <v>34</v>
      </c>
      <c r="E439" s="42">
        <v>35.5</v>
      </c>
      <c r="F439" s="42">
        <v>1.0833333333333335</v>
      </c>
      <c r="G439" s="1" t="s">
        <v>854</v>
      </c>
      <c r="H439" s="50">
        <v>0</v>
      </c>
      <c r="I439" s="50">
        <v>0</v>
      </c>
    </row>
    <row r="440" spans="1:9">
      <c r="A440" s="3" t="s">
        <v>202</v>
      </c>
      <c r="B440" s="12">
        <v>40390</v>
      </c>
      <c r="C440" s="48" t="s">
        <v>6</v>
      </c>
      <c r="D440" s="1">
        <v>35</v>
      </c>
      <c r="E440" s="42">
        <v>31</v>
      </c>
      <c r="F440" s="42">
        <v>1.1000000000000001</v>
      </c>
      <c r="G440" s="15">
        <v>1</v>
      </c>
      <c r="H440" s="51">
        <v>7</v>
      </c>
      <c r="I440" s="51">
        <v>11</v>
      </c>
    </row>
    <row r="441" spans="1:9">
      <c r="A441" s="3" t="s">
        <v>202</v>
      </c>
      <c r="B441" s="12">
        <v>40390</v>
      </c>
      <c r="C441" s="48" t="s">
        <v>6</v>
      </c>
      <c r="D441" s="1">
        <v>35</v>
      </c>
      <c r="E441" s="42">
        <v>31</v>
      </c>
      <c r="F441" s="42">
        <v>1.1000000000000001</v>
      </c>
      <c r="G441" s="15">
        <v>2</v>
      </c>
      <c r="H441" s="49">
        <v>4</v>
      </c>
      <c r="I441" s="49">
        <v>3</v>
      </c>
    </row>
    <row r="442" spans="1:9">
      <c r="A442" s="3" t="s">
        <v>202</v>
      </c>
      <c r="B442" s="12">
        <v>40390</v>
      </c>
      <c r="C442" s="48" t="s">
        <v>6</v>
      </c>
      <c r="D442" s="1">
        <v>35</v>
      </c>
      <c r="E442" s="42">
        <v>31</v>
      </c>
      <c r="F442" s="42">
        <v>1.1000000000000001</v>
      </c>
      <c r="G442" s="15">
        <v>3</v>
      </c>
      <c r="H442" s="49">
        <v>3</v>
      </c>
      <c r="I442" s="49">
        <v>1</v>
      </c>
    </row>
    <row r="443" spans="1:9">
      <c r="A443" s="3" t="s">
        <v>202</v>
      </c>
      <c r="B443" s="12">
        <v>40390</v>
      </c>
      <c r="C443" s="48" t="s">
        <v>6</v>
      </c>
      <c r="D443" s="1">
        <v>35</v>
      </c>
      <c r="E443" s="42">
        <v>31</v>
      </c>
      <c r="F443" s="42">
        <v>1.1000000000000001</v>
      </c>
      <c r="G443" s="15">
        <v>4</v>
      </c>
      <c r="H443" s="49"/>
      <c r="I443" s="49"/>
    </row>
    <row r="444" spans="1:9">
      <c r="A444" s="3" t="s">
        <v>202</v>
      </c>
      <c r="B444" s="12">
        <v>40390</v>
      </c>
      <c r="C444" s="48" t="s">
        <v>6</v>
      </c>
      <c r="D444" s="1">
        <v>35</v>
      </c>
      <c r="E444" s="42">
        <v>31</v>
      </c>
      <c r="F444" s="42">
        <v>1.1000000000000001</v>
      </c>
      <c r="G444" s="1" t="s">
        <v>853</v>
      </c>
      <c r="H444" s="49">
        <v>16</v>
      </c>
      <c r="I444" s="49">
        <v>16</v>
      </c>
    </row>
    <row r="445" spans="1:9">
      <c r="A445" s="3" t="s">
        <v>202</v>
      </c>
      <c r="B445" s="12">
        <v>40390</v>
      </c>
      <c r="C445" s="48" t="s">
        <v>6</v>
      </c>
      <c r="D445" s="1">
        <v>35</v>
      </c>
      <c r="E445" s="42">
        <v>31</v>
      </c>
      <c r="F445" s="42">
        <v>1.1000000000000001</v>
      </c>
      <c r="G445" s="1" t="s">
        <v>854</v>
      </c>
      <c r="H445" s="50">
        <v>18</v>
      </c>
      <c r="I445" s="50">
        <v>6</v>
      </c>
    </row>
    <row r="446" spans="1:9">
      <c r="A446" s="3" t="s">
        <v>203</v>
      </c>
      <c r="B446" s="12">
        <v>40390</v>
      </c>
      <c r="C446" s="48" t="s">
        <v>6</v>
      </c>
      <c r="D446" s="1">
        <v>36</v>
      </c>
      <c r="E446" s="42">
        <v>25.5</v>
      </c>
      <c r="F446" s="42">
        <v>1.0666666666666667</v>
      </c>
      <c r="G446" s="15">
        <v>1</v>
      </c>
      <c r="H446" s="51">
        <v>1</v>
      </c>
      <c r="I446" s="51">
        <v>1</v>
      </c>
    </row>
    <row r="447" spans="1:9">
      <c r="A447" s="3" t="s">
        <v>203</v>
      </c>
      <c r="B447" s="12">
        <v>40390</v>
      </c>
      <c r="C447" s="48" t="s">
        <v>6</v>
      </c>
      <c r="D447" s="1">
        <v>36</v>
      </c>
      <c r="E447" s="42">
        <v>25.5</v>
      </c>
      <c r="F447" s="42">
        <v>1.0666666666666667</v>
      </c>
      <c r="G447" s="15">
        <v>2</v>
      </c>
      <c r="H447" s="49">
        <v>1</v>
      </c>
      <c r="I447" s="49">
        <v>0</v>
      </c>
    </row>
    <row r="448" spans="1:9">
      <c r="A448" s="3" t="s">
        <v>203</v>
      </c>
      <c r="B448" s="12">
        <v>40390</v>
      </c>
      <c r="C448" s="48" t="s">
        <v>6</v>
      </c>
      <c r="D448" s="1">
        <v>36</v>
      </c>
      <c r="E448" s="42">
        <v>25.5</v>
      </c>
      <c r="F448" s="42">
        <v>1.0666666666666667</v>
      </c>
      <c r="G448" s="15">
        <v>3</v>
      </c>
      <c r="H448" s="49">
        <v>0</v>
      </c>
      <c r="I448" s="49">
        <v>0</v>
      </c>
    </row>
    <row r="449" spans="1:9">
      <c r="A449" s="3" t="s">
        <v>203</v>
      </c>
      <c r="B449" s="12">
        <v>40390</v>
      </c>
      <c r="C449" s="48" t="s">
        <v>6</v>
      </c>
      <c r="D449" s="1">
        <v>36</v>
      </c>
      <c r="E449" s="42">
        <v>25.5</v>
      </c>
      <c r="F449" s="42">
        <v>1.0666666666666667</v>
      </c>
      <c r="G449" s="15">
        <v>4</v>
      </c>
      <c r="H449" s="49"/>
      <c r="I449" s="49"/>
    </row>
    <row r="450" spans="1:9">
      <c r="A450" s="3" t="s">
        <v>203</v>
      </c>
      <c r="B450" s="12">
        <v>40390</v>
      </c>
      <c r="C450" s="48" t="s">
        <v>6</v>
      </c>
      <c r="D450" s="1">
        <v>36</v>
      </c>
      <c r="E450" s="42">
        <v>25.5</v>
      </c>
      <c r="F450" s="42">
        <v>1.0666666666666667</v>
      </c>
      <c r="G450" s="1" t="s">
        <v>853</v>
      </c>
      <c r="H450" s="49">
        <v>2</v>
      </c>
      <c r="I450" s="49">
        <v>1</v>
      </c>
    </row>
    <row r="451" spans="1:9">
      <c r="A451" s="3" t="s">
        <v>203</v>
      </c>
      <c r="B451" s="12">
        <v>40390</v>
      </c>
      <c r="C451" s="48" t="s">
        <v>6</v>
      </c>
      <c r="D451" s="1">
        <v>36</v>
      </c>
      <c r="E451" s="42">
        <v>25.5</v>
      </c>
      <c r="F451" s="42">
        <v>1.0666666666666667</v>
      </c>
      <c r="G451" s="1" t="s">
        <v>854</v>
      </c>
      <c r="H451" s="50">
        <v>0</v>
      </c>
      <c r="I451" s="50">
        <v>0</v>
      </c>
    </row>
    <row r="452" spans="1:9">
      <c r="A452" s="3" t="s">
        <v>204</v>
      </c>
      <c r="B452" s="12">
        <v>40390</v>
      </c>
      <c r="C452" s="48" t="s">
        <v>6</v>
      </c>
      <c r="D452" s="1">
        <v>24</v>
      </c>
      <c r="E452" s="42">
        <v>24</v>
      </c>
      <c r="F452" s="42">
        <v>1.1833333333333333</v>
      </c>
      <c r="G452" s="15">
        <v>1</v>
      </c>
      <c r="H452" s="51">
        <v>5</v>
      </c>
      <c r="I452" s="51">
        <v>2</v>
      </c>
    </row>
    <row r="453" spans="1:9">
      <c r="A453" s="3" t="s">
        <v>204</v>
      </c>
      <c r="B453" s="12">
        <v>40390</v>
      </c>
      <c r="C453" s="48" t="s">
        <v>6</v>
      </c>
      <c r="D453" s="1">
        <v>24</v>
      </c>
      <c r="E453" s="42">
        <v>24</v>
      </c>
      <c r="F453" s="42">
        <v>1.1833333333333333</v>
      </c>
      <c r="G453" s="15">
        <v>2</v>
      </c>
      <c r="H453" s="49">
        <v>2</v>
      </c>
      <c r="I453" s="49">
        <v>3</v>
      </c>
    </row>
    <row r="454" spans="1:9">
      <c r="A454" s="3" t="s">
        <v>204</v>
      </c>
      <c r="B454" s="12">
        <v>40390</v>
      </c>
      <c r="C454" s="48" t="s">
        <v>6</v>
      </c>
      <c r="D454" s="1">
        <v>24</v>
      </c>
      <c r="E454" s="42">
        <v>24</v>
      </c>
      <c r="F454" s="42">
        <v>1.1833333333333333</v>
      </c>
      <c r="G454" s="15">
        <v>3</v>
      </c>
      <c r="H454" s="49">
        <v>1</v>
      </c>
      <c r="I454" s="49">
        <v>0</v>
      </c>
    </row>
    <row r="455" spans="1:9">
      <c r="A455" s="3" t="s">
        <v>204</v>
      </c>
      <c r="B455" s="12">
        <v>40390</v>
      </c>
      <c r="C455" s="48" t="s">
        <v>6</v>
      </c>
      <c r="D455" s="1">
        <v>24</v>
      </c>
      <c r="E455" s="42">
        <v>24</v>
      </c>
      <c r="F455" s="42">
        <v>1.1833333333333333</v>
      </c>
      <c r="G455" s="15">
        <v>4</v>
      </c>
      <c r="H455" s="49"/>
      <c r="I455" s="49"/>
    </row>
    <row r="456" spans="1:9">
      <c r="A456" s="3" t="s">
        <v>204</v>
      </c>
      <c r="B456" s="12">
        <v>40390</v>
      </c>
      <c r="C456" s="48" t="s">
        <v>6</v>
      </c>
      <c r="D456" s="1">
        <v>24</v>
      </c>
      <c r="E456" s="42">
        <v>24</v>
      </c>
      <c r="F456" s="42">
        <v>1.1833333333333333</v>
      </c>
      <c r="G456" s="1" t="s">
        <v>853</v>
      </c>
      <c r="H456" s="49">
        <v>9</v>
      </c>
      <c r="I456" s="49">
        <v>5</v>
      </c>
    </row>
    <row r="457" spans="1:9">
      <c r="A457" s="3" t="s">
        <v>204</v>
      </c>
      <c r="B457" s="12">
        <v>40390</v>
      </c>
      <c r="C457" s="48" t="s">
        <v>6</v>
      </c>
      <c r="D457" s="1">
        <v>24</v>
      </c>
      <c r="E457" s="42">
        <v>24</v>
      </c>
      <c r="F457" s="42">
        <v>1.1833333333333333</v>
      </c>
      <c r="G457" s="1" t="s">
        <v>854</v>
      </c>
      <c r="H457" s="50">
        <v>6</v>
      </c>
      <c r="I457" s="50">
        <v>0</v>
      </c>
    </row>
    <row r="458" spans="1:9">
      <c r="A458" s="3" t="s">
        <v>205</v>
      </c>
      <c r="B458" s="12">
        <v>40390</v>
      </c>
      <c r="C458" s="48" t="s">
        <v>6</v>
      </c>
      <c r="D458" s="1">
        <v>40</v>
      </c>
      <c r="E458" s="42">
        <v>27.5</v>
      </c>
      <c r="F458" s="42">
        <v>0.89999999999999991</v>
      </c>
      <c r="G458" s="15">
        <v>1</v>
      </c>
      <c r="H458" s="51">
        <v>7</v>
      </c>
      <c r="I458" s="51">
        <v>5</v>
      </c>
    </row>
    <row r="459" spans="1:9">
      <c r="A459" s="3" t="s">
        <v>205</v>
      </c>
      <c r="B459" s="12">
        <v>40390</v>
      </c>
      <c r="C459" s="48" t="s">
        <v>6</v>
      </c>
      <c r="D459" s="1">
        <v>40</v>
      </c>
      <c r="E459" s="42">
        <v>27.5</v>
      </c>
      <c r="F459" s="42">
        <v>0.89999999999999991</v>
      </c>
      <c r="G459" s="15">
        <v>2</v>
      </c>
      <c r="H459" s="49">
        <v>3</v>
      </c>
      <c r="I459" s="49">
        <v>4</v>
      </c>
    </row>
    <row r="460" spans="1:9">
      <c r="A460" s="3" t="s">
        <v>205</v>
      </c>
      <c r="B460" s="12">
        <v>40390</v>
      </c>
      <c r="C460" s="48" t="s">
        <v>6</v>
      </c>
      <c r="D460" s="1">
        <v>40</v>
      </c>
      <c r="E460" s="42">
        <v>27.5</v>
      </c>
      <c r="F460" s="42">
        <v>0.89999999999999991</v>
      </c>
      <c r="G460" s="15">
        <v>3</v>
      </c>
      <c r="H460" s="49">
        <v>2</v>
      </c>
      <c r="I460" s="49">
        <v>0</v>
      </c>
    </row>
    <row r="461" spans="1:9">
      <c r="A461" s="3" t="s">
        <v>205</v>
      </c>
      <c r="B461" s="12">
        <v>40390</v>
      </c>
      <c r="C461" s="48" t="s">
        <v>6</v>
      </c>
      <c r="D461" s="1">
        <v>40</v>
      </c>
      <c r="E461" s="42">
        <v>27.5</v>
      </c>
      <c r="F461" s="42">
        <v>0.89999999999999991</v>
      </c>
      <c r="G461" s="15">
        <v>4</v>
      </c>
      <c r="H461" s="49"/>
      <c r="I461" s="49"/>
    </row>
    <row r="462" spans="1:9">
      <c r="A462" s="3" t="s">
        <v>205</v>
      </c>
      <c r="B462" s="12">
        <v>40390</v>
      </c>
      <c r="C462" s="48" t="s">
        <v>6</v>
      </c>
      <c r="D462" s="1">
        <v>40</v>
      </c>
      <c r="E462" s="42">
        <v>27.5</v>
      </c>
      <c r="F462" s="42">
        <v>0.89999999999999991</v>
      </c>
      <c r="G462" s="1" t="s">
        <v>853</v>
      </c>
      <c r="H462" s="49">
        <v>14</v>
      </c>
      <c r="I462" s="49">
        <v>9</v>
      </c>
    </row>
    <row r="463" spans="1:9">
      <c r="A463" s="3" t="s">
        <v>205</v>
      </c>
      <c r="B463" s="12">
        <v>40390</v>
      </c>
      <c r="C463" s="48" t="s">
        <v>6</v>
      </c>
      <c r="D463" s="1">
        <v>40</v>
      </c>
      <c r="E463" s="42">
        <v>27.5</v>
      </c>
      <c r="F463" s="42">
        <v>0.89999999999999991</v>
      </c>
      <c r="G463" s="1" t="s">
        <v>854</v>
      </c>
      <c r="H463" s="50">
        <v>12</v>
      </c>
      <c r="I463" s="50">
        <v>0</v>
      </c>
    </row>
    <row r="464" spans="1:9">
      <c r="A464" s="3" t="s">
        <v>206</v>
      </c>
      <c r="B464" s="12">
        <v>40390</v>
      </c>
      <c r="C464" s="48" t="s">
        <v>6</v>
      </c>
      <c r="D464" s="1">
        <v>31</v>
      </c>
      <c r="E464" s="42">
        <v>31</v>
      </c>
      <c r="F464" s="42">
        <v>1.1666666666666667</v>
      </c>
      <c r="G464" s="15">
        <v>1</v>
      </c>
      <c r="H464" s="51">
        <v>3</v>
      </c>
      <c r="I464" s="51">
        <v>3</v>
      </c>
    </row>
    <row r="465" spans="1:9">
      <c r="A465" s="3" t="s">
        <v>206</v>
      </c>
      <c r="B465" s="12">
        <v>40390</v>
      </c>
      <c r="C465" s="48" t="s">
        <v>6</v>
      </c>
      <c r="D465" s="1">
        <v>31</v>
      </c>
      <c r="E465" s="42">
        <v>31</v>
      </c>
      <c r="F465" s="42">
        <v>1.1666666666666667</v>
      </c>
      <c r="G465" s="15">
        <v>2</v>
      </c>
      <c r="H465" s="49">
        <v>2</v>
      </c>
      <c r="I465" s="49">
        <v>0</v>
      </c>
    </row>
    <row r="466" spans="1:9">
      <c r="A466" s="3" t="s">
        <v>206</v>
      </c>
      <c r="B466" s="12">
        <v>40390</v>
      </c>
      <c r="C466" s="48" t="s">
        <v>6</v>
      </c>
      <c r="D466" s="1">
        <v>31</v>
      </c>
      <c r="E466" s="42">
        <v>31</v>
      </c>
      <c r="F466" s="42">
        <v>1.1666666666666667</v>
      </c>
      <c r="G466" s="15">
        <v>3</v>
      </c>
      <c r="H466" s="49">
        <v>0</v>
      </c>
      <c r="I466" s="49">
        <v>0</v>
      </c>
    </row>
    <row r="467" spans="1:9">
      <c r="A467" s="3" t="s">
        <v>206</v>
      </c>
      <c r="B467" s="12">
        <v>40390</v>
      </c>
      <c r="C467" s="48" t="s">
        <v>6</v>
      </c>
      <c r="D467" s="1">
        <v>31</v>
      </c>
      <c r="E467" s="42">
        <v>31</v>
      </c>
      <c r="F467" s="42">
        <v>1.1666666666666667</v>
      </c>
      <c r="G467" s="15">
        <v>4</v>
      </c>
      <c r="H467" s="49"/>
      <c r="I467" s="49"/>
    </row>
    <row r="468" spans="1:9">
      <c r="A468" s="3" t="s">
        <v>206</v>
      </c>
      <c r="B468" s="12">
        <v>40390</v>
      </c>
      <c r="C468" s="48" t="s">
        <v>6</v>
      </c>
      <c r="D468" s="1">
        <v>31</v>
      </c>
      <c r="E468" s="42">
        <v>31</v>
      </c>
      <c r="F468" s="42">
        <v>1.1666666666666667</v>
      </c>
      <c r="G468" s="1" t="s">
        <v>853</v>
      </c>
      <c r="H468" s="49">
        <v>5</v>
      </c>
      <c r="I468" s="49">
        <v>3</v>
      </c>
    </row>
    <row r="469" spans="1:9">
      <c r="A469" s="3" t="s">
        <v>206</v>
      </c>
      <c r="B469" s="12">
        <v>40390</v>
      </c>
      <c r="C469" s="48" t="s">
        <v>6</v>
      </c>
      <c r="D469" s="1">
        <v>31</v>
      </c>
      <c r="E469" s="42">
        <v>31</v>
      </c>
      <c r="F469" s="42">
        <v>1.1666666666666667</v>
      </c>
      <c r="G469" s="1" t="s">
        <v>854</v>
      </c>
      <c r="H469" s="50">
        <v>0</v>
      </c>
      <c r="I469" s="50">
        <v>0</v>
      </c>
    </row>
    <row r="470" spans="1:9">
      <c r="A470" s="158" t="s">
        <v>1239</v>
      </c>
      <c r="B470" s="12">
        <v>40393</v>
      </c>
      <c r="C470" s="48" t="s">
        <v>1</v>
      </c>
      <c r="D470" s="1">
        <v>45</v>
      </c>
      <c r="E470" s="42">
        <v>13</v>
      </c>
      <c r="F470" s="42">
        <v>0.92222222222222205</v>
      </c>
      <c r="G470" s="15">
        <v>1</v>
      </c>
      <c r="H470" s="51">
        <v>1</v>
      </c>
      <c r="I470" s="51">
        <v>2</v>
      </c>
    </row>
    <row r="471" spans="1:9">
      <c r="A471" s="158" t="s">
        <v>1239</v>
      </c>
      <c r="B471" s="12">
        <v>40393</v>
      </c>
      <c r="C471" s="48" t="s">
        <v>1</v>
      </c>
      <c r="D471" s="1">
        <v>45</v>
      </c>
      <c r="E471" s="42">
        <v>13</v>
      </c>
      <c r="F471" s="42">
        <v>0.92222222222222205</v>
      </c>
      <c r="G471" s="15">
        <v>2</v>
      </c>
      <c r="H471" s="49">
        <v>0</v>
      </c>
      <c r="I471" s="49">
        <v>0</v>
      </c>
    </row>
    <row r="472" spans="1:9">
      <c r="A472" s="158" t="s">
        <v>1239</v>
      </c>
      <c r="B472" s="12">
        <v>40393</v>
      </c>
      <c r="C472" s="48" t="s">
        <v>1</v>
      </c>
      <c r="D472" s="1">
        <v>45</v>
      </c>
      <c r="E472" s="42">
        <v>13</v>
      </c>
      <c r="F472" s="42">
        <v>0.92222222222222205</v>
      </c>
      <c r="G472" s="15">
        <v>3</v>
      </c>
      <c r="H472" s="49">
        <v>0</v>
      </c>
      <c r="I472" s="49">
        <v>0</v>
      </c>
    </row>
    <row r="473" spans="1:9">
      <c r="A473" s="158" t="s">
        <v>1239</v>
      </c>
      <c r="B473" s="12">
        <v>40393</v>
      </c>
      <c r="C473" s="48" t="s">
        <v>1</v>
      </c>
      <c r="D473" s="1">
        <v>45</v>
      </c>
      <c r="E473" s="42">
        <v>13</v>
      </c>
      <c r="F473" s="42">
        <v>0.92222222222222205</v>
      </c>
      <c r="G473" s="15">
        <v>4</v>
      </c>
      <c r="H473" s="49"/>
      <c r="I473" s="49"/>
    </row>
    <row r="474" spans="1:9">
      <c r="A474" s="158" t="s">
        <v>1239</v>
      </c>
      <c r="B474" s="12">
        <v>40393</v>
      </c>
      <c r="C474" s="48" t="s">
        <v>1</v>
      </c>
      <c r="D474" s="1">
        <v>45</v>
      </c>
      <c r="E474" s="42">
        <v>13</v>
      </c>
      <c r="F474" s="42">
        <v>0.92222222222222205</v>
      </c>
      <c r="G474" s="1" t="s">
        <v>853</v>
      </c>
      <c r="H474" s="49">
        <v>1</v>
      </c>
      <c r="I474" s="49">
        <v>2</v>
      </c>
    </row>
    <row r="475" spans="1:9">
      <c r="A475" s="158" t="s">
        <v>1239</v>
      </c>
      <c r="B475" s="12">
        <v>40393</v>
      </c>
      <c r="C475" s="48" t="s">
        <v>1</v>
      </c>
      <c r="D475" s="1">
        <v>45</v>
      </c>
      <c r="E475" s="42">
        <v>13</v>
      </c>
      <c r="F475" s="42">
        <v>0.92222222222222205</v>
      </c>
      <c r="G475" s="1" t="s">
        <v>854</v>
      </c>
      <c r="H475" s="50">
        <v>0</v>
      </c>
      <c r="I475" s="50">
        <v>0</v>
      </c>
    </row>
    <row r="476" spans="1:9">
      <c r="A476" s="158" t="s">
        <v>1248</v>
      </c>
      <c r="B476" s="12">
        <v>40393</v>
      </c>
      <c r="C476" s="48" t="s">
        <v>1</v>
      </c>
      <c r="D476" s="1">
        <v>24</v>
      </c>
      <c r="E476" s="42">
        <v>11.5</v>
      </c>
      <c r="F476" s="42">
        <v>0.98333333333333339</v>
      </c>
      <c r="G476" s="15">
        <v>1</v>
      </c>
      <c r="H476" s="51">
        <v>0</v>
      </c>
      <c r="I476" s="51">
        <v>1</v>
      </c>
    </row>
    <row r="477" spans="1:9">
      <c r="A477" s="158" t="s">
        <v>1248</v>
      </c>
      <c r="B477" s="12">
        <v>40393</v>
      </c>
      <c r="C477" s="48" t="s">
        <v>1</v>
      </c>
      <c r="D477" s="1">
        <v>24</v>
      </c>
      <c r="E477" s="42">
        <v>11.5</v>
      </c>
      <c r="F477" s="42">
        <v>0.98333333333333339</v>
      </c>
      <c r="G477" s="15">
        <v>2</v>
      </c>
      <c r="H477" s="49">
        <v>0</v>
      </c>
      <c r="I477" s="49">
        <v>0</v>
      </c>
    </row>
    <row r="478" spans="1:9">
      <c r="A478" s="158" t="s">
        <v>1248</v>
      </c>
      <c r="B478" s="12">
        <v>40393</v>
      </c>
      <c r="C478" s="48" t="s">
        <v>1</v>
      </c>
      <c r="D478" s="1">
        <v>24</v>
      </c>
      <c r="E478" s="42">
        <v>11.5</v>
      </c>
      <c r="F478" s="42">
        <v>0.98333333333333339</v>
      </c>
      <c r="G478" s="15">
        <v>3</v>
      </c>
      <c r="H478" s="49">
        <v>0</v>
      </c>
      <c r="I478" s="49">
        <v>0</v>
      </c>
    </row>
    <row r="479" spans="1:9">
      <c r="A479" s="158" t="s">
        <v>1248</v>
      </c>
      <c r="B479" s="12">
        <v>40393</v>
      </c>
      <c r="C479" s="48" t="s">
        <v>1</v>
      </c>
      <c r="D479" s="1">
        <v>24</v>
      </c>
      <c r="E479" s="42">
        <v>11.5</v>
      </c>
      <c r="F479" s="42">
        <v>0.98333333333333339</v>
      </c>
      <c r="G479" s="15">
        <v>4</v>
      </c>
      <c r="H479" s="49"/>
      <c r="I479" s="49"/>
    </row>
    <row r="480" spans="1:9">
      <c r="A480" s="158" t="s">
        <v>1248</v>
      </c>
      <c r="B480" s="12">
        <v>40393</v>
      </c>
      <c r="C480" s="48" t="s">
        <v>1</v>
      </c>
      <c r="D480" s="1">
        <v>24</v>
      </c>
      <c r="E480" s="42">
        <v>11.5</v>
      </c>
      <c r="F480" s="42">
        <v>0.98333333333333339</v>
      </c>
      <c r="G480" s="1" t="s">
        <v>853</v>
      </c>
      <c r="H480" s="49">
        <v>0</v>
      </c>
      <c r="I480" s="49">
        <v>1</v>
      </c>
    </row>
    <row r="481" spans="1:9">
      <c r="A481" s="158" t="s">
        <v>1248</v>
      </c>
      <c r="B481" s="12">
        <v>40393</v>
      </c>
      <c r="C481" s="48" t="s">
        <v>1</v>
      </c>
      <c r="D481" s="1">
        <v>24</v>
      </c>
      <c r="E481" s="42">
        <v>11.5</v>
      </c>
      <c r="F481" s="42">
        <v>0.98333333333333339</v>
      </c>
      <c r="G481" s="1" t="s">
        <v>854</v>
      </c>
      <c r="H481" s="50">
        <v>0</v>
      </c>
      <c r="I481" s="50">
        <v>0</v>
      </c>
    </row>
    <row r="482" spans="1:9">
      <c r="A482" s="158" t="s">
        <v>1255</v>
      </c>
      <c r="B482" s="12">
        <v>40393</v>
      </c>
      <c r="C482" s="48" t="s">
        <v>1</v>
      </c>
      <c r="D482" s="1">
        <v>64</v>
      </c>
      <c r="E482" s="42">
        <v>15</v>
      </c>
      <c r="F482" s="42">
        <v>0.74444444444444446</v>
      </c>
      <c r="G482" s="15">
        <v>1</v>
      </c>
      <c r="H482" s="51">
        <v>5</v>
      </c>
      <c r="I482" s="51">
        <v>2</v>
      </c>
    </row>
    <row r="483" spans="1:9">
      <c r="A483" s="158" t="s">
        <v>1255</v>
      </c>
      <c r="B483" s="12">
        <v>40393</v>
      </c>
      <c r="C483" s="48" t="s">
        <v>1</v>
      </c>
      <c r="D483" s="1">
        <v>64</v>
      </c>
      <c r="E483" s="42">
        <v>15</v>
      </c>
      <c r="F483" s="42">
        <v>0.74444444444444446</v>
      </c>
      <c r="G483" s="15">
        <v>2</v>
      </c>
      <c r="H483" s="49">
        <v>0</v>
      </c>
      <c r="I483" s="49">
        <v>0</v>
      </c>
    </row>
    <row r="484" spans="1:9">
      <c r="A484" s="158" t="s">
        <v>1255</v>
      </c>
      <c r="B484" s="12">
        <v>40393</v>
      </c>
      <c r="C484" s="48" t="s">
        <v>1</v>
      </c>
      <c r="D484" s="1">
        <v>64</v>
      </c>
      <c r="E484" s="42">
        <v>15</v>
      </c>
      <c r="F484" s="42">
        <v>0.74444444444444446</v>
      </c>
      <c r="G484" s="15">
        <v>3</v>
      </c>
      <c r="H484" s="49">
        <v>0</v>
      </c>
      <c r="I484" s="49">
        <v>0</v>
      </c>
    </row>
    <row r="485" spans="1:9">
      <c r="A485" s="158" t="s">
        <v>1255</v>
      </c>
      <c r="B485" s="12">
        <v>40393</v>
      </c>
      <c r="C485" s="48" t="s">
        <v>1</v>
      </c>
      <c r="D485" s="1">
        <v>64</v>
      </c>
      <c r="E485" s="42">
        <v>15</v>
      </c>
      <c r="F485" s="42">
        <v>0.74444444444444446</v>
      </c>
      <c r="G485" s="15">
        <v>4</v>
      </c>
      <c r="H485" s="49"/>
      <c r="I485" s="49"/>
    </row>
    <row r="486" spans="1:9">
      <c r="A486" s="158" t="s">
        <v>1255</v>
      </c>
      <c r="B486" s="12">
        <v>40393</v>
      </c>
      <c r="C486" s="48" t="s">
        <v>1</v>
      </c>
      <c r="D486" s="1">
        <v>64</v>
      </c>
      <c r="E486" s="42">
        <v>15</v>
      </c>
      <c r="F486" s="42">
        <v>0.74444444444444446</v>
      </c>
      <c r="G486" s="1" t="s">
        <v>853</v>
      </c>
      <c r="H486" s="49">
        <v>5</v>
      </c>
      <c r="I486" s="49">
        <v>2</v>
      </c>
    </row>
    <row r="487" spans="1:9">
      <c r="A487" s="158" t="s">
        <v>1255</v>
      </c>
      <c r="B487" s="12">
        <v>40393</v>
      </c>
      <c r="C487" s="48" t="s">
        <v>1</v>
      </c>
      <c r="D487" s="1">
        <v>64</v>
      </c>
      <c r="E487" s="42">
        <v>15</v>
      </c>
      <c r="F487" s="42">
        <v>0.74444444444444446</v>
      </c>
      <c r="G487" s="1" t="s">
        <v>854</v>
      </c>
      <c r="H487" s="50">
        <v>0</v>
      </c>
      <c r="I487" s="50">
        <v>0</v>
      </c>
    </row>
    <row r="488" spans="1:9">
      <c r="A488" s="158" t="s">
        <v>1256</v>
      </c>
      <c r="B488" s="12">
        <v>40393</v>
      </c>
      <c r="C488" s="48" t="s">
        <v>1</v>
      </c>
      <c r="D488" s="1">
        <v>51</v>
      </c>
      <c r="E488" s="42">
        <v>17.333333333333332</v>
      </c>
      <c r="F488" s="42">
        <v>0.87777777777777777</v>
      </c>
      <c r="G488" s="15">
        <v>1</v>
      </c>
      <c r="H488" s="51">
        <v>1</v>
      </c>
      <c r="I488" s="51">
        <v>0</v>
      </c>
    </row>
    <row r="489" spans="1:9">
      <c r="A489" s="158" t="s">
        <v>1256</v>
      </c>
      <c r="B489" s="12">
        <v>40393</v>
      </c>
      <c r="C489" s="48" t="s">
        <v>1</v>
      </c>
      <c r="D489" s="1">
        <v>51</v>
      </c>
      <c r="E489" s="42">
        <v>17.333333333333332</v>
      </c>
      <c r="F489" s="42">
        <v>0.87777777777777777</v>
      </c>
      <c r="G489" s="15">
        <v>2</v>
      </c>
      <c r="H489" s="49">
        <v>0</v>
      </c>
      <c r="I489" s="49">
        <v>0</v>
      </c>
    </row>
    <row r="490" spans="1:9">
      <c r="A490" s="158" t="s">
        <v>1256</v>
      </c>
      <c r="B490" s="12">
        <v>40393</v>
      </c>
      <c r="C490" s="48" t="s">
        <v>1</v>
      </c>
      <c r="D490" s="1">
        <v>51</v>
      </c>
      <c r="E490" s="42">
        <v>17.333333333333332</v>
      </c>
      <c r="F490" s="42">
        <v>0.87777777777777777</v>
      </c>
      <c r="G490" s="15">
        <v>3</v>
      </c>
      <c r="H490" s="49">
        <v>0</v>
      </c>
      <c r="I490" s="49">
        <v>0</v>
      </c>
    </row>
    <row r="491" spans="1:9">
      <c r="A491" s="158" t="s">
        <v>1256</v>
      </c>
      <c r="B491" s="12">
        <v>40393</v>
      </c>
      <c r="C491" s="48" t="s">
        <v>1</v>
      </c>
      <c r="D491" s="1">
        <v>51</v>
      </c>
      <c r="E491" s="42">
        <v>17.333333333333332</v>
      </c>
      <c r="F491" s="42">
        <v>0.87777777777777777</v>
      </c>
      <c r="G491" s="15">
        <v>4</v>
      </c>
      <c r="H491" s="49"/>
      <c r="I491" s="49"/>
    </row>
    <row r="492" spans="1:9">
      <c r="A492" s="158" t="s">
        <v>1256</v>
      </c>
      <c r="B492" s="12">
        <v>40393</v>
      </c>
      <c r="C492" s="48" t="s">
        <v>1</v>
      </c>
      <c r="D492" s="1">
        <v>51</v>
      </c>
      <c r="E492" s="42">
        <v>17.333333333333332</v>
      </c>
      <c r="F492" s="42">
        <v>0.87777777777777777</v>
      </c>
      <c r="G492" s="1" t="s">
        <v>853</v>
      </c>
      <c r="H492" s="49">
        <v>1</v>
      </c>
      <c r="I492" s="49">
        <v>0</v>
      </c>
    </row>
    <row r="493" spans="1:9">
      <c r="A493" s="158" t="s">
        <v>1256</v>
      </c>
      <c r="B493" s="12">
        <v>40393</v>
      </c>
      <c r="C493" s="48" t="s">
        <v>1</v>
      </c>
      <c r="D493" s="1">
        <v>51</v>
      </c>
      <c r="E493" s="42">
        <v>17.333333333333332</v>
      </c>
      <c r="F493" s="42">
        <v>0.87777777777777777</v>
      </c>
      <c r="G493" s="1" t="s">
        <v>854</v>
      </c>
      <c r="H493" s="50">
        <v>0</v>
      </c>
      <c r="I493" s="50">
        <v>0</v>
      </c>
    </row>
    <row r="494" spans="1:9">
      <c r="A494" s="158" t="s">
        <v>1259</v>
      </c>
      <c r="B494" s="12">
        <v>40393</v>
      </c>
      <c r="C494" s="48" t="s">
        <v>1</v>
      </c>
      <c r="D494" s="1">
        <v>25</v>
      </c>
      <c r="E494" s="42">
        <v>13</v>
      </c>
      <c r="F494" s="42">
        <v>1.1666666666666667</v>
      </c>
      <c r="G494" s="15">
        <v>1</v>
      </c>
      <c r="H494" s="51">
        <v>3</v>
      </c>
      <c r="I494" s="51">
        <v>1</v>
      </c>
    </row>
    <row r="495" spans="1:9">
      <c r="A495" s="158" t="s">
        <v>1259</v>
      </c>
      <c r="B495" s="12">
        <v>40393</v>
      </c>
      <c r="C495" s="48" t="s">
        <v>1</v>
      </c>
      <c r="D495" s="1">
        <v>25</v>
      </c>
      <c r="E495" s="42">
        <v>13</v>
      </c>
      <c r="F495" s="42">
        <v>1.1666666666666667</v>
      </c>
      <c r="G495" s="15">
        <v>2</v>
      </c>
      <c r="H495" s="49">
        <v>2</v>
      </c>
      <c r="I495" s="49">
        <v>2</v>
      </c>
    </row>
    <row r="496" spans="1:9">
      <c r="A496" s="158" t="s">
        <v>1259</v>
      </c>
      <c r="B496" s="12">
        <v>40393</v>
      </c>
      <c r="C496" s="48" t="s">
        <v>1</v>
      </c>
      <c r="D496" s="1">
        <v>25</v>
      </c>
      <c r="E496" s="42">
        <v>13</v>
      </c>
      <c r="F496" s="42">
        <v>1.1666666666666667</v>
      </c>
      <c r="G496" s="15">
        <v>3</v>
      </c>
      <c r="H496" s="49">
        <v>0</v>
      </c>
      <c r="I496" s="49">
        <v>0</v>
      </c>
    </row>
    <row r="497" spans="1:9">
      <c r="A497" s="158" t="s">
        <v>1259</v>
      </c>
      <c r="B497" s="12">
        <v>40393</v>
      </c>
      <c r="C497" s="48" t="s">
        <v>1</v>
      </c>
      <c r="D497" s="1">
        <v>25</v>
      </c>
      <c r="E497" s="42">
        <v>13</v>
      </c>
      <c r="F497" s="42">
        <v>1.1666666666666667</v>
      </c>
      <c r="G497" s="15">
        <v>4</v>
      </c>
      <c r="H497" s="49"/>
      <c r="I497" s="49"/>
    </row>
    <row r="498" spans="1:9">
      <c r="A498" s="158" t="s">
        <v>1259</v>
      </c>
      <c r="B498" s="12">
        <v>40393</v>
      </c>
      <c r="C498" s="48" t="s">
        <v>1</v>
      </c>
      <c r="D498" s="1">
        <v>25</v>
      </c>
      <c r="E498" s="42">
        <v>13</v>
      </c>
      <c r="F498" s="42">
        <v>1.1666666666666667</v>
      </c>
      <c r="G498" s="1" t="s">
        <v>853</v>
      </c>
      <c r="H498" s="49">
        <v>5</v>
      </c>
      <c r="I498" s="49">
        <v>3</v>
      </c>
    </row>
    <row r="499" spans="1:9">
      <c r="A499" s="158" t="s">
        <v>1259</v>
      </c>
      <c r="B499" s="12">
        <v>40393</v>
      </c>
      <c r="C499" s="48" t="s">
        <v>1</v>
      </c>
      <c r="D499" s="1">
        <v>25</v>
      </c>
      <c r="E499" s="42">
        <v>13</v>
      </c>
      <c r="F499" s="42">
        <v>1.1666666666666667</v>
      </c>
      <c r="G499" s="1" t="s">
        <v>854</v>
      </c>
      <c r="H499" s="50">
        <v>0</v>
      </c>
      <c r="I499" s="50">
        <v>0</v>
      </c>
    </row>
    <row r="500" spans="1:9">
      <c r="A500" s="158" t="s">
        <v>1267</v>
      </c>
      <c r="B500" s="12">
        <v>40393</v>
      </c>
      <c r="C500" s="48" t="s">
        <v>1</v>
      </c>
      <c r="D500" s="1">
        <v>62</v>
      </c>
      <c r="E500" s="42">
        <v>18.333333333333332</v>
      </c>
      <c r="F500" s="42">
        <v>0.8666666666666667</v>
      </c>
      <c r="G500" s="15">
        <v>1</v>
      </c>
      <c r="H500" s="51">
        <v>6</v>
      </c>
      <c r="I500" s="51">
        <v>3</v>
      </c>
    </row>
    <row r="501" spans="1:9">
      <c r="A501" s="158" t="s">
        <v>1267</v>
      </c>
      <c r="B501" s="12">
        <v>40393</v>
      </c>
      <c r="C501" s="48" t="s">
        <v>1</v>
      </c>
      <c r="D501" s="1">
        <v>62</v>
      </c>
      <c r="E501" s="42">
        <v>18.333333333333332</v>
      </c>
      <c r="F501" s="42">
        <v>0.8666666666666667</v>
      </c>
      <c r="G501" s="15">
        <v>2</v>
      </c>
      <c r="H501" s="49">
        <v>4</v>
      </c>
      <c r="I501" s="49">
        <v>1</v>
      </c>
    </row>
    <row r="502" spans="1:9">
      <c r="A502" s="158" t="s">
        <v>1267</v>
      </c>
      <c r="B502" s="12">
        <v>40393</v>
      </c>
      <c r="C502" s="48" t="s">
        <v>1</v>
      </c>
      <c r="D502" s="1">
        <v>62</v>
      </c>
      <c r="E502" s="42">
        <v>18.333333333333332</v>
      </c>
      <c r="F502" s="42">
        <v>0.8666666666666667</v>
      </c>
      <c r="G502" s="15">
        <v>3</v>
      </c>
      <c r="H502" s="49">
        <v>0</v>
      </c>
      <c r="I502" s="49">
        <v>0</v>
      </c>
    </row>
    <row r="503" spans="1:9">
      <c r="A503" s="158" t="s">
        <v>1267</v>
      </c>
      <c r="B503" s="12">
        <v>40393</v>
      </c>
      <c r="C503" s="48" t="s">
        <v>1</v>
      </c>
      <c r="D503" s="1">
        <v>62</v>
      </c>
      <c r="E503" s="42">
        <v>18.333333333333332</v>
      </c>
      <c r="F503" s="42">
        <v>0.8666666666666667</v>
      </c>
      <c r="G503" s="15">
        <v>4</v>
      </c>
      <c r="H503" s="49"/>
      <c r="I503" s="49"/>
    </row>
    <row r="504" spans="1:9">
      <c r="A504" s="158" t="s">
        <v>1267</v>
      </c>
      <c r="B504" s="12">
        <v>40393</v>
      </c>
      <c r="C504" s="48" t="s">
        <v>1</v>
      </c>
      <c r="D504" s="1">
        <v>62</v>
      </c>
      <c r="E504" s="42">
        <v>18.333333333333332</v>
      </c>
      <c r="F504" s="42">
        <v>0.8666666666666667</v>
      </c>
      <c r="G504" s="1" t="s">
        <v>853</v>
      </c>
      <c r="H504" s="49">
        <v>10</v>
      </c>
      <c r="I504" s="49">
        <v>4</v>
      </c>
    </row>
    <row r="505" spans="1:9">
      <c r="A505" s="158" t="s">
        <v>1267</v>
      </c>
      <c r="B505" s="12">
        <v>40393</v>
      </c>
      <c r="C505" s="48" t="s">
        <v>1</v>
      </c>
      <c r="D505" s="1">
        <v>62</v>
      </c>
      <c r="E505" s="42">
        <v>18.333333333333332</v>
      </c>
      <c r="F505" s="42">
        <v>0.8666666666666667</v>
      </c>
      <c r="G505" s="1" t="s">
        <v>854</v>
      </c>
      <c r="H505" s="50">
        <v>0</v>
      </c>
      <c r="I505" s="50">
        <v>0</v>
      </c>
    </row>
    <row r="506" spans="1:9">
      <c r="A506" s="158" t="s">
        <v>1270</v>
      </c>
      <c r="B506" s="12">
        <v>40393</v>
      </c>
      <c r="C506" s="48" t="s">
        <v>1</v>
      </c>
      <c r="D506" s="1">
        <v>50</v>
      </c>
      <c r="E506" s="42">
        <v>14</v>
      </c>
      <c r="F506" s="42">
        <v>1.0333333333333332</v>
      </c>
      <c r="G506" s="15">
        <v>1</v>
      </c>
      <c r="H506" s="51">
        <v>8</v>
      </c>
      <c r="I506" s="51">
        <v>2</v>
      </c>
    </row>
    <row r="507" spans="1:9">
      <c r="A507" s="158" t="s">
        <v>1270</v>
      </c>
      <c r="B507" s="12">
        <v>40393</v>
      </c>
      <c r="C507" s="48" t="s">
        <v>1</v>
      </c>
      <c r="D507" s="1">
        <v>50</v>
      </c>
      <c r="E507" s="42">
        <v>14</v>
      </c>
      <c r="F507" s="42">
        <v>1.0333333333333332</v>
      </c>
      <c r="G507" s="15">
        <v>2</v>
      </c>
      <c r="H507" s="49">
        <v>3</v>
      </c>
      <c r="I507" s="49">
        <v>0</v>
      </c>
    </row>
    <row r="508" spans="1:9">
      <c r="A508" s="158" t="s">
        <v>1270</v>
      </c>
      <c r="B508" s="12">
        <v>40393</v>
      </c>
      <c r="C508" s="48" t="s">
        <v>1</v>
      </c>
      <c r="D508" s="1">
        <v>50</v>
      </c>
      <c r="E508" s="42">
        <v>14</v>
      </c>
      <c r="F508" s="42">
        <v>1.0333333333333332</v>
      </c>
      <c r="G508" s="15">
        <v>3</v>
      </c>
      <c r="H508" s="49">
        <v>0</v>
      </c>
      <c r="I508" s="49">
        <v>0</v>
      </c>
    </row>
    <row r="509" spans="1:9">
      <c r="A509" s="158" t="s">
        <v>1270</v>
      </c>
      <c r="B509" s="12">
        <v>40393</v>
      </c>
      <c r="C509" s="48" t="s">
        <v>1</v>
      </c>
      <c r="D509" s="1">
        <v>50</v>
      </c>
      <c r="E509" s="42">
        <v>14</v>
      </c>
      <c r="F509" s="42">
        <v>1.0333333333333332</v>
      </c>
      <c r="G509" s="15">
        <v>4</v>
      </c>
      <c r="H509" s="49"/>
      <c r="I509" s="49"/>
    </row>
    <row r="510" spans="1:9">
      <c r="A510" s="158" t="s">
        <v>1270</v>
      </c>
      <c r="B510" s="12">
        <v>40393</v>
      </c>
      <c r="C510" s="48" t="s">
        <v>1</v>
      </c>
      <c r="D510" s="1">
        <v>50</v>
      </c>
      <c r="E510" s="42">
        <v>14</v>
      </c>
      <c r="F510" s="42">
        <v>1.0333333333333332</v>
      </c>
      <c r="G510" s="1" t="s">
        <v>853</v>
      </c>
      <c r="H510" s="49">
        <v>11</v>
      </c>
      <c r="I510" s="49">
        <v>2</v>
      </c>
    </row>
    <row r="511" spans="1:9">
      <c r="A511" s="158" t="s">
        <v>1270</v>
      </c>
      <c r="B511" s="12">
        <v>40393</v>
      </c>
      <c r="C511" s="48" t="s">
        <v>1</v>
      </c>
      <c r="D511" s="1">
        <v>50</v>
      </c>
      <c r="E511" s="42">
        <v>14</v>
      </c>
      <c r="F511" s="42">
        <v>1.0333333333333332</v>
      </c>
      <c r="G511" s="1" t="s">
        <v>854</v>
      </c>
      <c r="H511" s="50">
        <v>0</v>
      </c>
      <c r="I511" s="50">
        <v>0</v>
      </c>
    </row>
    <row r="512" spans="1:9">
      <c r="A512" s="158" t="s">
        <v>1275</v>
      </c>
      <c r="B512" s="12">
        <v>40393</v>
      </c>
      <c r="C512" s="48" t="s">
        <v>1</v>
      </c>
      <c r="D512" s="1">
        <v>63</v>
      </c>
      <c r="E512" s="42">
        <v>11.666666666666666</v>
      </c>
      <c r="F512" s="42">
        <v>0.84444444444444455</v>
      </c>
      <c r="G512" s="15">
        <v>1</v>
      </c>
      <c r="H512" s="51">
        <v>1</v>
      </c>
      <c r="I512" s="51">
        <v>2</v>
      </c>
    </row>
    <row r="513" spans="1:9">
      <c r="A513" s="158" t="s">
        <v>1275</v>
      </c>
      <c r="B513" s="12">
        <v>40393</v>
      </c>
      <c r="C513" s="48" t="s">
        <v>1</v>
      </c>
      <c r="D513" s="1">
        <v>63</v>
      </c>
      <c r="E513" s="42">
        <v>11.666666666666666</v>
      </c>
      <c r="F513" s="42">
        <v>0.84444444444444455</v>
      </c>
      <c r="G513" s="15">
        <v>2</v>
      </c>
      <c r="H513" s="49">
        <v>0</v>
      </c>
      <c r="I513" s="49">
        <v>0</v>
      </c>
    </row>
    <row r="514" spans="1:9">
      <c r="A514" s="158" t="s">
        <v>1275</v>
      </c>
      <c r="B514" s="12">
        <v>40393</v>
      </c>
      <c r="C514" s="48" t="s">
        <v>1</v>
      </c>
      <c r="D514" s="1">
        <v>63</v>
      </c>
      <c r="E514" s="42">
        <v>11.666666666666666</v>
      </c>
      <c r="F514" s="42">
        <v>0.84444444444444455</v>
      </c>
      <c r="G514" s="15">
        <v>3</v>
      </c>
      <c r="H514" s="49">
        <v>0</v>
      </c>
      <c r="I514" s="49">
        <v>0</v>
      </c>
    </row>
    <row r="515" spans="1:9">
      <c r="A515" s="158" t="s">
        <v>1275</v>
      </c>
      <c r="B515" s="12">
        <v>40393</v>
      </c>
      <c r="C515" s="48" t="s">
        <v>1</v>
      </c>
      <c r="D515" s="1">
        <v>63</v>
      </c>
      <c r="E515" s="42">
        <v>11.666666666666666</v>
      </c>
      <c r="F515" s="42">
        <v>0.84444444444444455</v>
      </c>
      <c r="G515" s="15">
        <v>4</v>
      </c>
      <c r="H515" s="49"/>
      <c r="I515" s="49"/>
    </row>
    <row r="516" spans="1:9">
      <c r="A516" s="158" t="s">
        <v>1275</v>
      </c>
      <c r="B516" s="12">
        <v>40393</v>
      </c>
      <c r="C516" s="48" t="s">
        <v>1</v>
      </c>
      <c r="D516" s="1">
        <v>63</v>
      </c>
      <c r="E516" s="42">
        <v>11.666666666666666</v>
      </c>
      <c r="F516" s="42">
        <v>0.84444444444444455</v>
      </c>
      <c r="G516" s="1" t="s">
        <v>853</v>
      </c>
      <c r="H516" s="49">
        <v>1</v>
      </c>
      <c r="I516" s="49">
        <v>2</v>
      </c>
    </row>
    <row r="517" spans="1:9">
      <c r="A517" s="158" t="s">
        <v>1275</v>
      </c>
      <c r="B517" s="12">
        <v>40393</v>
      </c>
      <c r="C517" s="48" t="s">
        <v>1</v>
      </c>
      <c r="D517" s="1">
        <v>63</v>
      </c>
      <c r="E517" s="42">
        <v>11.666666666666666</v>
      </c>
      <c r="F517" s="42">
        <v>0.84444444444444455</v>
      </c>
      <c r="G517" s="1" t="s">
        <v>854</v>
      </c>
      <c r="H517" s="50">
        <v>0</v>
      </c>
      <c r="I517" s="50">
        <v>0</v>
      </c>
    </row>
    <row r="518" spans="1:9">
      <c r="A518" s="158" t="s">
        <v>1244</v>
      </c>
      <c r="B518" s="12">
        <v>40393</v>
      </c>
      <c r="C518" s="48" t="s">
        <v>6</v>
      </c>
      <c r="D518" s="1">
        <v>37</v>
      </c>
      <c r="E518" s="42">
        <v>7.333333333333333</v>
      </c>
      <c r="F518" s="42">
        <v>0.76666666666666672</v>
      </c>
      <c r="G518" s="15">
        <v>1</v>
      </c>
      <c r="H518" s="51">
        <v>4</v>
      </c>
      <c r="I518" s="51">
        <v>3</v>
      </c>
    </row>
    <row r="519" spans="1:9">
      <c r="A519" s="158" t="s">
        <v>1244</v>
      </c>
      <c r="B519" s="12">
        <v>40393</v>
      </c>
      <c r="C519" s="48" t="s">
        <v>6</v>
      </c>
      <c r="D519" s="1">
        <v>37</v>
      </c>
      <c r="E519" s="42">
        <v>7.333333333333333</v>
      </c>
      <c r="F519" s="42">
        <v>0.76666666666666672</v>
      </c>
      <c r="G519" s="15">
        <v>2</v>
      </c>
      <c r="H519" s="49">
        <v>0</v>
      </c>
      <c r="I519" s="49">
        <v>0</v>
      </c>
    </row>
    <row r="520" spans="1:9">
      <c r="A520" s="158" t="s">
        <v>1244</v>
      </c>
      <c r="B520" s="12">
        <v>40393</v>
      </c>
      <c r="C520" s="48" t="s">
        <v>6</v>
      </c>
      <c r="D520" s="1">
        <v>37</v>
      </c>
      <c r="E520" s="42">
        <v>7.333333333333333</v>
      </c>
      <c r="F520" s="42">
        <v>0.76666666666666672</v>
      </c>
      <c r="G520" s="15">
        <v>3</v>
      </c>
      <c r="H520" s="49">
        <v>1</v>
      </c>
      <c r="I520" s="49">
        <v>0</v>
      </c>
    </row>
    <row r="521" spans="1:9">
      <c r="A521" s="158" t="s">
        <v>1244</v>
      </c>
      <c r="B521" s="12">
        <v>40393</v>
      </c>
      <c r="C521" s="48" t="s">
        <v>6</v>
      </c>
      <c r="D521" s="1">
        <v>37</v>
      </c>
      <c r="E521" s="42">
        <v>7.333333333333333</v>
      </c>
      <c r="F521" s="42">
        <v>0.76666666666666672</v>
      </c>
      <c r="G521" s="15">
        <v>4</v>
      </c>
      <c r="H521" s="49"/>
      <c r="I521" s="49"/>
    </row>
    <row r="522" spans="1:9">
      <c r="A522" s="158" t="s">
        <v>1244</v>
      </c>
      <c r="B522" s="12">
        <v>40393</v>
      </c>
      <c r="C522" s="48" t="s">
        <v>6</v>
      </c>
      <c r="D522" s="1">
        <v>37</v>
      </c>
      <c r="E522" s="42">
        <v>7.333333333333333</v>
      </c>
      <c r="F522" s="42">
        <v>0.76666666666666672</v>
      </c>
      <c r="G522" s="1" t="s">
        <v>853</v>
      </c>
      <c r="H522" s="49">
        <v>5</v>
      </c>
      <c r="I522" s="49">
        <v>3</v>
      </c>
    </row>
    <row r="523" spans="1:9">
      <c r="A523" s="158" t="s">
        <v>1244</v>
      </c>
      <c r="B523" s="12">
        <v>40393</v>
      </c>
      <c r="C523" s="48" t="s">
        <v>6</v>
      </c>
      <c r="D523" s="1">
        <v>37</v>
      </c>
      <c r="E523" s="42">
        <v>7.333333333333333</v>
      </c>
      <c r="F523" s="42">
        <v>0.76666666666666672</v>
      </c>
      <c r="G523" s="1" t="s">
        <v>854</v>
      </c>
      <c r="H523" s="50">
        <v>6</v>
      </c>
      <c r="I523" s="50">
        <v>0</v>
      </c>
    </row>
    <row r="524" spans="1:9">
      <c r="A524" s="158" t="s">
        <v>1246</v>
      </c>
      <c r="B524" s="12">
        <v>40393</v>
      </c>
      <c r="C524" s="48" t="s">
        <v>6</v>
      </c>
      <c r="D524" s="1">
        <v>59</v>
      </c>
      <c r="E524" s="42">
        <v>15.333333333333334</v>
      </c>
      <c r="F524" s="42">
        <v>0.76666666666666683</v>
      </c>
      <c r="G524" s="15">
        <v>1</v>
      </c>
      <c r="H524" s="51">
        <v>1</v>
      </c>
      <c r="I524" s="51">
        <v>4</v>
      </c>
    </row>
    <row r="525" spans="1:9">
      <c r="A525" s="158" t="s">
        <v>1246</v>
      </c>
      <c r="B525" s="12">
        <v>40393</v>
      </c>
      <c r="C525" s="48" t="s">
        <v>6</v>
      </c>
      <c r="D525" s="1">
        <v>59</v>
      </c>
      <c r="E525" s="42">
        <v>15.333333333333334</v>
      </c>
      <c r="F525" s="42">
        <v>0.76666666666666683</v>
      </c>
      <c r="G525" s="15">
        <v>2</v>
      </c>
      <c r="H525" s="49">
        <v>0</v>
      </c>
      <c r="I525" s="49">
        <v>0</v>
      </c>
    </row>
    <row r="526" spans="1:9">
      <c r="A526" s="158" t="s">
        <v>1246</v>
      </c>
      <c r="B526" s="12">
        <v>40393</v>
      </c>
      <c r="C526" s="48" t="s">
        <v>6</v>
      </c>
      <c r="D526" s="1">
        <v>59</v>
      </c>
      <c r="E526" s="42">
        <v>15.333333333333334</v>
      </c>
      <c r="F526" s="42">
        <v>0.76666666666666683</v>
      </c>
      <c r="G526" s="15">
        <v>3</v>
      </c>
      <c r="H526" s="49">
        <v>1</v>
      </c>
      <c r="I526" s="49">
        <v>1</v>
      </c>
    </row>
    <row r="527" spans="1:9">
      <c r="A527" s="158" t="s">
        <v>1246</v>
      </c>
      <c r="B527" s="12">
        <v>40393</v>
      </c>
      <c r="C527" s="48" t="s">
        <v>6</v>
      </c>
      <c r="D527" s="1">
        <v>59</v>
      </c>
      <c r="E527" s="42">
        <v>15.333333333333334</v>
      </c>
      <c r="F527" s="42">
        <v>0.76666666666666683</v>
      </c>
      <c r="G527" s="15">
        <v>4</v>
      </c>
      <c r="H527" s="49"/>
      <c r="I527" s="49"/>
    </row>
    <row r="528" spans="1:9">
      <c r="A528" s="158" t="s">
        <v>1246</v>
      </c>
      <c r="B528" s="12">
        <v>40393</v>
      </c>
      <c r="C528" s="48" t="s">
        <v>6</v>
      </c>
      <c r="D528" s="1">
        <v>59</v>
      </c>
      <c r="E528" s="42">
        <v>15.333333333333334</v>
      </c>
      <c r="F528" s="42">
        <v>0.76666666666666683</v>
      </c>
      <c r="G528" s="1" t="s">
        <v>853</v>
      </c>
      <c r="H528" s="49">
        <v>2</v>
      </c>
      <c r="I528" s="49">
        <v>5</v>
      </c>
    </row>
    <row r="529" spans="1:9">
      <c r="A529" s="158" t="s">
        <v>1246</v>
      </c>
      <c r="B529" s="12">
        <v>40393</v>
      </c>
      <c r="C529" s="48" t="s">
        <v>6</v>
      </c>
      <c r="D529" s="1">
        <v>59</v>
      </c>
      <c r="E529" s="42">
        <v>15.333333333333334</v>
      </c>
      <c r="F529" s="42">
        <v>0.76666666666666683</v>
      </c>
      <c r="G529" s="1" t="s">
        <v>854</v>
      </c>
      <c r="H529" s="50">
        <v>6</v>
      </c>
      <c r="I529" s="50">
        <v>6</v>
      </c>
    </row>
    <row r="530" spans="1:9">
      <c r="A530" s="158" t="s">
        <v>1258</v>
      </c>
      <c r="B530" s="12">
        <v>40393</v>
      </c>
      <c r="C530" s="48" t="s">
        <v>6</v>
      </c>
      <c r="D530" s="1">
        <v>37</v>
      </c>
      <c r="E530" s="42">
        <v>10.333333333333334</v>
      </c>
      <c r="F530" s="42">
        <v>0.72222222222222221</v>
      </c>
      <c r="G530" s="15">
        <v>1</v>
      </c>
      <c r="H530" s="51">
        <v>7</v>
      </c>
      <c r="I530" s="51">
        <v>0</v>
      </c>
    </row>
    <row r="531" spans="1:9">
      <c r="A531" s="158" t="s">
        <v>1258</v>
      </c>
      <c r="B531" s="12">
        <v>40393</v>
      </c>
      <c r="C531" s="48" t="s">
        <v>6</v>
      </c>
      <c r="D531" s="1">
        <v>37</v>
      </c>
      <c r="E531" s="42">
        <v>10.333333333333334</v>
      </c>
      <c r="F531" s="42">
        <v>0.72222222222222221</v>
      </c>
      <c r="G531" s="15">
        <v>2</v>
      </c>
      <c r="H531" s="49">
        <v>2</v>
      </c>
      <c r="I531" s="49">
        <v>0</v>
      </c>
    </row>
    <row r="532" spans="1:9">
      <c r="A532" s="158" t="s">
        <v>1258</v>
      </c>
      <c r="B532" s="12">
        <v>40393</v>
      </c>
      <c r="C532" s="48" t="s">
        <v>6</v>
      </c>
      <c r="D532" s="1">
        <v>37</v>
      </c>
      <c r="E532" s="42">
        <v>10.333333333333334</v>
      </c>
      <c r="F532" s="42">
        <v>0.72222222222222221</v>
      </c>
      <c r="G532" s="15">
        <v>3</v>
      </c>
      <c r="H532" s="49">
        <v>3</v>
      </c>
      <c r="I532" s="49">
        <v>0</v>
      </c>
    </row>
    <row r="533" spans="1:9">
      <c r="A533" s="158" t="s">
        <v>1258</v>
      </c>
      <c r="B533" s="12">
        <v>40393</v>
      </c>
      <c r="C533" s="48" t="s">
        <v>6</v>
      </c>
      <c r="D533" s="1">
        <v>37</v>
      </c>
      <c r="E533" s="42">
        <v>10.333333333333334</v>
      </c>
      <c r="F533" s="42">
        <v>0.72222222222222221</v>
      </c>
      <c r="G533" s="15">
        <v>4</v>
      </c>
      <c r="H533" s="49"/>
      <c r="I533" s="49"/>
    </row>
    <row r="534" spans="1:9">
      <c r="A534" s="158" t="s">
        <v>1258</v>
      </c>
      <c r="B534" s="12">
        <v>40393</v>
      </c>
      <c r="C534" s="48" t="s">
        <v>6</v>
      </c>
      <c r="D534" s="1">
        <v>37</v>
      </c>
      <c r="E534" s="42">
        <v>10.333333333333334</v>
      </c>
      <c r="F534" s="42">
        <v>0.72222222222222221</v>
      </c>
      <c r="G534" s="1" t="s">
        <v>853</v>
      </c>
      <c r="H534" s="49">
        <v>13</v>
      </c>
      <c r="I534" s="49">
        <v>0</v>
      </c>
    </row>
    <row r="535" spans="1:9">
      <c r="A535" s="158" t="s">
        <v>1258</v>
      </c>
      <c r="B535" s="12">
        <v>40393</v>
      </c>
      <c r="C535" s="48" t="s">
        <v>6</v>
      </c>
      <c r="D535" s="1">
        <v>37</v>
      </c>
      <c r="E535" s="42">
        <v>10.333333333333334</v>
      </c>
      <c r="F535" s="42">
        <v>0.72222222222222221</v>
      </c>
      <c r="G535" s="1" t="s">
        <v>854</v>
      </c>
      <c r="H535" s="50">
        <v>18</v>
      </c>
      <c r="I535" s="50">
        <v>0</v>
      </c>
    </row>
    <row r="536" spans="1:9">
      <c r="A536" s="158" t="s">
        <v>1264</v>
      </c>
      <c r="B536" s="12">
        <v>40393</v>
      </c>
      <c r="C536" s="48" t="s">
        <v>6</v>
      </c>
      <c r="D536" s="1">
        <v>53</v>
      </c>
      <c r="E536" s="42">
        <v>15.333333333333334</v>
      </c>
      <c r="F536" s="42">
        <v>0.5444444444444444</v>
      </c>
      <c r="G536" s="15">
        <v>1</v>
      </c>
      <c r="H536" s="51">
        <v>12</v>
      </c>
      <c r="I536" s="51">
        <v>3</v>
      </c>
    </row>
    <row r="537" spans="1:9">
      <c r="A537" s="158" t="s">
        <v>1264</v>
      </c>
      <c r="B537" s="12">
        <v>40393</v>
      </c>
      <c r="C537" s="48" t="s">
        <v>6</v>
      </c>
      <c r="D537" s="1">
        <v>53</v>
      </c>
      <c r="E537" s="42">
        <v>15.333333333333334</v>
      </c>
      <c r="F537" s="42">
        <v>0.5444444444444444</v>
      </c>
      <c r="G537" s="15">
        <v>2</v>
      </c>
      <c r="H537" s="49">
        <v>3</v>
      </c>
      <c r="I537" s="49">
        <v>0</v>
      </c>
    </row>
    <row r="538" spans="1:9">
      <c r="A538" s="158" t="s">
        <v>1264</v>
      </c>
      <c r="B538" s="12">
        <v>40393</v>
      </c>
      <c r="C538" s="48" t="s">
        <v>6</v>
      </c>
      <c r="D538" s="1">
        <v>53</v>
      </c>
      <c r="E538" s="42">
        <v>15.333333333333334</v>
      </c>
      <c r="F538" s="42">
        <v>0.5444444444444444</v>
      </c>
      <c r="G538" s="15">
        <v>3</v>
      </c>
      <c r="H538" s="49">
        <v>0</v>
      </c>
      <c r="I538" s="49">
        <v>0</v>
      </c>
    </row>
    <row r="539" spans="1:9">
      <c r="A539" s="158" t="s">
        <v>1264</v>
      </c>
      <c r="B539" s="12">
        <v>40393</v>
      </c>
      <c r="C539" s="48" t="s">
        <v>6</v>
      </c>
      <c r="D539" s="1">
        <v>53</v>
      </c>
      <c r="E539" s="42">
        <v>15.333333333333334</v>
      </c>
      <c r="F539" s="42">
        <v>0.5444444444444444</v>
      </c>
      <c r="G539" s="15">
        <v>4</v>
      </c>
      <c r="H539" s="49"/>
      <c r="I539" s="49"/>
    </row>
    <row r="540" spans="1:9">
      <c r="A540" s="158" t="s">
        <v>1264</v>
      </c>
      <c r="B540" s="12">
        <v>40393</v>
      </c>
      <c r="C540" s="48" t="s">
        <v>6</v>
      </c>
      <c r="D540" s="1">
        <v>53</v>
      </c>
      <c r="E540" s="42">
        <v>15.333333333333334</v>
      </c>
      <c r="F540" s="42">
        <v>0.5444444444444444</v>
      </c>
      <c r="G540" s="1" t="s">
        <v>853</v>
      </c>
      <c r="H540" s="49">
        <v>15</v>
      </c>
      <c r="I540" s="49">
        <v>3</v>
      </c>
    </row>
    <row r="541" spans="1:9">
      <c r="A541" s="158" t="s">
        <v>1264</v>
      </c>
      <c r="B541" s="12">
        <v>40393</v>
      </c>
      <c r="C541" s="48" t="s">
        <v>6</v>
      </c>
      <c r="D541" s="1">
        <v>53</v>
      </c>
      <c r="E541" s="42">
        <v>15.333333333333334</v>
      </c>
      <c r="F541" s="42">
        <v>0.5444444444444444</v>
      </c>
      <c r="G541" s="1" t="s">
        <v>854</v>
      </c>
      <c r="H541" s="50">
        <v>0</v>
      </c>
      <c r="I541" s="50">
        <v>0</v>
      </c>
    </row>
    <row r="542" spans="1:9">
      <c r="A542" s="158" t="s">
        <v>1271</v>
      </c>
      <c r="B542" s="12">
        <v>40393</v>
      </c>
      <c r="C542" s="48" t="s">
        <v>6</v>
      </c>
      <c r="D542" s="1">
        <v>24</v>
      </c>
      <c r="E542" s="42">
        <v>10.5</v>
      </c>
      <c r="F542" s="42">
        <v>0.6</v>
      </c>
      <c r="G542" s="15">
        <v>1</v>
      </c>
      <c r="H542" s="51">
        <v>4</v>
      </c>
      <c r="I542" s="51">
        <v>2</v>
      </c>
    </row>
    <row r="543" spans="1:9">
      <c r="A543" s="158" t="s">
        <v>1271</v>
      </c>
      <c r="B543" s="12">
        <v>40393</v>
      </c>
      <c r="C543" s="48" t="s">
        <v>6</v>
      </c>
      <c r="D543" s="1">
        <v>24</v>
      </c>
      <c r="E543" s="42">
        <v>10.5</v>
      </c>
      <c r="F543" s="42">
        <v>0.6</v>
      </c>
      <c r="G543" s="15">
        <v>2</v>
      </c>
      <c r="H543" s="49">
        <v>0</v>
      </c>
      <c r="I543" s="49">
        <v>0</v>
      </c>
    </row>
    <row r="544" spans="1:9">
      <c r="A544" s="158" t="s">
        <v>1271</v>
      </c>
      <c r="B544" s="12">
        <v>40393</v>
      </c>
      <c r="C544" s="48" t="s">
        <v>6</v>
      </c>
      <c r="D544" s="1">
        <v>24</v>
      </c>
      <c r="E544" s="42">
        <v>10.5</v>
      </c>
      <c r="F544" s="42">
        <v>0.6</v>
      </c>
      <c r="G544" s="15">
        <v>3</v>
      </c>
      <c r="H544" s="49">
        <v>1</v>
      </c>
      <c r="I544" s="49">
        <v>0</v>
      </c>
    </row>
    <row r="545" spans="1:9">
      <c r="A545" s="158" t="s">
        <v>1271</v>
      </c>
      <c r="B545" s="12">
        <v>40393</v>
      </c>
      <c r="C545" s="48" t="s">
        <v>6</v>
      </c>
      <c r="D545" s="1">
        <v>24</v>
      </c>
      <c r="E545" s="42">
        <v>10.5</v>
      </c>
      <c r="F545" s="42">
        <v>0.6</v>
      </c>
      <c r="G545" s="15">
        <v>4</v>
      </c>
      <c r="H545" s="49"/>
      <c r="I545" s="49"/>
    </row>
    <row r="546" spans="1:9">
      <c r="A546" s="158" t="s">
        <v>1271</v>
      </c>
      <c r="B546" s="12">
        <v>40393</v>
      </c>
      <c r="C546" s="48" t="s">
        <v>6</v>
      </c>
      <c r="D546" s="1">
        <v>24</v>
      </c>
      <c r="E546" s="42">
        <v>10.5</v>
      </c>
      <c r="F546" s="42">
        <v>0.6</v>
      </c>
      <c r="G546" s="1" t="s">
        <v>853</v>
      </c>
      <c r="H546" s="49">
        <v>5</v>
      </c>
      <c r="I546" s="49">
        <v>2</v>
      </c>
    </row>
    <row r="547" spans="1:9">
      <c r="A547" s="158" t="s">
        <v>1271</v>
      </c>
      <c r="B547" s="12">
        <v>40393</v>
      </c>
      <c r="C547" s="48" t="s">
        <v>6</v>
      </c>
      <c r="D547" s="1">
        <v>24</v>
      </c>
      <c r="E547" s="42">
        <v>10.5</v>
      </c>
      <c r="F547" s="42">
        <v>0.6</v>
      </c>
      <c r="G547" s="1" t="s">
        <v>854</v>
      </c>
      <c r="H547" s="50">
        <v>6</v>
      </c>
      <c r="I547" s="50">
        <v>0</v>
      </c>
    </row>
    <row r="548" spans="1:9">
      <c r="A548" s="158" t="s">
        <v>1274</v>
      </c>
      <c r="B548" s="12">
        <v>40393</v>
      </c>
      <c r="C548" s="48" t="s">
        <v>6</v>
      </c>
      <c r="D548" s="1">
        <v>47</v>
      </c>
      <c r="E548" s="42">
        <v>11.666666666666666</v>
      </c>
      <c r="F548" s="42">
        <v>0.78888888888888886</v>
      </c>
      <c r="G548" s="15">
        <v>1</v>
      </c>
      <c r="H548" s="51">
        <v>5</v>
      </c>
      <c r="I548" s="51">
        <v>3</v>
      </c>
    </row>
    <row r="549" spans="1:9">
      <c r="A549" s="158" t="s">
        <v>1274</v>
      </c>
      <c r="B549" s="12">
        <v>40393</v>
      </c>
      <c r="C549" s="48" t="s">
        <v>6</v>
      </c>
      <c r="D549" s="1">
        <v>47</v>
      </c>
      <c r="E549" s="42">
        <v>11.666666666666666</v>
      </c>
      <c r="F549" s="42">
        <v>0.78888888888888886</v>
      </c>
      <c r="G549" s="15">
        <v>2</v>
      </c>
      <c r="H549" s="49">
        <v>2</v>
      </c>
      <c r="I549" s="49">
        <v>1</v>
      </c>
    </row>
    <row r="550" spans="1:9">
      <c r="A550" s="158" t="s">
        <v>1274</v>
      </c>
      <c r="B550" s="12">
        <v>40393</v>
      </c>
      <c r="C550" s="48" t="s">
        <v>6</v>
      </c>
      <c r="D550" s="1">
        <v>47</v>
      </c>
      <c r="E550" s="42">
        <v>11.666666666666666</v>
      </c>
      <c r="F550" s="42">
        <v>0.78888888888888886</v>
      </c>
      <c r="G550" s="15">
        <v>3</v>
      </c>
      <c r="H550" s="49">
        <v>0</v>
      </c>
      <c r="I550" s="49">
        <v>1</v>
      </c>
    </row>
    <row r="551" spans="1:9">
      <c r="A551" s="158" t="s">
        <v>1274</v>
      </c>
      <c r="B551" s="12">
        <v>40393</v>
      </c>
      <c r="C551" s="48" t="s">
        <v>6</v>
      </c>
      <c r="D551" s="1">
        <v>47</v>
      </c>
      <c r="E551" s="42">
        <v>11.666666666666666</v>
      </c>
      <c r="F551" s="42">
        <v>0.78888888888888886</v>
      </c>
      <c r="G551" s="15">
        <v>4</v>
      </c>
      <c r="H551" s="49"/>
      <c r="I551" s="49"/>
    </row>
    <row r="552" spans="1:9">
      <c r="A552" s="158" t="s">
        <v>1274</v>
      </c>
      <c r="B552" s="12">
        <v>40393</v>
      </c>
      <c r="C552" s="48" t="s">
        <v>6</v>
      </c>
      <c r="D552" s="1">
        <v>47</v>
      </c>
      <c r="E552" s="42">
        <v>11.666666666666666</v>
      </c>
      <c r="F552" s="42">
        <v>0.78888888888888886</v>
      </c>
      <c r="G552" s="1" t="s">
        <v>853</v>
      </c>
      <c r="H552" s="49">
        <v>7</v>
      </c>
      <c r="I552" s="49">
        <v>5</v>
      </c>
    </row>
    <row r="553" spans="1:9">
      <c r="A553" s="158" t="s">
        <v>1274</v>
      </c>
      <c r="B553" s="12">
        <v>40393</v>
      </c>
      <c r="C553" s="48" t="s">
        <v>6</v>
      </c>
      <c r="D553" s="1">
        <v>47</v>
      </c>
      <c r="E553" s="42">
        <v>11.666666666666666</v>
      </c>
      <c r="F553" s="42">
        <v>0.78888888888888886</v>
      </c>
      <c r="G553" s="1" t="s">
        <v>854</v>
      </c>
      <c r="H553" s="50">
        <v>0</v>
      </c>
      <c r="I553" s="50">
        <v>6</v>
      </c>
    </row>
    <row r="554" spans="1:9">
      <c r="A554" s="158" t="s">
        <v>1277</v>
      </c>
      <c r="B554" s="12">
        <v>40393</v>
      </c>
      <c r="C554" s="48" t="s">
        <v>6</v>
      </c>
      <c r="D554" s="1">
        <v>36</v>
      </c>
      <c r="E554" s="42">
        <v>20.5</v>
      </c>
      <c r="F554" s="42">
        <v>0.73333333333333339</v>
      </c>
      <c r="G554" s="15">
        <v>1</v>
      </c>
      <c r="H554" s="51">
        <v>8</v>
      </c>
      <c r="I554" s="51">
        <v>1</v>
      </c>
    </row>
    <row r="555" spans="1:9">
      <c r="A555" s="158" t="s">
        <v>1277</v>
      </c>
      <c r="B555" s="12">
        <v>40393</v>
      </c>
      <c r="C555" s="48" t="s">
        <v>6</v>
      </c>
      <c r="D555" s="1">
        <v>36</v>
      </c>
      <c r="E555" s="42">
        <v>20.5</v>
      </c>
      <c r="F555" s="42">
        <v>0.73333333333333339</v>
      </c>
      <c r="G555" s="15">
        <v>2</v>
      </c>
      <c r="H555" s="49">
        <v>0</v>
      </c>
      <c r="I555" s="49">
        <v>1</v>
      </c>
    </row>
    <row r="556" spans="1:9">
      <c r="A556" s="158" t="s">
        <v>1277</v>
      </c>
      <c r="B556" s="12">
        <v>40393</v>
      </c>
      <c r="C556" s="48" t="s">
        <v>6</v>
      </c>
      <c r="D556" s="1">
        <v>36</v>
      </c>
      <c r="E556" s="42">
        <v>20.5</v>
      </c>
      <c r="F556" s="42">
        <v>0.73333333333333339</v>
      </c>
      <c r="G556" s="15">
        <v>3</v>
      </c>
      <c r="H556" s="49">
        <v>0</v>
      </c>
      <c r="I556" s="49">
        <v>0</v>
      </c>
    </row>
    <row r="557" spans="1:9">
      <c r="A557" s="158" t="s">
        <v>1277</v>
      </c>
      <c r="B557" s="12">
        <v>40393</v>
      </c>
      <c r="C557" s="48" t="s">
        <v>6</v>
      </c>
      <c r="D557" s="1">
        <v>36</v>
      </c>
      <c r="E557" s="42">
        <v>20.5</v>
      </c>
      <c r="F557" s="42">
        <v>0.73333333333333339</v>
      </c>
      <c r="G557" s="15">
        <v>4</v>
      </c>
      <c r="H557" s="49"/>
      <c r="I557" s="49"/>
    </row>
    <row r="558" spans="1:9">
      <c r="A558" s="158" t="s">
        <v>1277</v>
      </c>
      <c r="B558" s="12">
        <v>40393</v>
      </c>
      <c r="C558" s="48" t="s">
        <v>6</v>
      </c>
      <c r="D558" s="1">
        <v>36</v>
      </c>
      <c r="E558" s="42">
        <v>20.5</v>
      </c>
      <c r="F558" s="42">
        <v>0.73333333333333339</v>
      </c>
      <c r="G558" s="1" t="s">
        <v>853</v>
      </c>
      <c r="H558" s="49">
        <v>8</v>
      </c>
      <c r="I558" s="49">
        <v>2</v>
      </c>
    </row>
    <row r="559" spans="1:9">
      <c r="A559" s="158" t="s">
        <v>1277</v>
      </c>
      <c r="B559" s="12">
        <v>40393</v>
      </c>
      <c r="C559" s="48" t="s">
        <v>6</v>
      </c>
      <c r="D559" s="1">
        <v>36</v>
      </c>
      <c r="E559" s="42">
        <v>20.5</v>
      </c>
      <c r="F559" s="42">
        <v>0.73333333333333339</v>
      </c>
      <c r="G559" s="1" t="s">
        <v>854</v>
      </c>
      <c r="H559" s="50">
        <v>0</v>
      </c>
      <c r="I559" s="50">
        <v>0</v>
      </c>
    </row>
    <row r="560" spans="1:9">
      <c r="A560" s="158" t="s">
        <v>1281</v>
      </c>
      <c r="B560" s="12">
        <v>40393</v>
      </c>
      <c r="C560" s="48" t="s">
        <v>6</v>
      </c>
      <c r="D560" s="1">
        <v>33</v>
      </c>
      <c r="E560" s="42">
        <v>17</v>
      </c>
      <c r="F560" s="42">
        <v>0.75</v>
      </c>
      <c r="G560" s="15">
        <v>1</v>
      </c>
      <c r="H560" s="51">
        <v>5</v>
      </c>
      <c r="I560" s="51">
        <v>2</v>
      </c>
    </row>
    <row r="561" spans="1:9">
      <c r="A561" s="158" t="s">
        <v>1281</v>
      </c>
      <c r="B561" s="12">
        <v>40393</v>
      </c>
      <c r="C561" s="48" t="s">
        <v>6</v>
      </c>
      <c r="D561" s="1">
        <v>33</v>
      </c>
      <c r="E561" s="42">
        <v>17</v>
      </c>
      <c r="F561" s="42">
        <v>0.75</v>
      </c>
      <c r="G561" s="15">
        <v>2</v>
      </c>
      <c r="H561" s="49">
        <v>2</v>
      </c>
      <c r="I561" s="49">
        <v>0</v>
      </c>
    </row>
    <row r="562" spans="1:9">
      <c r="A562" s="158" t="s">
        <v>1281</v>
      </c>
      <c r="B562" s="12">
        <v>40393</v>
      </c>
      <c r="C562" s="48" t="s">
        <v>6</v>
      </c>
      <c r="D562" s="1">
        <v>33</v>
      </c>
      <c r="E562" s="42">
        <v>17</v>
      </c>
      <c r="F562" s="42">
        <v>0.75</v>
      </c>
      <c r="G562" s="15">
        <v>3</v>
      </c>
      <c r="H562" s="49">
        <v>2</v>
      </c>
      <c r="I562" s="49">
        <v>0</v>
      </c>
    </row>
    <row r="563" spans="1:9">
      <c r="A563" s="158" t="s">
        <v>1281</v>
      </c>
      <c r="B563" s="12">
        <v>40393</v>
      </c>
      <c r="C563" s="48" t="s">
        <v>6</v>
      </c>
      <c r="D563" s="1">
        <v>33</v>
      </c>
      <c r="E563" s="42">
        <v>17</v>
      </c>
      <c r="F563" s="42">
        <v>0.75</v>
      </c>
      <c r="G563" s="15">
        <v>4</v>
      </c>
      <c r="H563" s="49"/>
      <c r="I563" s="49"/>
    </row>
    <row r="564" spans="1:9">
      <c r="A564" s="158" t="s">
        <v>1281</v>
      </c>
      <c r="B564" s="12">
        <v>40393</v>
      </c>
      <c r="C564" s="48" t="s">
        <v>6</v>
      </c>
      <c r="D564" s="1">
        <v>33</v>
      </c>
      <c r="E564" s="42">
        <v>17</v>
      </c>
      <c r="F564" s="42">
        <v>0.75</v>
      </c>
      <c r="G564" s="1" t="s">
        <v>853</v>
      </c>
      <c r="H564" s="49">
        <v>10</v>
      </c>
      <c r="I564" s="49">
        <v>2</v>
      </c>
    </row>
    <row r="565" spans="1:9">
      <c r="A565" s="158" t="s">
        <v>1281</v>
      </c>
      <c r="B565" s="12">
        <v>40393</v>
      </c>
      <c r="C565" s="48" t="s">
        <v>6</v>
      </c>
      <c r="D565" s="1">
        <v>33</v>
      </c>
      <c r="E565" s="42">
        <v>17</v>
      </c>
      <c r="F565" s="42">
        <v>0.75</v>
      </c>
      <c r="G565" s="1" t="s">
        <v>854</v>
      </c>
      <c r="H565" s="50">
        <v>12</v>
      </c>
      <c r="I565" s="50">
        <v>0</v>
      </c>
    </row>
    <row r="566" spans="1:9">
      <c r="A566" s="3" t="s">
        <v>223</v>
      </c>
      <c r="B566" s="12">
        <v>40393</v>
      </c>
      <c r="C566" s="48" t="s">
        <v>1</v>
      </c>
      <c r="D566" s="1">
        <v>52</v>
      </c>
      <c r="E566" s="42">
        <v>13</v>
      </c>
      <c r="F566" s="42">
        <v>0.58888888888888891</v>
      </c>
      <c r="G566" s="15">
        <v>1</v>
      </c>
      <c r="H566" s="51">
        <v>6</v>
      </c>
      <c r="I566" s="51">
        <v>2</v>
      </c>
    </row>
    <row r="567" spans="1:9">
      <c r="A567" s="3" t="s">
        <v>223</v>
      </c>
      <c r="B567" s="12">
        <v>40393</v>
      </c>
      <c r="C567" s="48" t="s">
        <v>1</v>
      </c>
      <c r="D567" s="1">
        <v>52</v>
      </c>
      <c r="E567" s="42">
        <v>13</v>
      </c>
      <c r="F567" s="42">
        <v>0.58888888888888891</v>
      </c>
      <c r="G567" s="15">
        <v>2</v>
      </c>
      <c r="H567" s="49">
        <v>1</v>
      </c>
      <c r="I567" s="49">
        <v>0</v>
      </c>
    </row>
    <row r="568" spans="1:9">
      <c r="A568" s="3" t="s">
        <v>223</v>
      </c>
      <c r="B568" s="12">
        <v>40393</v>
      </c>
      <c r="C568" s="48" t="s">
        <v>1</v>
      </c>
      <c r="D568" s="1">
        <v>52</v>
      </c>
      <c r="E568" s="42">
        <v>13</v>
      </c>
      <c r="F568" s="42">
        <v>0.58888888888888891</v>
      </c>
      <c r="G568" s="15">
        <v>3</v>
      </c>
      <c r="H568" s="49">
        <v>0</v>
      </c>
      <c r="I568" s="49">
        <v>0</v>
      </c>
    </row>
    <row r="569" spans="1:9">
      <c r="A569" s="3" t="s">
        <v>223</v>
      </c>
      <c r="B569" s="12">
        <v>40393</v>
      </c>
      <c r="C569" s="48" t="s">
        <v>1</v>
      </c>
      <c r="D569" s="1">
        <v>52</v>
      </c>
      <c r="E569" s="42">
        <v>13</v>
      </c>
      <c r="F569" s="42">
        <v>0.58888888888888891</v>
      </c>
      <c r="G569" s="15">
        <v>4</v>
      </c>
      <c r="H569" s="49"/>
      <c r="I569" s="49"/>
    </row>
    <row r="570" spans="1:9">
      <c r="A570" s="3" t="s">
        <v>223</v>
      </c>
      <c r="B570" s="12">
        <v>40393</v>
      </c>
      <c r="C570" s="48" t="s">
        <v>1</v>
      </c>
      <c r="D570" s="1">
        <v>52</v>
      </c>
      <c r="E570" s="42">
        <v>13</v>
      </c>
      <c r="F570" s="42">
        <v>0.58888888888888891</v>
      </c>
      <c r="G570" s="1" t="s">
        <v>853</v>
      </c>
      <c r="H570" s="49">
        <v>7</v>
      </c>
      <c r="I570" s="49">
        <v>2</v>
      </c>
    </row>
    <row r="571" spans="1:9">
      <c r="A571" s="3" t="s">
        <v>223</v>
      </c>
      <c r="B571" s="12">
        <v>40393</v>
      </c>
      <c r="C571" s="48" t="s">
        <v>1</v>
      </c>
      <c r="D571" s="1">
        <v>52</v>
      </c>
      <c r="E571" s="42">
        <v>13</v>
      </c>
      <c r="F571" s="42">
        <v>0.58888888888888891</v>
      </c>
      <c r="G571" s="1" t="s">
        <v>854</v>
      </c>
      <c r="H571" s="50">
        <v>0</v>
      </c>
      <c r="I571" s="50">
        <v>0</v>
      </c>
    </row>
    <row r="572" spans="1:9">
      <c r="A572" s="3" t="s">
        <v>224</v>
      </c>
      <c r="B572" s="12">
        <v>40393</v>
      </c>
      <c r="C572" s="48" t="s">
        <v>1</v>
      </c>
      <c r="D572" s="48">
        <v>28</v>
      </c>
      <c r="E572" s="56">
        <v>10</v>
      </c>
      <c r="F572" s="56">
        <v>0.46666666666666656</v>
      </c>
      <c r="G572" s="15">
        <v>1</v>
      </c>
      <c r="H572" s="51">
        <v>2</v>
      </c>
      <c r="I572" s="51">
        <v>0</v>
      </c>
    </row>
    <row r="573" spans="1:9">
      <c r="A573" s="3" t="s">
        <v>224</v>
      </c>
      <c r="B573" s="12">
        <v>40393</v>
      </c>
      <c r="C573" s="48" t="s">
        <v>1</v>
      </c>
      <c r="D573" s="48">
        <v>28</v>
      </c>
      <c r="E573" s="56">
        <v>10</v>
      </c>
      <c r="F573" s="56">
        <v>0.46666666666666656</v>
      </c>
      <c r="G573" s="15">
        <v>2</v>
      </c>
      <c r="H573" s="49">
        <v>0</v>
      </c>
      <c r="I573" s="49">
        <v>0</v>
      </c>
    </row>
    <row r="574" spans="1:9">
      <c r="A574" s="3" t="s">
        <v>224</v>
      </c>
      <c r="B574" s="12">
        <v>40393</v>
      </c>
      <c r="C574" s="48" t="s">
        <v>1</v>
      </c>
      <c r="D574" s="48">
        <v>28</v>
      </c>
      <c r="E574" s="56">
        <v>10</v>
      </c>
      <c r="F574" s="56">
        <v>0.46666666666666656</v>
      </c>
      <c r="G574" s="15">
        <v>3</v>
      </c>
      <c r="H574" s="49">
        <v>0</v>
      </c>
      <c r="I574" s="49">
        <v>0</v>
      </c>
    </row>
    <row r="575" spans="1:9">
      <c r="A575" s="3" t="s">
        <v>224</v>
      </c>
      <c r="B575" s="12">
        <v>40393</v>
      </c>
      <c r="C575" s="48" t="s">
        <v>1</v>
      </c>
      <c r="D575" s="48">
        <v>28</v>
      </c>
      <c r="E575" s="56">
        <v>10</v>
      </c>
      <c r="F575" s="56">
        <v>0.46666666666666656</v>
      </c>
      <c r="G575" s="15">
        <v>4</v>
      </c>
      <c r="H575" s="49"/>
      <c r="I575" s="49"/>
    </row>
    <row r="576" spans="1:9">
      <c r="A576" s="3" t="s">
        <v>224</v>
      </c>
      <c r="B576" s="12">
        <v>40393</v>
      </c>
      <c r="C576" s="48" t="s">
        <v>1</v>
      </c>
      <c r="D576" s="48">
        <v>28</v>
      </c>
      <c r="E576" s="56">
        <v>10</v>
      </c>
      <c r="F576" s="56">
        <v>0.46666666666666656</v>
      </c>
      <c r="G576" s="1" t="s">
        <v>853</v>
      </c>
      <c r="H576" s="49">
        <v>2</v>
      </c>
      <c r="I576" s="49">
        <v>0</v>
      </c>
    </row>
    <row r="577" spans="1:9">
      <c r="A577" s="3" t="s">
        <v>224</v>
      </c>
      <c r="B577" s="12">
        <v>40393</v>
      </c>
      <c r="C577" s="48" t="s">
        <v>1</v>
      </c>
      <c r="D577" s="48">
        <v>28</v>
      </c>
      <c r="E577" s="56">
        <v>10</v>
      </c>
      <c r="F577" s="56">
        <v>0.46666666666666656</v>
      </c>
      <c r="G577" s="1" t="s">
        <v>854</v>
      </c>
      <c r="H577" s="50">
        <v>0</v>
      </c>
      <c r="I577" s="50">
        <v>0</v>
      </c>
    </row>
    <row r="578" spans="1:9">
      <c r="A578" s="3" t="s">
        <v>225</v>
      </c>
      <c r="B578" s="12">
        <v>40393</v>
      </c>
      <c r="C578" s="48" t="s">
        <v>1</v>
      </c>
      <c r="D578" s="1">
        <v>35</v>
      </c>
      <c r="E578" s="42">
        <v>6.333333333333333</v>
      </c>
      <c r="F578" s="42">
        <v>1.0555555555555554</v>
      </c>
      <c r="G578" s="15">
        <v>1</v>
      </c>
      <c r="H578" s="51">
        <v>10</v>
      </c>
      <c r="I578" s="51">
        <v>2</v>
      </c>
    </row>
    <row r="579" spans="1:9">
      <c r="A579" s="3" t="s">
        <v>225</v>
      </c>
      <c r="B579" s="12">
        <v>40393</v>
      </c>
      <c r="C579" s="48" t="s">
        <v>1</v>
      </c>
      <c r="D579" s="1">
        <v>35</v>
      </c>
      <c r="E579" s="42">
        <v>6.333333333333333</v>
      </c>
      <c r="F579" s="42">
        <v>1.0555555555555554</v>
      </c>
      <c r="G579" s="15">
        <v>2</v>
      </c>
      <c r="H579" s="49">
        <v>0</v>
      </c>
      <c r="I579" s="49">
        <v>0</v>
      </c>
    </row>
    <row r="580" spans="1:9">
      <c r="A580" s="3" t="s">
        <v>225</v>
      </c>
      <c r="B580" s="12">
        <v>40393</v>
      </c>
      <c r="C580" s="48" t="s">
        <v>1</v>
      </c>
      <c r="D580" s="1">
        <v>35</v>
      </c>
      <c r="E580" s="42">
        <v>6.333333333333333</v>
      </c>
      <c r="F580" s="42">
        <v>1.0555555555555554</v>
      </c>
      <c r="G580" s="15">
        <v>3</v>
      </c>
      <c r="H580" s="49">
        <v>0</v>
      </c>
      <c r="I580" s="49">
        <v>0</v>
      </c>
    </row>
    <row r="581" spans="1:9">
      <c r="A581" s="3" t="s">
        <v>225</v>
      </c>
      <c r="B581" s="12">
        <v>40393</v>
      </c>
      <c r="C581" s="48" t="s">
        <v>1</v>
      </c>
      <c r="D581" s="1">
        <v>35</v>
      </c>
      <c r="E581" s="42">
        <v>6.333333333333333</v>
      </c>
      <c r="F581" s="42">
        <v>1.0555555555555554</v>
      </c>
      <c r="G581" s="15">
        <v>4</v>
      </c>
      <c r="H581" s="49"/>
      <c r="I581" s="49"/>
    </row>
    <row r="582" spans="1:9">
      <c r="A582" s="3" t="s">
        <v>225</v>
      </c>
      <c r="B582" s="12">
        <v>40393</v>
      </c>
      <c r="C582" s="48" t="s">
        <v>1</v>
      </c>
      <c r="D582" s="1">
        <v>35</v>
      </c>
      <c r="E582" s="42">
        <v>6.333333333333333</v>
      </c>
      <c r="F582" s="42">
        <v>1.0555555555555554</v>
      </c>
      <c r="G582" s="1" t="s">
        <v>853</v>
      </c>
      <c r="H582" s="49">
        <v>10</v>
      </c>
      <c r="I582" s="49">
        <v>2</v>
      </c>
    </row>
    <row r="583" spans="1:9">
      <c r="A583" s="3" t="s">
        <v>225</v>
      </c>
      <c r="B583" s="12">
        <v>40393</v>
      </c>
      <c r="C583" s="48" t="s">
        <v>1</v>
      </c>
      <c r="D583" s="1">
        <v>35</v>
      </c>
      <c r="E583" s="42">
        <v>6.333333333333333</v>
      </c>
      <c r="F583" s="42">
        <v>1.0555555555555554</v>
      </c>
      <c r="G583" s="1" t="s">
        <v>854</v>
      </c>
      <c r="H583" s="50">
        <v>0</v>
      </c>
      <c r="I583" s="50">
        <v>0</v>
      </c>
    </row>
    <row r="584" spans="1:9">
      <c r="A584" s="3" t="s">
        <v>226</v>
      </c>
      <c r="B584" s="12">
        <v>40393</v>
      </c>
      <c r="C584" s="48" t="s">
        <v>1</v>
      </c>
      <c r="D584" s="1">
        <v>30</v>
      </c>
      <c r="E584" s="42">
        <v>12.333333333333334</v>
      </c>
      <c r="F584" s="42">
        <v>1.1222222222222222</v>
      </c>
      <c r="G584" s="15">
        <v>1</v>
      </c>
      <c r="H584" s="51">
        <v>6</v>
      </c>
      <c r="I584" s="51">
        <v>3</v>
      </c>
    </row>
    <row r="585" spans="1:9">
      <c r="A585" s="3" t="s">
        <v>226</v>
      </c>
      <c r="B585" s="12">
        <v>40393</v>
      </c>
      <c r="C585" s="48" t="s">
        <v>1</v>
      </c>
      <c r="D585" s="1">
        <v>30</v>
      </c>
      <c r="E585" s="42">
        <v>12.333333333333334</v>
      </c>
      <c r="F585" s="42">
        <v>1.1222222222222222</v>
      </c>
      <c r="G585" s="15">
        <v>2</v>
      </c>
      <c r="H585" s="49">
        <v>2</v>
      </c>
      <c r="I585" s="49">
        <v>0</v>
      </c>
    </row>
    <row r="586" spans="1:9">
      <c r="A586" s="3" t="s">
        <v>226</v>
      </c>
      <c r="B586" s="12">
        <v>40393</v>
      </c>
      <c r="C586" s="48" t="s">
        <v>1</v>
      </c>
      <c r="D586" s="1">
        <v>30</v>
      </c>
      <c r="E586" s="42">
        <v>12.333333333333334</v>
      </c>
      <c r="F586" s="42">
        <v>1.1222222222222222</v>
      </c>
      <c r="G586" s="15">
        <v>3</v>
      </c>
      <c r="H586" s="49">
        <v>1</v>
      </c>
      <c r="I586" s="49">
        <v>0</v>
      </c>
    </row>
    <row r="587" spans="1:9">
      <c r="A587" s="3" t="s">
        <v>226</v>
      </c>
      <c r="B587" s="12">
        <v>40393</v>
      </c>
      <c r="C587" s="48" t="s">
        <v>1</v>
      </c>
      <c r="D587" s="1">
        <v>30</v>
      </c>
      <c r="E587" s="42">
        <v>12.333333333333334</v>
      </c>
      <c r="F587" s="42">
        <v>1.1222222222222222</v>
      </c>
      <c r="G587" s="15">
        <v>4</v>
      </c>
      <c r="H587" s="49"/>
      <c r="I587" s="49"/>
    </row>
    <row r="588" spans="1:9">
      <c r="A588" s="3" t="s">
        <v>226</v>
      </c>
      <c r="B588" s="12">
        <v>40393</v>
      </c>
      <c r="C588" s="48" t="s">
        <v>1</v>
      </c>
      <c r="D588" s="1">
        <v>30</v>
      </c>
      <c r="E588" s="42">
        <v>12.333333333333334</v>
      </c>
      <c r="F588" s="42">
        <v>1.1222222222222222</v>
      </c>
      <c r="G588" s="1" t="s">
        <v>853</v>
      </c>
      <c r="H588" s="49">
        <v>9</v>
      </c>
      <c r="I588" s="49">
        <v>3</v>
      </c>
    </row>
    <row r="589" spans="1:9">
      <c r="A589" s="3" t="s">
        <v>226</v>
      </c>
      <c r="B589" s="12">
        <v>40393</v>
      </c>
      <c r="C589" s="48" t="s">
        <v>1</v>
      </c>
      <c r="D589" s="1">
        <v>30</v>
      </c>
      <c r="E589" s="42">
        <v>12.333333333333334</v>
      </c>
      <c r="F589" s="42">
        <v>1.1222222222222222</v>
      </c>
      <c r="G589" s="1" t="s">
        <v>854</v>
      </c>
      <c r="H589" s="50">
        <v>6</v>
      </c>
      <c r="I589" s="50">
        <v>0</v>
      </c>
    </row>
    <row r="590" spans="1:9">
      <c r="A590" s="3" t="s">
        <v>227</v>
      </c>
      <c r="B590" s="12">
        <v>40393</v>
      </c>
      <c r="C590" s="48" t="s">
        <v>1</v>
      </c>
      <c r="D590" s="1">
        <v>27</v>
      </c>
      <c r="E590" s="42">
        <v>10.333333333333334</v>
      </c>
      <c r="F590" s="42">
        <v>0.8</v>
      </c>
      <c r="G590" s="15">
        <v>1</v>
      </c>
      <c r="H590" s="51">
        <v>6</v>
      </c>
      <c r="I590" s="51">
        <v>0</v>
      </c>
    </row>
    <row r="591" spans="1:9">
      <c r="A591" s="3" t="s">
        <v>227</v>
      </c>
      <c r="B591" s="12">
        <v>40393</v>
      </c>
      <c r="C591" s="48" t="s">
        <v>1</v>
      </c>
      <c r="D591" s="1">
        <v>27</v>
      </c>
      <c r="E591" s="42">
        <v>10.333333333333334</v>
      </c>
      <c r="F591" s="42">
        <v>0.8</v>
      </c>
      <c r="G591" s="15">
        <v>2</v>
      </c>
      <c r="H591" s="49">
        <v>1</v>
      </c>
      <c r="I591" s="49">
        <v>0</v>
      </c>
    </row>
    <row r="592" spans="1:9">
      <c r="A592" s="3" t="s">
        <v>227</v>
      </c>
      <c r="B592" s="12">
        <v>40393</v>
      </c>
      <c r="C592" s="48" t="s">
        <v>1</v>
      </c>
      <c r="D592" s="1">
        <v>27</v>
      </c>
      <c r="E592" s="42">
        <v>10.333333333333334</v>
      </c>
      <c r="F592" s="42">
        <v>0.8</v>
      </c>
      <c r="G592" s="15">
        <v>3</v>
      </c>
      <c r="H592" s="49">
        <v>0</v>
      </c>
      <c r="I592" s="49">
        <v>0</v>
      </c>
    </row>
    <row r="593" spans="1:9">
      <c r="A593" s="3" t="s">
        <v>227</v>
      </c>
      <c r="B593" s="12">
        <v>40393</v>
      </c>
      <c r="C593" s="48" t="s">
        <v>1</v>
      </c>
      <c r="D593" s="1">
        <v>27</v>
      </c>
      <c r="E593" s="42">
        <v>10.333333333333334</v>
      </c>
      <c r="F593" s="42">
        <v>0.8</v>
      </c>
      <c r="G593" s="15">
        <v>4</v>
      </c>
      <c r="H593" s="49"/>
      <c r="I593" s="49"/>
    </row>
    <row r="594" spans="1:9">
      <c r="A594" s="3" t="s">
        <v>227</v>
      </c>
      <c r="B594" s="12">
        <v>40393</v>
      </c>
      <c r="C594" s="48" t="s">
        <v>1</v>
      </c>
      <c r="D594" s="1">
        <v>27</v>
      </c>
      <c r="E594" s="42">
        <v>10.333333333333334</v>
      </c>
      <c r="F594" s="42">
        <v>0.8</v>
      </c>
      <c r="G594" s="1" t="s">
        <v>853</v>
      </c>
      <c r="H594" s="49">
        <v>7</v>
      </c>
      <c r="I594" s="49">
        <v>0</v>
      </c>
    </row>
    <row r="595" spans="1:9">
      <c r="A595" s="3" t="s">
        <v>227</v>
      </c>
      <c r="B595" s="12">
        <v>40393</v>
      </c>
      <c r="C595" s="48" t="s">
        <v>1</v>
      </c>
      <c r="D595" s="1">
        <v>27</v>
      </c>
      <c r="E595" s="42">
        <v>10.333333333333334</v>
      </c>
      <c r="F595" s="42">
        <v>0.8</v>
      </c>
      <c r="G595" s="1" t="s">
        <v>854</v>
      </c>
      <c r="H595" s="50">
        <v>0</v>
      </c>
      <c r="I595" s="50">
        <v>0</v>
      </c>
    </row>
    <row r="596" spans="1:9">
      <c r="A596" s="3" t="s">
        <v>228</v>
      </c>
      <c r="B596" s="12">
        <v>40393</v>
      </c>
      <c r="C596" s="48" t="s">
        <v>1</v>
      </c>
      <c r="D596" s="1">
        <v>30</v>
      </c>
      <c r="E596" s="42">
        <v>7.666666666666667</v>
      </c>
      <c r="F596" s="42">
        <v>0.75555555555555554</v>
      </c>
      <c r="G596" s="15">
        <v>1</v>
      </c>
      <c r="H596" s="51">
        <v>6</v>
      </c>
      <c r="I596" s="51">
        <v>1</v>
      </c>
    </row>
    <row r="597" spans="1:9">
      <c r="A597" s="3" t="s">
        <v>228</v>
      </c>
      <c r="B597" s="12">
        <v>40393</v>
      </c>
      <c r="C597" s="48" t="s">
        <v>1</v>
      </c>
      <c r="D597" s="1">
        <v>30</v>
      </c>
      <c r="E597" s="42">
        <v>7.666666666666667</v>
      </c>
      <c r="F597" s="42">
        <v>0.75555555555555554</v>
      </c>
      <c r="G597" s="15">
        <v>2</v>
      </c>
      <c r="H597" s="49">
        <v>0</v>
      </c>
      <c r="I597" s="49">
        <v>0</v>
      </c>
    </row>
    <row r="598" spans="1:9">
      <c r="A598" s="3" t="s">
        <v>228</v>
      </c>
      <c r="B598" s="12">
        <v>40393</v>
      </c>
      <c r="C598" s="48" t="s">
        <v>1</v>
      </c>
      <c r="D598" s="1">
        <v>30</v>
      </c>
      <c r="E598" s="42">
        <v>7.666666666666667</v>
      </c>
      <c r="F598" s="42">
        <v>0.75555555555555554</v>
      </c>
      <c r="G598" s="15">
        <v>3</v>
      </c>
      <c r="H598" s="49">
        <v>0</v>
      </c>
      <c r="I598" s="49">
        <v>0</v>
      </c>
    </row>
    <row r="599" spans="1:9">
      <c r="A599" s="3" t="s">
        <v>228</v>
      </c>
      <c r="B599" s="12">
        <v>40393</v>
      </c>
      <c r="C599" s="48" t="s">
        <v>1</v>
      </c>
      <c r="D599" s="1">
        <v>30</v>
      </c>
      <c r="E599" s="42">
        <v>7.666666666666667</v>
      </c>
      <c r="F599" s="42">
        <v>0.75555555555555554</v>
      </c>
      <c r="G599" s="15">
        <v>4</v>
      </c>
      <c r="H599" s="49"/>
      <c r="I599" s="49"/>
    </row>
    <row r="600" spans="1:9">
      <c r="A600" s="3" t="s">
        <v>228</v>
      </c>
      <c r="B600" s="12">
        <v>40393</v>
      </c>
      <c r="C600" s="48" t="s">
        <v>1</v>
      </c>
      <c r="D600" s="1">
        <v>30</v>
      </c>
      <c r="E600" s="42">
        <v>7.666666666666667</v>
      </c>
      <c r="F600" s="42">
        <v>0.75555555555555554</v>
      </c>
      <c r="G600" s="1" t="s">
        <v>853</v>
      </c>
      <c r="H600" s="49">
        <v>6</v>
      </c>
      <c r="I600" s="49">
        <v>1</v>
      </c>
    </row>
    <row r="601" spans="1:9">
      <c r="A601" s="3" t="s">
        <v>228</v>
      </c>
      <c r="B601" s="12">
        <v>40393</v>
      </c>
      <c r="C601" s="48" t="s">
        <v>1</v>
      </c>
      <c r="D601" s="1">
        <v>30</v>
      </c>
      <c r="E601" s="42">
        <v>7.666666666666667</v>
      </c>
      <c r="F601" s="42">
        <v>0.75555555555555554</v>
      </c>
      <c r="G601" s="1" t="s">
        <v>854</v>
      </c>
      <c r="H601" s="50">
        <v>0</v>
      </c>
      <c r="I601" s="50">
        <v>0</v>
      </c>
    </row>
    <row r="602" spans="1:9">
      <c r="A602" s="3" t="s">
        <v>229</v>
      </c>
      <c r="B602" s="12">
        <v>40393</v>
      </c>
      <c r="C602" s="48" t="s">
        <v>1</v>
      </c>
      <c r="D602" s="1">
        <v>26</v>
      </c>
      <c r="E602" s="42">
        <v>10.5</v>
      </c>
      <c r="F602" s="42">
        <v>1.1333333333333333</v>
      </c>
      <c r="G602" s="15">
        <v>1</v>
      </c>
      <c r="H602" s="51">
        <v>1</v>
      </c>
      <c r="I602" s="51">
        <v>0</v>
      </c>
    </row>
    <row r="603" spans="1:9">
      <c r="A603" s="3" t="s">
        <v>229</v>
      </c>
      <c r="B603" s="12">
        <v>40393</v>
      </c>
      <c r="C603" s="48" t="s">
        <v>1</v>
      </c>
      <c r="D603" s="1">
        <v>26</v>
      </c>
      <c r="E603" s="42">
        <v>10.5</v>
      </c>
      <c r="F603" s="42">
        <v>1.1333333333333333</v>
      </c>
      <c r="G603" s="15">
        <v>2</v>
      </c>
      <c r="H603" s="49">
        <v>1</v>
      </c>
      <c r="I603" s="49">
        <v>0</v>
      </c>
    </row>
    <row r="604" spans="1:9">
      <c r="A604" s="3" t="s">
        <v>229</v>
      </c>
      <c r="B604" s="12">
        <v>40393</v>
      </c>
      <c r="C604" s="48" t="s">
        <v>1</v>
      </c>
      <c r="D604" s="1">
        <v>26</v>
      </c>
      <c r="E604" s="42">
        <v>10.5</v>
      </c>
      <c r="F604" s="42">
        <v>1.1333333333333333</v>
      </c>
      <c r="G604" s="15">
        <v>3</v>
      </c>
      <c r="H604" s="49">
        <v>0</v>
      </c>
      <c r="I604" s="49">
        <v>0</v>
      </c>
    </row>
    <row r="605" spans="1:9">
      <c r="A605" s="3" t="s">
        <v>229</v>
      </c>
      <c r="B605" s="12">
        <v>40393</v>
      </c>
      <c r="C605" s="48" t="s">
        <v>1</v>
      </c>
      <c r="D605" s="1">
        <v>26</v>
      </c>
      <c r="E605" s="42">
        <v>10.5</v>
      </c>
      <c r="F605" s="42">
        <v>1.1333333333333333</v>
      </c>
      <c r="G605" s="15">
        <v>4</v>
      </c>
      <c r="H605" s="49"/>
      <c r="I605" s="49"/>
    </row>
    <row r="606" spans="1:9">
      <c r="A606" s="3" t="s">
        <v>229</v>
      </c>
      <c r="B606" s="12">
        <v>40393</v>
      </c>
      <c r="C606" s="48" t="s">
        <v>1</v>
      </c>
      <c r="D606" s="1">
        <v>26</v>
      </c>
      <c r="E606" s="42">
        <v>10.5</v>
      </c>
      <c r="F606" s="42">
        <v>1.1333333333333333</v>
      </c>
      <c r="G606" s="1" t="s">
        <v>853</v>
      </c>
      <c r="H606" s="49">
        <v>2</v>
      </c>
      <c r="I606" s="49">
        <v>0</v>
      </c>
    </row>
    <row r="607" spans="1:9">
      <c r="A607" s="3" t="s">
        <v>229</v>
      </c>
      <c r="B607" s="12">
        <v>40393</v>
      </c>
      <c r="C607" s="48" t="s">
        <v>1</v>
      </c>
      <c r="D607" s="1">
        <v>26</v>
      </c>
      <c r="E607" s="42">
        <v>10.5</v>
      </c>
      <c r="F607" s="42">
        <v>1.1333333333333333</v>
      </c>
      <c r="G607" s="1" t="s">
        <v>854</v>
      </c>
      <c r="H607" s="50">
        <v>0</v>
      </c>
      <c r="I607" s="50">
        <v>0</v>
      </c>
    </row>
    <row r="608" spans="1:9">
      <c r="A608" s="3" t="s">
        <v>230</v>
      </c>
      <c r="B608" s="12">
        <v>40393</v>
      </c>
      <c r="C608" s="48" t="s">
        <v>1</v>
      </c>
      <c r="D608" s="1">
        <v>21</v>
      </c>
      <c r="E608" s="42">
        <v>8</v>
      </c>
      <c r="F608" s="42">
        <v>0.6</v>
      </c>
      <c r="G608" s="15">
        <v>1</v>
      </c>
      <c r="H608" s="51">
        <v>1</v>
      </c>
      <c r="I608" s="51">
        <v>1</v>
      </c>
    </row>
    <row r="609" spans="1:9">
      <c r="A609" s="3" t="s">
        <v>230</v>
      </c>
      <c r="B609" s="12">
        <v>40393</v>
      </c>
      <c r="C609" s="48" t="s">
        <v>1</v>
      </c>
      <c r="D609" s="1">
        <v>21</v>
      </c>
      <c r="E609" s="42">
        <v>8</v>
      </c>
      <c r="F609" s="42">
        <v>0.6</v>
      </c>
      <c r="G609" s="15">
        <v>2</v>
      </c>
      <c r="H609" s="49">
        <v>0</v>
      </c>
      <c r="I609" s="49">
        <v>0</v>
      </c>
    </row>
    <row r="610" spans="1:9">
      <c r="A610" s="3" t="s">
        <v>230</v>
      </c>
      <c r="B610" s="12">
        <v>40393</v>
      </c>
      <c r="C610" s="48" t="s">
        <v>1</v>
      </c>
      <c r="D610" s="1">
        <v>21</v>
      </c>
      <c r="E610" s="42">
        <v>8</v>
      </c>
      <c r="F610" s="42">
        <v>0.6</v>
      </c>
      <c r="G610" s="15">
        <v>3</v>
      </c>
      <c r="H610" s="49">
        <v>1</v>
      </c>
      <c r="I610" s="49">
        <v>0</v>
      </c>
    </row>
    <row r="611" spans="1:9">
      <c r="A611" s="3" t="s">
        <v>230</v>
      </c>
      <c r="B611" s="12">
        <v>40393</v>
      </c>
      <c r="C611" s="48" t="s">
        <v>1</v>
      </c>
      <c r="D611" s="1">
        <v>21</v>
      </c>
      <c r="E611" s="42">
        <v>8</v>
      </c>
      <c r="F611" s="42">
        <v>0.6</v>
      </c>
      <c r="G611" s="15">
        <v>4</v>
      </c>
      <c r="H611" s="49"/>
      <c r="I611" s="49"/>
    </row>
    <row r="612" spans="1:9">
      <c r="A612" s="3" t="s">
        <v>230</v>
      </c>
      <c r="B612" s="12">
        <v>40393</v>
      </c>
      <c r="C612" s="48" t="s">
        <v>1</v>
      </c>
      <c r="D612" s="1">
        <v>21</v>
      </c>
      <c r="E612" s="42">
        <v>8</v>
      </c>
      <c r="F612" s="42">
        <v>0.6</v>
      </c>
      <c r="G612" s="1" t="s">
        <v>853</v>
      </c>
      <c r="H612" s="49">
        <v>2</v>
      </c>
      <c r="I612" s="49">
        <v>1</v>
      </c>
    </row>
    <row r="613" spans="1:9">
      <c r="A613" s="3" t="s">
        <v>230</v>
      </c>
      <c r="B613" s="12">
        <v>40393</v>
      </c>
      <c r="C613" s="48" t="s">
        <v>1</v>
      </c>
      <c r="D613" s="1">
        <v>21</v>
      </c>
      <c r="E613" s="42">
        <v>8</v>
      </c>
      <c r="F613" s="42">
        <v>0.6</v>
      </c>
      <c r="G613" s="1" t="s">
        <v>854</v>
      </c>
      <c r="H613" s="50">
        <v>6</v>
      </c>
      <c r="I613" s="50">
        <v>0</v>
      </c>
    </row>
    <row r="614" spans="1:9">
      <c r="A614" s="3" t="s">
        <v>231</v>
      </c>
      <c r="B614" s="12">
        <v>40393</v>
      </c>
      <c r="C614" s="48" t="s">
        <v>6</v>
      </c>
      <c r="D614" s="1">
        <v>35</v>
      </c>
      <c r="E614" s="42">
        <v>6.666666666666667</v>
      </c>
      <c r="F614" s="42">
        <v>0.75555555555555565</v>
      </c>
      <c r="G614" s="15">
        <v>1</v>
      </c>
      <c r="H614" s="51">
        <v>1</v>
      </c>
      <c r="I614" s="51">
        <v>1</v>
      </c>
    </row>
    <row r="615" spans="1:9">
      <c r="A615" s="3" t="s">
        <v>231</v>
      </c>
      <c r="B615" s="12">
        <v>40393</v>
      </c>
      <c r="C615" s="48" t="s">
        <v>6</v>
      </c>
      <c r="D615" s="1">
        <v>35</v>
      </c>
      <c r="E615" s="42">
        <v>6.666666666666667</v>
      </c>
      <c r="F615" s="42">
        <v>0.75555555555555565</v>
      </c>
      <c r="G615" s="15">
        <v>2</v>
      </c>
      <c r="H615" s="49">
        <v>1</v>
      </c>
      <c r="I615" s="49">
        <v>0</v>
      </c>
    </row>
    <row r="616" spans="1:9">
      <c r="A616" s="3" t="s">
        <v>231</v>
      </c>
      <c r="B616" s="12">
        <v>40393</v>
      </c>
      <c r="C616" s="48" t="s">
        <v>6</v>
      </c>
      <c r="D616" s="1">
        <v>35</v>
      </c>
      <c r="E616" s="42">
        <v>6.666666666666667</v>
      </c>
      <c r="F616" s="42">
        <v>0.75555555555555565</v>
      </c>
      <c r="G616" s="15">
        <v>3</v>
      </c>
      <c r="H616" s="49">
        <v>3</v>
      </c>
      <c r="I616" s="49">
        <v>0</v>
      </c>
    </row>
    <row r="617" spans="1:9">
      <c r="A617" s="3" t="s">
        <v>231</v>
      </c>
      <c r="B617" s="12">
        <v>40393</v>
      </c>
      <c r="C617" s="48" t="s">
        <v>6</v>
      </c>
      <c r="D617" s="1">
        <v>35</v>
      </c>
      <c r="E617" s="42">
        <v>6.666666666666667</v>
      </c>
      <c r="F617" s="42">
        <v>0.75555555555555565</v>
      </c>
      <c r="G617" s="15">
        <v>4</v>
      </c>
      <c r="H617" s="49">
        <v>0</v>
      </c>
      <c r="I617" s="49">
        <v>0</v>
      </c>
    </row>
    <row r="618" spans="1:9">
      <c r="A618" s="3" t="s">
        <v>231</v>
      </c>
      <c r="B618" s="12">
        <v>40393</v>
      </c>
      <c r="C618" s="48" t="s">
        <v>6</v>
      </c>
      <c r="D618" s="1">
        <v>35</v>
      </c>
      <c r="E618" s="42">
        <v>6.666666666666667</v>
      </c>
      <c r="F618" s="42">
        <v>0.75555555555555565</v>
      </c>
      <c r="G618" s="1" t="s">
        <v>853</v>
      </c>
      <c r="H618" s="49">
        <v>5</v>
      </c>
      <c r="I618" s="49">
        <v>1</v>
      </c>
    </row>
    <row r="619" spans="1:9">
      <c r="A619" s="3" t="s">
        <v>231</v>
      </c>
      <c r="B619" s="12">
        <v>40393</v>
      </c>
      <c r="C619" s="48" t="s">
        <v>6</v>
      </c>
      <c r="D619" s="1">
        <v>35</v>
      </c>
      <c r="E619" s="42">
        <v>6.666666666666667</v>
      </c>
      <c r="F619" s="42">
        <v>0.75555555555555565</v>
      </c>
      <c r="G619" s="1" t="s">
        <v>854</v>
      </c>
      <c r="H619" s="50">
        <v>0</v>
      </c>
      <c r="I619" s="50">
        <v>0</v>
      </c>
    </row>
    <row r="620" spans="1:9">
      <c r="A620" s="3" t="s">
        <v>232</v>
      </c>
      <c r="B620" s="12">
        <v>40393</v>
      </c>
      <c r="C620" s="48" t="s">
        <v>6</v>
      </c>
      <c r="D620" s="5">
        <v>25</v>
      </c>
      <c r="E620" s="39">
        <v>6.666666666666667</v>
      </c>
      <c r="F620" s="39">
        <v>0.87777777777777777</v>
      </c>
      <c r="G620" s="15">
        <v>1</v>
      </c>
      <c r="H620" s="51">
        <v>9</v>
      </c>
      <c r="I620" s="51">
        <v>2</v>
      </c>
    </row>
    <row r="621" spans="1:9">
      <c r="A621" s="3" t="s">
        <v>232</v>
      </c>
      <c r="B621" s="12">
        <v>40393</v>
      </c>
      <c r="C621" s="48" t="s">
        <v>6</v>
      </c>
      <c r="D621" s="5">
        <v>25</v>
      </c>
      <c r="E621" s="39">
        <v>6.666666666666667</v>
      </c>
      <c r="F621" s="39">
        <v>0.87777777777777777</v>
      </c>
      <c r="G621" s="15">
        <v>2</v>
      </c>
      <c r="H621" s="49">
        <v>2</v>
      </c>
      <c r="I621" s="49">
        <v>0</v>
      </c>
    </row>
    <row r="622" spans="1:9">
      <c r="A622" s="3" t="s">
        <v>232</v>
      </c>
      <c r="B622" s="12">
        <v>40393</v>
      </c>
      <c r="C622" s="48" t="s">
        <v>6</v>
      </c>
      <c r="D622" s="5">
        <v>25</v>
      </c>
      <c r="E622" s="39">
        <v>6.666666666666667</v>
      </c>
      <c r="F622" s="39">
        <v>0.87777777777777777</v>
      </c>
      <c r="G622" s="15">
        <v>3</v>
      </c>
      <c r="H622" s="49">
        <v>0</v>
      </c>
      <c r="I622" s="49">
        <v>0</v>
      </c>
    </row>
    <row r="623" spans="1:9">
      <c r="A623" s="3" t="s">
        <v>232</v>
      </c>
      <c r="B623" s="12">
        <v>40393</v>
      </c>
      <c r="C623" s="48" t="s">
        <v>6</v>
      </c>
      <c r="D623" s="5">
        <v>25</v>
      </c>
      <c r="E623" s="39">
        <v>6.666666666666667</v>
      </c>
      <c r="F623" s="39">
        <v>0.87777777777777777</v>
      </c>
      <c r="G623" s="15">
        <v>4</v>
      </c>
      <c r="H623" s="49"/>
      <c r="I623" s="49"/>
    </row>
    <row r="624" spans="1:9">
      <c r="A624" s="3" t="s">
        <v>232</v>
      </c>
      <c r="B624" s="12">
        <v>40393</v>
      </c>
      <c r="C624" s="48" t="s">
        <v>6</v>
      </c>
      <c r="D624" s="5">
        <v>25</v>
      </c>
      <c r="E624" s="39">
        <v>6.666666666666667</v>
      </c>
      <c r="F624" s="39">
        <v>0.87777777777777777</v>
      </c>
      <c r="G624" s="1" t="s">
        <v>853</v>
      </c>
      <c r="H624" s="49">
        <v>11</v>
      </c>
      <c r="I624" s="49">
        <v>2</v>
      </c>
    </row>
    <row r="625" spans="1:9">
      <c r="A625" s="3" t="s">
        <v>232</v>
      </c>
      <c r="B625" s="12">
        <v>40393</v>
      </c>
      <c r="C625" s="48" t="s">
        <v>6</v>
      </c>
      <c r="D625" s="5">
        <v>25</v>
      </c>
      <c r="E625" s="39">
        <v>6.666666666666667</v>
      </c>
      <c r="F625" s="39">
        <v>0.87777777777777777</v>
      </c>
      <c r="G625" s="1" t="s">
        <v>854</v>
      </c>
      <c r="H625" s="50">
        <v>0</v>
      </c>
      <c r="I625" s="50">
        <v>0</v>
      </c>
    </row>
    <row r="626" spans="1:9">
      <c r="A626" s="3" t="s">
        <v>233</v>
      </c>
      <c r="B626" s="12">
        <v>40393</v>
      </c>
      <c r="C626" s="48" t="s">
        <v>6</v>
      </c>
      <c r="D626" s="1">
        <v>35</v>
      </c>
      <c r="E626" s="42">
        <v>5</v>
      </c>
      <c r="F626" s="42">
        <v>0.42222222222222217</v>
      </c>
      <c r="G626" s="15">
        <v>1</v>
      </c>
      <c r="H626" s="51">
        <v>8</v>
      </c>
      <c r="I626" s="51">
        <v>1</v>
      </c>
    </row>
    <row r="627" spans="1:9">
      <c r="A627" s="3" t="s">
        <v>233</v>
      </c>
      <c r="B627" s="12">
        <v>40393</v>
      </c>
      <c r="C627" s="48" t="s">
        <v>6</v>
      </c>
      <c r="D627" s="1">
        <v>35</v>
      </c>
      <c r="E627" s="42">
        <v>5</v>
      </c>
      <c r="F627" s="42">
        <v>0.42222222222222217</v>
      </c>
      <c r="G627" s="15">
        <v>2</v>
      </c>
      <c r="H627" s="49">
        <v>1</v>
      </c>
      <c r="I627" s="49">
        <v>0</v>
      </c>
    </row>
    <row r="628" spans="1:9">
      <c r="A628" s="3" t="s">
        <v>233</v>
      </c>
      <c r="B628" s="12">
        <v>40393</v>
      </c>
      <c r="C628" s="48" t="s">
        <v>6</v>
      </c>
      <c r="D628" s="1">
        <v>35</v>
      </c>
      <c r="E628" s="42">
        <v>5</v>
      </c>
      <c r="F628" s="42">
        <v>0.42222222222222217</v>
      </c>
      <c r="G628" s="15">
        <v>3</v>
      </c>
      <c r="H628" s="49">
        <v>1</v>
      </c>
      <c r="I628" s="49">
        <v>1</v>
      </c>
    </row>
    <row r="629" spans="1:9">
      <c r="A629" s="3" t="s">
        <v>233</v>
      </c>
      <c r="B629" s="12">
        <v>40393</v>
      </c>
      <c r="C629" s="48" t="s">
        <v>6</v>
      </c>
      <c r="D629" s="1">
        <v>35</v>
      </c>
      <c r="E629" s="42">
        <v>5</v>
      </c>
      <c r="F629" s="42">
        <v>0.42222222222222217</v>
      </c>
      <c r="G629" s="15">
        <v>4</v>
      </c>
      <c r="H629" s="49">
        <v>0</v>
      </c>
      <c r="I629" s="49">
        <v>0</v>
      </c>
    </row>
    <row r="630" spans="1:9">
      <c r="A630" s="3" t="s">
        <v>233</v>
      </c>
      <c r="B630" s="12">
        <v>40393</v>
      </c>
      <c r="C630" s="48" t="s">
        <v>6</v>
      </c>
      <c r="D630" s="1">
        <v>35</v>
      </c>
      <c r="E630" s="42">
        <v>5</v>
      </c>
      <c r="F630" s="42">
        <v>0.42222222222222217</v>
      </c>
      <c r="G630" s="1" t="s">
        <v>853</v>
      </c>
      <c r="H630" s="49">
        <v>10</v>
      </c>
      <c r="I630" s="49">
        <v>2</v>
      </c>
    </row>
    <row r="631" spans="1:9">
      <c r="A631" s="3" t="s">
        <v>233</v>
      </c>
      <c r="B631" s="12">
        <v>40393</v>
      </c>
      <c r="C631" s="48" t="s">
        <v>6</v>
      </c>
      <c r="D631" s="1">
        <v>35</v>
      </c>
      <c r="E631" s="42">
        <v>5</v>
      </c>
      <c r="F631" s="42">
        <v>0.42222222222222217</v>
      </c>
      <c r="G631" s="1" t="s">
        <v>854</v>
      </c>
      <c r="H631" s="50">
        <v>0</v>
      </c>
      <c r="I631" s="50">
        <v>0</v>
      </c>
    </row>
    <row r="632" spans="1:9">
      <c r="A632" s="3" t="s">
        <v>234</v>
      </c>
      <c r="B632" s="12">
        <v>40393</v>
      </c>
      <c r="C632" s="48" t="s">
        <v>6</v>
      </c>
      <c r="D632" s="1">
        <v>29</v>
      </c>
      <c r="E632" s="140">
        <v>6.333333333333333</v>
      </c>
      <c r="F632" s="140">
        <v>0.51111111111111118</v>
      </c>
      <c r="G632" s="15">
        <v>1</v>
      </c>
      <c r="H632" s="51">
        <v>4</v>
      </c>
      <c r="I632" s="51">
        <v>0</v>
      </c>
    </row>
    <row r="633" spans="1:9">
      <c r="A633" s="3" t="s">
        <v>234</v>
      </c>
      <c r="B633" s="12">
        <v>40393</v>
      </c>
      <c r="C633" s="48" t="s">
        <v>6</v>
      </c>
      <c r="D633" s="1">
        <v>29</v>
      </c>
      <c r="E633" s="140">
        <v>6.333333333333333</v>
      </c>
      <c r="F633" s="140">
        <v>0.51111111111111118</v>
      </c>
      <c r="G633" s="15">
        <v>2</v>
      </c>
      <c r="H633" s="49">
        <v>2</v>
      </c>
      <c r="I633" s="49">
        <v>0</v>
      </c>
    </row>
    <row r="634" spans="1:9">
      <c r="A634" s="3" t="s">
        <v>234</v>
      </c>
      <c r="B634" s="12">
        <v>40393</v>
      </c>
      <c r="C634" s="48" t="s">
        <v>6</v>
      </c>
      <c r="D634" s="1">
        <v>29</v>
      </c>
      <c r="E634" s="140">
        <v>6.333333333333333</v>
      </c>
      <c r="F634" s="140">
        <v>0.51111111111111118</v>
      </c>
      <c r="G634" s="15">
        <v>3</v>
      </c>
      <c r="H634" s="49">
        <v>1</v>
      </c>
      <c r="I634" s="49">
        <v>0</v>
      </c>
    </row>
    <row r="635" spans="1:9">
      <c r="A635" s="3" t="s">
        <v>234</v>
      </c>
      <c r="B635" s="12">
        <v>40393</v>
      </c>
      <c r="C635" s="48" t="s">
        <v>6</v>
      </c>
      <c r="D635" s="1">
        <v>29</v>
      </c>
      <c r="E635" s="140">
        <v>6.333333333333333</v>
      </c>
      <c r="F635" s="140">
        <v>0.51111111111111118</v>
      </c>
      <c r="G635" s="15">
        <v>4</v>
      </c>
      <c r="H635" s="49"/>
      <c r="I635" s="49"/>
    </row>
    <row r="636" spans="1:9">
      <c r="A636" s="3" t="s">
        <v>234</v>
      </c>
      <c r="B636" s="12">
        <v>40393</v>
      </c>
      <c r="C636" s="48" t="s">
        <v>6</v>
      </c>
      <c r="D636" s="1">
        <v>29</v>
      </c>
      <c r="E636" s="140">
        <v>6.333333333333333</v>
      </c>
      <c r="F636" s="140">
        <v>0.51111111111111118</v>
      </c>
      <c r="G636" s="1" t="s">
        <v>853</v>
      </c>
      <c r="H636" s="49">
        <v>8</v>
      </c>
      <c r="I636" s="49">
        <v>0</v>
      </c>
    </row>
    <row r="637" spans="1:9">
      <c r="A637" s="3" t="s">
        <v>234</v>
      </c>
      <c r="B637" s="12">
        <v>40393</v>
      </c>
      <c r="C637" s="48" t="s">
        <v>6</v>
      </c>
      <c r="D637" s="1">
        <v>29</v>
      </c>
      <c r="E637" s="140">
        <v>6.333333333333333</v>
      </c>
      <c r="F637" s="140">
        <v>0.51111111111111118</v>
      </c>
      <c r="G637" s="1" t="s">
        <v>854</v>
      </c>
      <c r="H637" s="50">
        <v>6</v>
      </c>
      <c r="I637" s="50">
        <v>0</v>
      </c>
    </row>
    <row r="638" spans="1:9">
      <c r="A638" s="3" t="s">
        <v>235</v>
      </c>
      <c r="B638" s="12">
        <v>40393</v>
      </c>
      <c r="C638" s="48" t="s">
        <v>6</v>
      </c>
      <c r="D638" s="1">
        <v>27</v>
      </c>
      <c r="E638" s="140">
        <v>9</v>
      </c>
      <c r="F638" s="140">
        <v>0.55555555555555558</v>
      </c>
      <c r="G638" s="15">
        <v>1</v>
      </c>
      <c r="H638" s="51">
        <v>2</v>
      </c>
      <c r="I638" s="51">
        <v>0</v>
      </c>
    </row>
    <row r="639" spans="1:9">
      <c r="A639" s="3" t="s">
        <v>235</v>
      </c>
      <c r="B639" s="12">
        <v>40393</v>
      </c>
      <c r="C639" s="48" t="s">
        <v>6</v>
      </c>
      <c r="D639" s="1">
        <v>27</v>
      </c>
      <c r="E639" s="140">
        <v>9</v>
      </c>
      <c r="F639" s="140">
        <v>0.55555555555555558</v>
      </c>
      <c r="G639" s="15">
        <v>2</v>
      </c>
      <c r="H639" s="49">
        <v>3</v>
      </c>
      <c r="I639" s="49">
        <v>1</v>
      </c>
    </row>
    <row r="640" spans="1:9">
      <c r="A640" s="3" t="s">
        <v>235</v>
      </c>
      <c r="B640" s="12">
        <v>40393</v>
      </c>
      <c r="C640" s="48" t="s">
        <v>6</v>
      </c>
      <c r="D640" s="1">
        <v>27</v>
      </c>
      <c r="E640" s="140">
        <v>9</v>
      </c>
      <c r="F640" s="140">
        <v>0.55555555555555558</v>
      </c>
      <c r="G640" s="15">
        <v>3</v>
      </c>
      <c r="H640" s="49">
        <v>1</v>
      </c>
      <c r="I640" s="49">
        <v>0</v>
      </c>
    </row>
    <row r="641" spans="1:9">
      <c r="A641" s="3" t="s">
        <v>235</v>
      </c>
      <c r="B641" s="12">
        <v>40393</v>
      </c>
      <c r="C641" s="48" t="s">
        <v>6</v>
      </c>
      <c r="D641" s="1">
        <v>27</v>
      </c>
      <c r="E641" s="140">
        <v>9</v>
      </c>
      <c r="F641" s="140">
        <v>0.55555555555555558</v>
      </c>
      <c r="G641" s="15">
        <v>4</v>
      </c>
      <c r="H641" s="49"/>
      <c r="I641" s="49"/>
    </row>
    <row r="642" spans="1:9">
      <c r="A642" s="3" t="s">
        <v>235</v>
      </c>
      <c r="B642" s="12">
        <v>40393</v>
      </c>
      <c r="C642" s="48" t="s">
        <v>6</v>
      </c>
      <c r="D642" s="1">
        <v>27</v>
      </c>
      <c r="E642" s="140">
        <v>9</v>
      </c>
      <c r="F642" s="140">
        <v>0.55555555555555558</v>
      </c>
      <c r="G642" s="1" t="s">
        <v>853</v>
      </c>
      <c r="H642" s="49">
        <v>7</v>
      </c>
      <c r="I642" s="49">
        <v>1</v>
      </c>
    </row>
    <row r="643" spans="1:9">
      <c r="A643" s="3" t="s">
        <v>235</v>
      </c>
      <c r="B643" s="12">
        <v>40393</v>
      </c>
      <c r="C643" s="48" t="s">
        <v>6</v>
      </c>
      <c r="D643" s="1">
        <v>27</v>
      </c>
      <c r="E643" s="140">
        <v>9</v>
      </c>
      <c r="F643" s="140">
        <v>0.55555555555555558</v>
      </c>
      <c r="G643" s="1" t="s">
        <v>854</v>
      </c>
      <c r="H643" s="50">
        <v>6</v>
      </c>
      <c r="I643" s="50">
        <v>0</v>
      </c>
    </row>
    <row r="644" spans="1:9">
      <c r="A644" s="3" t="s">
        <v>236</v>
      </c>
      <c r="B644" s="12">
        <v>40393</v>
      </c>
      <c r="C644" s="48" t="s">
        <v>6</v>
      </c>
      <c r="D644" s="1">
        <v>32</v>
      </c>
      <c r="E644" s="42">
        <v>18</v>
      </c>
      <c r="F644" s="42">
        <v>0.6</v>
      </c>
      <c r="G644" s="15">
        <v>1</v>
      </c>
      <c r="H644" s="51">
        <v>5</v>
      </c>
      <c r="I644" s="51">
        <v>2</v>
      </c>
    </row>
    <row r="645" spans="1:9">
      <c r="A645" s="3" t="s">
        <v>236</v>
      </c>
      <c r="B645" s="12">
        <v>40393</v>
      </c>
      <c r="C645" s="48" t="s">
        <v>6</v>
      </c>
      <c r="D645" s="1">
        <v>32</v>
      </c>
      <c r="E645" s="42">
        <v>18</v>
      </c>
      <c r="F645" s="42">
        <v>0.6</v>
      </c>
      <c r="G645" s="15">
        <v>2</v>
      </c>
      <c r="H645" s="49">
        <v>4</v>
      </c>
      <c r="I645" s="49">
        <v>0</v>
      </c>
    </row>
    <row r="646" spans="1:9">
      <c r="A646" s="3" t="s">
        <v>236</v>
      </c>
      <c r="B646" s="12">
        <v>40393</v>
      </c>
      <c r="C646" s="48" t="s">
        <v>6</v>
      </c>
      <c r="D646" s="1">
        <v>32</v>
      </c>
      <c r="E646" s="42">
        <v>18</v>
      </c>
      <c r="F646" s="42">
        <v>0.6</v>
      </c>
      <c r="G646" s="15">
        <v>3</v>
      </c>
      <c r="H646" s="49">
        <v>0</v>
      </c>
      <c r="I646" s="49">
        <v>0</v>
      </c>
    </row>
    <row r="647" spans="1:9">
      <c r="A647" s="3" t="s">
        <v>236</v>
      </c>
      <c r="B647" s="12">
        <v>40393</v>
      </c>
      <c r="C647" s="48" t="s">
        <v>6</v>
      </c>
      <c r="D647" s="1">
        <v>32</v>
      </c>
      <c r="E647" s="42">
        <v>18</v>
      </c>
      <c r="F647" s="42">
        <v>0.6</v>
      </c>
      <c r="G647" s="15">
        <v>4</v>
      </c>
      <c r="H647" s="49"/>
      <c r="I647" s="49"/>
    </row>
    <row r="648" spans="1:9">
      <c r="A648" s="3" t="s">
        <v>236</v>
      </c>
      <c r="B648" s="12">
        <v>40393</v>
      </c>
      <c r="C648" s="48" t="s">
        <v>6</v>
      </c>
      <c r="D648" s="1">
        <v>32</v>
      </c>
      <c r="E648" s="42">
        <v>18</v>
      </c>
      <c r="F648" s="42">
        <v>0.6</v>
      </c>
      <c r="G648" s="1" t="s">
        <v>853</v>
      </c>
      <c r="H648" s="49">
        <v>9</v>
      </c>
      <c r="I648" s="49">
        <v>2</v>
      </c>
    </row>
    <row r="649" spans="1:9">
      <c r="A649" s="3" t="s">
        <v>236</v>
      </c>
      <c r="B649" s="12">
        <v>40393</v>
      </c>
      <c r="C649" s="48" t="s">
        <v>6</v>
      </c>
      <c r="D649" s="1">
        <v>32</v>
      </c>
      <c r="E649" s="42">
        <v>18</v>
      </c>
      <c r="F649" s="42">
        <v>0.6</v>
      </c>
      <c r="G649" s="1" t="s">
        <v>854</v>
      </c>
      <c r="H649" s="50">
        <v>0</v>
      </c>
      <c r="I649" s="50">
        <v>0</v>
      </c>
    </row>
    <row r="650" spans="1:9">
      <c r="A650" s="3" t="s">
        <v>237</v>
      </c>
      <c r="B650" s="12">
        <v>40393</v>
      </c>
      <c r="C650" s="48" t="s">
        <v>6</v>
      </c>
      <c r="D650" s="1">
        <v>23</v>
      </c>
      <c r="E650" s="42">
        <v>13</v>
      </c>
      <c r="F650" s="42">
        <v>0.54999999999999993</v>
      </c>
      <c r="G650" s="15">
        <v>1</v>
      </c>
      <c r="H650" s="51">
        <v>5</v>
      </c>
      <c r="I650" s="51">
        <v>1</v>
      </c>
    </row>
    <row r="651" spans="1:9">
      <c r="A651" s="3" t="s">
        <v>237</v>
      </c>
      <c r="B651" s="12">
        <v>40393</v>
      </c>
      <c r="C651" s="48" t="s">
        <v>6</v>
      </c>
      <c r="D651" s="1">
        <v>23</v>
      </c>
      <c r="E651" s="42">
        <v>13</v>
      </c>
      <c r="F651" s="42">
        <v>0.54999999999999993</v>
      </c>
      <c r="G651" s="15">
        <v>2</v>
      </c>
      <c r="H651" s="49">
        <v>2</v>
      </c>
      <c r="I651" s="49">
        <v>0</v>
      </c>
    </row>
    <row r="652" spans="1:9">
      <c r="A652" s="3" t="s">
        <v>237</v>
      </c>
      <c r="B652" s="12">
        <v>40393</v>
      </c>
      <c r="C652" s="48" t="s">
        <v>6</v>
      </c>
      <c r="D652" s="1">
        <v>23</v>
      </c>
      <c r="E652" s="42">
        <v>13</v>
      </c>
      <c r="F652" s="42">
        <v>0.54999999999999993</v>
      </c>
      <c r="G652" s="15">
        <v>3</v>
      </c>
      <c r="H652" s="49">
        <v>0</v>
      </c>
      <c r="I652" s="49">
        <v>0</v>
      </c>
    </row>
    <row r="653" spans="1:9">
      <c r="A653" s="3" t="s">
        <v>237</v>
      </c>
      <c r="B653" s="12">
        <v>40393</v>
      </c>
      <c r="C653" s="48" t="s">
        <v>6</v>
      </c>
      <c r="D653" s="1">
        <v>23</v>
      </c>
      <c r="E653" s="42">
        <v>13</v>
      </c>
      <c r="F653" s="42">
        <v>0.54999999999999993</v>
      </c>
      <c r="G653" s="15">
        <v>4</v>
      </c>
      <c r="H653" s="49"/>
      <c r="I653" s="49"/>
    </row>
    <row r="654" spans="1:9">
      <c r="A654" s="3" t="s">
        <v>237</v>
      </c>
      <c r="B654" s="12">
        <v>40393</v>
      </c>
      <c r="C654" s="48" t="s">
        <v>6</v>
      </c>
      <c r="D654" s="1">
        <v>23</v>
      </c>
      <c r="E654" s="42">
        <v>13</v>
      </c>
      <c r="F654" s="42">
        <v>0.54999999999999993</v>
      </c>
      <c r="G654" s="1" t="s">
        <v>853</v>
      </c>
      <c r="H654" s="49">
        <v>7</v>
      </c>
      <c r="I654" s="49">
        <v>1</v>
      </c>
    </row>
    <row r="655" spans="1:9">
      <c r="A655" s="3" t="s">
        <v>237</v>
      </c>
      <c r="B655" s="12">
        <v>40393</v>
      </c>
      <c r="C655" s="48" t="s">
        <v>6</v>
      </c>
      <c r="D655" s="1">
        <v>23</v>
      </c>
      <c r="E655" s="42">
        <v>13</v>
      </c>
      <c r="F655" s="42">
        <v>0.54999999999999993</v>
      </c>
      <c r="G655" s="1" t="s">
        <v>854</v>
      </c>
      <c r="H655" s="50">
        <v>0</v>
      </c>
      <c r="I655" s="50">
        <v>0</v>
      </c>
    </row>
    <row r="656" spans="1:9">
      <c r="A656" s="3" t="s">
        <v>238</v>
      </c>
      <c r="B656" s="12">
        <v>40393</v>
      </c>
      <c r="C656" s="48" t="s">
        <v>6</v>
      </c>
      <c r="D656" s="1">
        <v>29</v>
      </c>
      <c r="E656" s="42">
        <v>10.666666666666666</v>
      </c>
      <c r="F656" s="42">
        <v>0.54444444444444451</v>
      </c>
      <c r="G656" s="15">
        <v>1</v>
      </c>
      <c r="H656" s="51">
        <v>5</v>
      </c>
      <c r="I656" s="51">
        <v>0</v>
      </c>
    </row>
    <row r="657" spans="1:9">
      <c r="A657" s="3" t="s">
        <v>238</v>
      </c>
      <c r="B657" s="12">
        <v>40393</v>
      </c>
      <c r="C657" s="48" t="s">
        <v>6</v>
      </c>
      <c r="D657" s="1">
        <v>29</v>
      </c>
      <c r="E657" s="42">
        <v>10.666666666666666</v>
      </c>
      <c r="F657" s="42">
        <v>0.54444444444444451</v>
      </c>
      <c r="G657" s="15">
        <v>2</v>
      </c>
      <c r="H657" s="49">
        <v>1</v>
      </c>
      <c r="I657" s="49">
        <v>1</v>
      </c>
    </row>
    <row r="658" spans="1:9">
      <c r="A658" s="3" t="s">
        <v>238</v>
      </c>
      <c r="B658" s="12">
        <v>40393</v>
      </c>
      <c r="C658" s="48" t="s">
        <v>6</v>
      </c>
      <c r="D658" s="1">
        <v>29</v>
      </c>
      <c r="E658" s="42">
        <v>10.666666666666666</v>
      </c>
      <c r="F658" s="42">
        <v>0.54444444444444451</v>
      </c>
      <c r="G658" s="15">
        <v>3</v>
      </c>
      <c r="H658" s="49">
        <v>0</v>
      </c>
      <c r="I658" s="49">
        <v>0</v>
      </c>
    </row>
    <row r="659" spans="1:9">
      <c r="A659" s="3" t="s">
        <v>238</v>
      </c>
      <c r="B659" s="12">
        <v>40393</v>
      </c>
      <c r="C659" s="48" t="s">
        <v>6</v>
      </c>
      <c r="D659" s="1">
        <v>29</v>
      </c>
      <c r="E659" s="42">
        <v>10.666666666666666</v>
      </c>
      <c r="F659" s="42">
        <v>0.54444444444444451</v>
      </c>
      <c r="G659" s="15">
        <v>4</v>
      </c>
      <c r="H659" s="49"/>
      <c r="I659" s="49"/>
    </row>
    <row r="660" spans="1:9">
      <c r="A660" s="3" t="s">
        <v>238</v>
      </c>
      <c r="B660" s="12">
        <v>40393</v>
      </c>
      <c r="C660" s="48" t="s">
        <v>6</v>
      </c>
      <c r="D660" s="1">
        <v>29</v>
      </c>
      <c r="E660" s="42">
        <v>10.666666666666666</v>
      </c>
      <c r="F660" s="42">
        <v>0.54444444444444451</v>
      </c>
      <c r="G660" s="1" t="s">
        <v>853</v>
      </c>
      <c r="H660" s="49">
        <v>6</v>
      </c>
      <c r="I660" s="49">
        <v>1</v>
      </c>
    </row>
    <row r="661" spans="1:9">
      <c r="A661" s="3" t="s">
        <v>238</v>
      </c>
      <c r="B661" s="12">
        <v>40393</v>
      </c>
      <c r="C661" s="48" t="s">
        <v>6</v>
      </c>
      <c r="D661" s="1">
        <v>29</v>
      </c>
      <c r="E661" s="42">
        <v>10.666666666666666</v>
      </c>
      <c r="F661" s="42">
        <v>0.54444444444444451</v>
      </c>
      <c r="G661" s="1" t="s">
        <v>854</v>
      </c>
      <c r="H661" s="50">
        <v>0</v>
      </c>
      <c r="I661" s="50">
        <v>0</v>
      </c>
    </row>
    <row r="662" spans="1:9">
      <c r="A662" s="3" t="s">
        <v>239</v>
      </c>
      <c r="B662" s="12">
        <v>40410</v>
      </c>
      <c r="C662" s="48" t="s">
        <v>1</v>
      </c>
      <c r="D662" s="1">
        <v>29</v>
      </c>
      <c r="E662" s="42">
        <v>33</v>
      </c>
      <c r="F662" s="42">
        <v>1.2833333333333332</v>
      </c>
      <c r="G662" s="15">
        <v>1</v>
      </c>
      <c r="H662" s="51">
        <v>0</v>
      </c>
      <c r="I662" s="51">
        <v>0</v>
      </c>
    </row>
    <row r="663" spans="1:9">
      <c r="A663" s="3" t="s">
        <v>239</v>
      </c>
      <c r="B663" s="12">
        <v>40410</v>
      </c>
      <c r="C663" s="48" t="s">
        <v>1</v>
      </c>
      <c r="D663" s="1">
        <v>29</v>
      </c>
      <c r="E663" s="42">
        <v>33</v>
      </c>
      <c r="F663" s="42">
        <v>1.2833333333333332</v>
      </c>
      <c r="G663" s="15">
        <v>2</v>
      </c>
      <c r="H663" s="49">
        <v>0</v>
      </c>
      <c r="I663" s="49">
        <v>0</v>
      </c>
    </row>
    <row r="664" spans="1:9">
      <c r="A664" s="3" t="s">
        <v>239</v>
      </c>
      <c r="B664" s="12">
        <v>40410</v>
      </c>
      <c r="C664" s="48" t="s">
        <v>1</v>
      </c>
      <c r="D664" s="1">
        <v>29</v>
      </c>
      <c r="E664" s="42">
        <v>33</v>
      </c>
      <c r="F664" s="42">
        <v>1.2833333333333332</v>
      </c>
      <c r="G664" s="15">
        <v>3</v>
      </c>
      <c r="H664" s="49"/>
      <c r="I664" s="49"/>
    </row>
    <row r="665" spans="1:9">
      <c r="A665" s="3" t="s">
        <v>239</v>
      </c>
      <c r="B665" s="12">
        <v>40410</v>
      </c>
      <c r="C665" s="48" t="s">
        <v>1</v>
      </c>
      <c r="D665" s="1">
        <v>29</v>
      </c>
      <c r="E665" s="42">
        <v>33</v>
      </c>
      <c r="F665" s="42">
        <v>1.2833333333333332</v>
      </c>
      <c r="G665" s="15">
        <v>4</v>
      </c>
      <c r="H665" s="49"/>
      <c r="I665" s="49"/>
    </row>
    <row r="666" spans="1:9">
      <c r="A666" s="3" t="s">
        <v>239</v>
      </c>
      <c r="B666" s="12">
        <v>40410</v>
      </c>
      <c r="C666" s="48" t="s">
        <v>1</v>
      </c>
      <c r="D666" s="1">
        <v>29</v>
      </c>
      <c r="E666" s="42">
        <v>33</v>
      </c>
      <c r="F666" s="42">
        <v>1.2833333333333332</v>
      </c>
      <c r="G666" s="1" t="s">
        <v>853</v>
      </c>
      <c r="H666" s="49">
        <v>0</v>
      </c>
      <c r="I666" s="49">
        <v>0</v>
      </c>
    </row>
    <row r="667" spans="1:9">
      <c r="A667" s="3" t="s">
        <v>239</v>
      </c>
      <c r="B667" s="12">
        <v>40410</v>
      </c>
      <c r="C667" s="48" t="s">
        <v>1</v>
      </c>
      <c r="D667" s="1">
        <v>29</v>
      </c>
      <c r="E667" s="42">
        <v>33</v>
      </c>
      <c r="F667" s="42">
        <v>1.2833333333333332</v>
      </c>
      <c r="G667" s="1" t="s">
        <v>854</v>
      </c>
      <c r="H667" s="50">
        <v>0</v>
      </c>
      <c r="I667" s="50">
        <v>0</v>
      </c>
    </row>
    <row r="668" spans="1:9">
      <c r="A668" s="3" t="s">
        <v>240</v>
      </c>
      <c r="B668" s="12">
        <v>40410</v>
      </c>
      <c r="C668" s="48" t="s">
        <v>1</v>
      </c>
      <c r="D668" s="1">
        <v>57</v>
      </c>
      <c r="E668" s="42">
        <v>23</v>
      </c>
      <c r="F668" s="42">
        <v>1.0777777777777777</v>
      </c>
      <c r="G668" s="15">
        <v>1</v>
      </c>
      <c r="H668" s="51">
        <v>0</v>
      </c>
      <c r="I668" s="51">
        <v>0</v>
      </c>
    </row>
    <row r="669" spans="1:9">
      <c r="A669" s="3" t="s">
        <v>240</v>
      </c>
      <c r="B669" s="12">
        <v>40410</v>
      </c>
      <c r="C669" s="48" t="s">
        <v>1</v>
      </c>
      <c r="D669" s="1">
        <v>57</v>
      </c>
      <c r="E669" s="42">
        <v>23</v>
      </c>
      <c r="F669" s="42">
        <v>1.0777777777777777</v>
      </c>
      <c r="G669" s="15">
        <v>2</v>
      </c>
      <c r="H669" s="49">
        <v>0</v>
      </c>
      <c r="I669" s="49">
        <v>0</v>
      </c>
    </row>
    <row r="670" spans="1:9">
      <c r="A670" s="3" t="s">
        <v>240</v>
      </c>
      <c r="B670" s="12">
        <v>40410</v>
      </c>
      <c r="C670" s="48" t="s">
        <v>1</v>
      </c>
      <c r="D670" s="1">
        <v>57</v>
      </c>
      <c r="E670" s="42">
        <v>23</v>
      </c>
      <c r="F670" s="42">
        <v>1.0777777777777777</v>
      </c>
      <c r="G670" s="15">
        <v>3</v>
      </c>
      <c r="H670" s="49"/>
      <c r="I670" s="49"/>
    </row>
    <row r="671" spans="1:9">
      <c r="A671" s="3" t="s">
        <v>240</v>
      </c>
      <c r="B671" s="12">
        <v>40410</v>
      </c>
      <c r="C671" s="48" t="s">
        <v>1</v>
      </c>
      <c r="D671" s="1">
        <v>57</v>
      </c>
      <c r="E671" s="42">
        <v>23</v>
      </c>
      <c r="F671" s="42">
        <v>1.0777777777777777</v>
      </c>
      <c r="G671" s="15">
        <v>4</v>
      </c>
      <c r="H671" s="49"/>
      <c r="I671" s="49"/>
    </row>
    <row r="672" spans="1:9">
      <c r="A672" s="3" t="s">
        <v>240</v>
      </c>
      <c r="B672" s="12">
        <v>40410</v>
      </c>
      <c r="C672" s="48" t="s">
        <v>1</v>
      </c>
      <c r="D672" s="1">
        <v>57</v>
      </c>
      <c r="E672" s="42">
        <v>23</v>
      </c>
      <c r="F672" s="42">
        <v>1.0777777777777777</v>
      </c>
      <c r="G672" s="1" t="s">
        <v>853</v>
      </c>
      <c r="H672" s="49">
        <v>0</v>
      </c>
      <c r="I672" s="49">
        <v>0</v>
      </c>
    </row>
    <row r="673" spans="1:9">
      <c r="A673" s="3" t="s">
        <v>240</v>
      </c>
      <c r="B673" s="12">
        <v>40410</v>
      </c>
      <c r="C673" s="48" t="s">
        <v>1</v>
      </c>
      <c r="D673" s="1">
        <v>57</v>
      </c>
      <c r="E673" s="42">
        <v>23</v>
      </c>
      <c r="F673" s="42">
        <v>1.0777777777777777</v>
      </c>
      <c r="G673" s="1" t="s">
        <v>854</v>
      </c>
      <c r="H673" s="50">
        <v>0</v>
      </c>
      <c r="I673" s="50">
        <v>0</v>
      </c>
    </row>
    <row r="674" spans="1:9">
      <c r="A674" s="3" t="s">
        <v>241</v>
      </c>
      <c r="B674" s="12">
        <v>40410</v>
      </c>
      <c r="C674" s="48" t="s">
        <v>1</v>
      </c>
      <c r="D674" s="1">
        <v>45</v>
      </c>
      <c r="E674" s="42">
        <v>31.5</v>
      </c>
      <c r="F674" s="42">
        <v>0.70000000000000007</v>
      </c>
      <c r="G674" s="15">
        <v>1</v>
      </c>
      <c r="H674" s="51">
        <v>0</v>
      </c>
      <c r="I674" s="51">
        <v>0</v>
      </c>
    </row>
    <row r="675" spans="1:9">
      <c r="A675" s="3" t="s">
        <v>241</v>
      </c>
      <c r="B675" s="12">
        <v>40410</v>
      </c>
      <c r="C675" s="48" t="s">
        <v>1</v>
      </c>
      <c r="D675" s="1">
        <v>45</v>
      </c>
      <c r="E675" s="42">
        <v>31.5</v>
      </c>
      <c r="F675" s="42">
        <v>0.70000000000000007</v>
      </c>
      <c r="G675" s="15">
        <v>2</v>
      </c>
      <c r="H675" s="49">
        <v>0</v>
      </c>
      <c r="I675" s="49">
        <v>0</v>
      </c>
    </row>
    <row r="676" spans="1:9">
      <c r="A676" s="3" t="s">
        <v>241</v>
      </c>
      <c r="B676" s="12">
        <v>40410</v>
      </c>
      <c r="C676" s="48" t="s">
        <v>1</v>
      </c>
      <c r="D676" s="1">
        <v>45</v>
      </c>
      <c r="E676" s="42">
        <v>31.5</v>
      </c>
      <c r="F676" s="42">
        <v>0.70000000000000007</v>
      </c>
      <c r="G676" s="15">
        <v>3</v>
      </c>
      <c r="H676" s="49"/>
      <c r="I676" s="49"/>
    </row>
    <row r="677" spans="1:9">
      <c r="A677" s="3" t="s">
        <v>241</v>
      </c>
      <c r="B677" s="12">
        <v>40410</v>
      </c>
      <c r="C677" s="48" t="s">
        <v>1</v>
      </c>
      <c r="D677" s="1">
        <v>45</v>
      </c>
      <c r="E677" s="42">
        <v>31.5</v>
      </c>
      <c r="F677" s="42">
        <v>0.70000000000000007</v>
      </c>
      <c r="G677" s="15">
        <v>4</v>
      </c>
      <c r="H677" s="49"/>
      <c r="I677" s="49"/>
    </row>
    <row r="678" spans="1:9">
      <c r="A678" s="3" t="s">
        <v>241</v>
      </c>
      <c r="B678" s="12">
        <v>40410</v>
      </c>
      <c r="C678" s="48" t="s">
        <v>1</v>
      </c>
      <c r="D678" s="1">
        <v>45</v>
      </c>
      <c r="E678" s="42">
        <v>31.5</v>
      </c>
      <c r="F678" s="42">
        <v>0.70000000000000007</v>
      </c>
      <c r="G678" s="1" t="s">
        <v>853</v>
      </c>
      <c r="H678" s="49">
        <v>0</v>
      </c>
      <c r="I678" s="49">
        <v>0</v>
      </c>
    </row>
    <row r="679" spans="1:9">
      <c r="A679" s="3" t="s">
        <v>241</v>
      </c>
      <c r="B679" s="12">
        <v>40410</v>
      </c>
      <c r="C679" s="48" t="s">
        <v>1</v>
      </c>
      <c r="D679" s="1">
        <v>45</v>
      </c>
      <c r="E679" s="42">
        <v>31.5</v>
      </c>
      <c r="F679" s="42">
        <v>0.70000000000000007</v>
      </c>
      <c r="G679" s="1" t="s">
        <v>854</v>
      </c>
      <c r="H679" s="50">
        <v>0</v>
      </c>
      <c r="I679" s="50">
        <v>0</v>
      </c>
    </row>
    <row r="680" spans="1:9">
      <c r="A680" s="3" t="s">
        <v>242</v>
      </c>
      <c r="B680" s="12">
        <v>40410</v>
      </c>
      <c r="C680" s="48" t="s">
        <v>1</v>
      </c>
      <c r="D680" s="1">
        <v>61</v>
      </c>
      <c r="E680" s="42">
        <v>48.666666666666664</v>
      </c>
      <c r="F680" s="42">
        <v>0.62222222222222223</v>
      </c>
      <c r="G680" s="15">
        <v>1</v>
      </c>
      <c r="H680" s="51">
        <v>0</v>
      </c>
      <c r="I680" s="51">
        <v>0</v>
      </c>
    </row>
    <row r="681" spans="1:9">
      <c r="A681" s="3" t="s">
        <v>242</v>
      </c>
      <c r="B681" s="12">
        <v>40410</v>
      </c>
      <c r="C681" s="48" t="s">
        <v>1</v>
      </c>
      <c r="D681" s="1">
        <v>61</v>
      </c>
      <c r="E681" s="42">
        <v>48.666666666666664</v>
      </c>
      <c r="F681" s="42">
        <v>0.62222222222222223</v>
      </c>
      <c r="G681" s="15">
        <v>2</v>
      </c>
      <c r="H681" s="49">
        <v>0</v>
      </c>
      <c r="I681" s="49">
        <v>0</v>
      </c>
    </row>
    <row r="682" spans="1:9">
      <c r="A682" s="3" t="s">
        <v>242</v>
      </c>
      <c r="B682" s="12">
        <v>40410</v>
      </c>
      <c r="C682" s="48" t="s">
        <v>1</v>
      </c>
      <c r="D682" s="1">
        <v>61</v>
      </c>
      <c r="E682" s="42">
        <v>48.666666666666664</v>
      </c>
      <c r="F682" s="42">
        <v>0.62222222222222223</v>
      </c>
      <c r="G682" s="15">
        <v>3</v>
      </c>
      <c r="H682" s="49"/>
      <c r="I682" s="49"/>
    </row>
    <row r="683" spans="1:9">
      <c r="A683" s="3" t="s">
        <v>242</v>
      </c>
      <c r="B683" s="12">
        <v>40410</v>
      </c>
      <c r="C683" s="48" t="s">
        <v>1</v>
      </c>
      <c r="D683" s="1">
        <v>61</v>
      </c>
      <c r="E683" s="42">
        <v>48.666666666666664</v>
      </c>
      <c r="F683" s="42">
        <v>0.62222222222222223</v>
      </c>
      <c r="G683" s="15">
        <v>4</v>
      </c>
      <c r="H683" s="49"/>
      <c r="I683" s="49"/>
    </row>
    <row r="684" spans="1:9">
      <c r="A684" s="3" t="s">
        <v>242</v>
      </c>
      <c r="B684" s="12">
        <v>40410</v>
      </c>
      <c r="C684" s="48" t="s">
        <v>1</v>
      </c>
      <c r="D684" s="1">
        <v>61</v>
      </c>
      <c r="E684" s="42">
        <v>48.666666666666664</v>
      </c>
      <c r="F684" s="42">
        <v>0.62222222222222223</v>
      </c>
      <c r="G684" s="1" t="s">
        <v>853</v>
      </c>
      <c r="H684" s="49">
        <v>0</v>
      </c>
      <c r="I684" s="49">
        <v>0</v>
      </c>
    </row>
    <row r="685" spans="1:9">
      <c r="A685" s="3" t="s">
        <v>242</v>
      </c>
      <c r="B685" s="12">
        <v>40410</v>
      </c>
      <c r="C685" s="48" t="s">
        <v>1</v>
      </c>
      <c r="D685" s="1">
        <v>61</v>
      </c>
      <c r="E685" s="42">
        <v>48.666666666666664</v>
      </c>
      <c r="F685" s="42">
        <v>0.62222222222222223</v>
      </c>
      <c r="G685" s="1" t="s">
        <v>854</v>
      </c>
      <c r="H685" s="50">
        <v>0</v>
      </c>
      <c r="I685" s="50">
        <v>0</v>
      </c>
    </row>
    <row r="686" spans="1:9">
      <c r="A686" s="3" t="s">
        <v>243</v>
      </c>
      <c r="B686" s="12">
        <v>40410</v>
      </c>
      <c r="C686" s="48" t="s">
        <v>1</v>
      </c>
      <c r="D686" s="1">
        <v>73</v>
      </c>
      <c r="E686" s="42">
        <v>51.666666666666664</v>
      </c>
      <c r="F686" s="42">
        <v>1.2000000000000002</v>
      </c>
      <c r="G686" s="15">
        <v>1</v>
      </c>
      <c r="H686" s="51">
        <v>0</v>
      </c>
      <c r="I686" s="51">
        <v>0</v>
      </c>
    </row>
    <row r="687" spans="1:9">
      <c r="A687" s="3" t="s">
        <v>243</v>
      </c>
      <c r="B687" s="12">
        <v>40410</v>
      </c>
      <c r="C687" s="48" t="s">
        <v>1</v>
      </c>
      <c r="D687" s="1">
        <v>73</v>
      </c>
      <c r="E687" s="42">
        <v>51.666666666666664</v>
      </c>
      <c r="F687" s="42">
        <v>1.2000000000000002</v>
      </c>
      <c r="G687" s="15">
        <v>2</v>
      </c>
      <c r="H687" s="49">
        <v>0</v>
      </c>
      <c r="I687" s="49">
        <v>0</v>
      </c>
    </row>
    <row r="688" spans="1:9">
      <c r="A688" s="3" t="s">
        <v>243</v>
      </c>
      <c r="B688" s="12">
        <v>40410</v>
      </c>
      <c r="C688" s="48" t="s">
        <v>1</v>
      </c>
      <c r="D688" s="1">
        <v>73</v>
      </c>
      <c r="E688" s="42">
        <v>51.666666666666664</v>
      </c>
      <c r="F688" s="42">
        <v>1.2000000000000002</v>
      </c>
      <c r="G688" s="15">
        <v>3</v>
      </c>
      <c r="H688" s="49"/>
      <c r="I688" s="49"/>
    </row>
    <row r="689" spans="1:9">
      <c r="A689" s="3" t="s">
        <v>243</v>
      </c>
      <c r="B689" s="12">
        <v>40410</v>
      </c>
      <c r="C689" s="48" t="s">
        <v>1</v>
      </c>
      <c r="D689" s="1">
        <v>73</v>
      </c>
      <c r="E689" s="42">
        <v>51.666666666666664</v>
      </c>
      <c r="F689" s="42">
        <v>1.2000000000000002</v>
      </c>
      <c r="G689" s="15">
        <v>4</v>
      </c>
      <c r="H689" s="49"/>
      <c r="I689" s="49"/>
    </row>
    <row r="690" spans="1:9">
      <c r="A690" s="3" t="s">
        <v>243</v>
      </c>
      <c r="B690" s="12">
        <v>40410</v>
      </c>
      <c r="C690" s="48" t="s">
        <v>1</v>
      </c>
      <c r="D690" s="1">
        <v>73</v>
      </c>
      <c r="E690" s="42">
        <v>51.666666666666664</v>
      </c>
      <c r="F690" s="42">
        <v>1.2000000000000002</v>
      </c>
      <c r="G690" s="1" t="s">
        <v>853</v>
      </c>
      <c r="H690" s="49">
        <v>0</v>
      </c>
      <c r="I690" s="49">
        <v>0</v>
      </c>
    </row>
    <row r="691" spans="1:9">
      <c r="A691" s="3" t="s">
        <v>243</v>
      </c>
      <c r="B691" s="12">
        <v>40410</v>
      </c>
      <c r="C691" s="48" t="s">
        <v>1</v>
      </c>
      <c r="D691" s="1">
        <v>73</v>
      </c>
      <c r="E691" s="42">
        <v>51.666666666666664</v>
      </c>
      <c r="F691" s="42">
        <v>1.2000000000000002</v>
      </c>
      <c r="G691" s="1" t="s">
        <v>854</v>
      </c>
      <c r="H691" s="50">
        <v>0</v>
      </c>
      <c r="I691" s="50">
        <v>0</v>
      </c>
    </row>
    <row r="692" spans="1:9">
      <c r="A692" s="3" t="s">
        <v>244</v>
      </c>
      <c r="B692" s="12">
        <v>40410</v>
      </c>
      <c r="C692" s="48" t="s">
        <v>1</v>
      </c>
      <c r="D692" s="1">
        <v>61</v>
      </c>
      <c r="E692" s="42">
        <v>26</v>
      </c>
      <c r="F692" s="42">
        <v>0.87777777777777777</v>
      </c>
      <c r="G692" s="15">
        <v>1</v>
      </c>
      <c r="H692" s="51">
        <v>1</v>
      </c>
      <c r="I692" s="51">
        <v>6</v>
      </c>
    </row>
    <row r="693" spans="1:9">
      <c r="A693" s="3" t="s">
        <v>244</v>
      </c>
      <c r="B693" s="12">
        <v>40410</v>
      </c>
      <c r="C693" s="48" t="s">
        <v>1</v>
      </c>
      <c r="D693" s="1">
        <v>61</v>
      </c>
      <c r="E693" s="42">
        <v>26</v>
      </c>
      <c r="F693" s="42">
        <v>0.87777777777777777</v>
      </c>
      <c r="G693" s="15">
        <v>2</v>
      </c>
      <c r="H693" s="49">
        <v>1</v>
      </c>
      <c r="I693" s="49">
        <v>0</v>
      </c>
    </row>
    <row r="694" spans="1:9">
      <c r="A694" s="3" t="s">
        <v>244</v>
      </c>
      <c r="B694" s="12">
        <v>40410</v>
      </c>
      <c r="C694" s="48" t="s">
        <v>1</v>
      </c>
      <c r="D694" s="1">
        <v>61</v>
      </c>
      <c r="E694" s="42">
        <v>26</v>
      </c>
      <c r="F694" s="42">
        <v>0.87777777777777777</v>
      </c>
      <c r="G694" s="15">
        <v>3</v>
      </c>
      <c r="H694" s="49">
        <v>0</v>
      </c>
      <c r="I694" s="49">
        <v>1</v>
      </c>
    </row>
    <row r="695" spans="1:9">
      <c r="A695" s="3" t="s">
        <v>244</v>
      </c>
      <c r="B695" s="12">
        <v>40410</v>
      </c>
      <c r="C695" s="48" t="s">
        <v>1</v>
      </c>
      <c r="D695" s="1">
        <v>61</v>
      </c>
      <c r="E695" s="42">
        <v>26</v>
      </c>
      <c r="F695" s="42">
        <v>0.87777777777777777</v>
      </c>
      <c r="G695" s="15">
        <v>4</v>
      </c>
      <c r="H695" s="49"/>
      <c r="I695" s="49"/>
    </row>
    <row r="696" spans="1:9">
      <c r="A696" s="3" t="s">
        <v>244</v>
      </c>
      <c r="B696" s="12">
        <v>40410</v>
      </c>
      <c r="C696" s="48" t="s">
        <v>1</v>
      </c>
      <c r="D696" s="1">
        <v>61</v>
      </c>
      <c r="E696" s="42">
        <v>26</v>
      </c>
      <c r="F696" s="42">
        <v>0.87777777777777777</v>
      </c>
      <c r="G696" s="1" t="s">
        <v>853</v>
      </c>
      <c r="H696" s="49">
        <v>1</v>
      </c>
      <c r="I696" s="49">
        <v>7</v>
      </c>
    </row>
    <row r="697" spans="1:9">
      <c r="A697" s="3" t="s">
        <v>244</v>
      </c>
      <c r="B697" s="12">
        <v>40410</v>
      </c>
      <c r="C697" s="48" t="s">
        <v>1</v>
      </c>
      <c r="D697" s="1">
        <v>61</v>
      </c>
      <c r="E697" s="42">
        <v>26</v>
      </c>
      <c r="F697" s="42">
        <v>0.87777777777777777</v>
      </c>
      <c r="G697" s="1" t="s">
        <v>854</v>
      </c>
      <c r="H697" s="50">
        <v>0</v>
      </c>
      <c r="I697" s="50">
        <v>6</v>
      </c>
    </row>
    <row r="698" spans="1:9">
      <c r="A698" s="3" t="s">
        <v>245</v>
      </c>
      <c r="B698" s="12">
        <v>40410</v>
      </c>
      <c r="C698" s="48" t="s">
        <v>1</v>
      </c>
      <c r="D698" s="1">
        <v>94</v>
      </c>
      <c r="E698" s="42">
        <v>22.666666666666668</v>
      </c>
      <c r="F698" s="42">
        <v>1.4333333333333336</v>
      </c>
      <c r="G698" s="15">
        <v>1</v>
      </c>
      <c r="H698" s="51">
        <v>0</v>
      </c>
      <c r="I698" s="51">
        <v>2</v>
      </c>
    </row>
    <row r="699" spans="1:9">
      <c r="A699" s="3" t="s">
        <v>245</v>
      </c>
      <c r="B699" s="12">
        <v>40410</v>
      </c>
      <c r="C699" s="48" t="s">
        <v>1</v>
      </c>
      <c r="D699" s="1">
        <v>94</v>
      </c>
      <c r="E699" s="42">
        <v>22.666666666666668</v>
      </c>
      <c r="F699" s="42">
        <v>1.4333333333333336</v>
      </c>
      <c r="G699" s="15">
        <v>2</v>
      </c>
      <c r="H699" s="49">
        <v>0</v>
      </c>
      <c r="I699" s="49">
        <v>0</v>
      </c>
    </row>
    <row r="700" spans="1:9">
      <c r="A700" s="3" t="s">
        <v>245</v>
      </c>
      <c r="B700" s="12">
        <v>40410</v>
      </c>
      <c r="C700" s="48" t="s">
        <v>1</v>
      </c>
      <c r="D700" s="1">
        <v>94</v>
      </c>
      <c r="E700" s="42">
        <v>22.666666666666668</v>
      </c>
      <c r="F700" s="42">
        <v>1.4333333333333336</v>
      </c>
      <c r="G700" s="15">
        <v>3</v>
      </c>
      <c r="H700" s="49">
        <v>0</v>
      </c>
      <c r="I700" s="49">
        <v>0</v>
      </c>
    </row>
    <row r="701" spans="1:9">
      <c r="A701" s="3" t="s">
        <v>245</v>
      </c>
      <c r="B701" s="12">
        <v>40410</v>
      </c>
      <c r="C701" s="48" t="s">
        <v>1</v>
      </c>
      <c r="D701" s="1">
        <v>94</v>
      </c>
      <c r="E701" s="42">
        <v>22.666666666666668</v>
      </c>
      <c r="F701" s="42">
        <v>1.4333333333333336</v>
      </c>
      <c r="G701" s="15">
        <v>4</v>
      </c>
      <c r="H701" s="49"/>
      <c r="I701" s="49"/>
    </row>
    <row r="702" spans="1:9">
      <c r="A702" s="3" t="s">
        <v>245</v>
      </c>
      <c r="B702" s="12">
        <v>40410</v>
      </c>
      <c r="C702" s="48" t="s">
        <v>1</v>
      </c>
      <c r="D702" s="1">
        <v>94</v>
      </c>
      <c r="E702" s="42">
        <v>22.666666666666668</v>
      </c>
      <c r="F702" s="42">
        <v>1.4333333333333336</v>
      </c>
      <c r="G702" s="1" t="s">
        <v>853</v>
      </c>
      <c r="H702" s="49">
        <v>0</v>
      </c>
      <c r="I702" s="49">
        <v>2</v>
      </c>
    </row>
    <row r="703" spans="1:9">
      <c r="A703" s="3" t="s">
        <v>245</v>
      </c>
      <c r="B703" s="12">
        <v>40410</v>
      </c>
      <c r="C703" s="48" t="s">
        <v>1</v>
      </c>
      <c r="D703" s="1">
        <v>94</v>
      </c>
      <c r="E703" s="42">
        <v>22.666666666666668</v>
      </c>
      <c r="F703" s="42">
        <v>1.4333333333333336</v>
      </c>
      <c r="G703" s="1" t="s">
        <v>854</v>
      </c>
      <c r="H703" s="50">
        <v>0</v>
      </c>
      <c r="I703" s="50">
        <v>0</v>
      </c>
    </row>
    <row r="704" spans="1:9">
      <c r="A704" s="3" t="s">
        <v>246</v>
      </c>
      <c r="B704" s="12">
        <v>40410</v>
      </c>
      <c r="C704" s="48" t="s">
        <v>1</v>
      </c>
      <c r="D704" s="1">
        <v>40</v>
      </c>
      <c r="E704" s="42">
        <v>21</v>
      </c>
      <c r="F704" s="42">
        <v>1.1500000000000001</v>
      </c>
      <c r="G704" s="15">
        <v>1</v>
      </c>
      <c r="H704" s="51">
        <v>1</v>
      </c>
      <c r="I704" s="51">
        <v>8</v>
      </c>
    </row>
    <row r="705" spans="1:9">
      <c r="A705" s="3" t="s">
        <v>246</v>
      </c>
      <c r="B705" s="12">
        <v>40410</v>
      </c>
      <c r="C705" s="48" t="s">
        <v>1</v>
      </c>
      <c r="D705" s="1">
        <v>40</v>
      </c>
      <c r="E705" s="42">
        <v>21</v>
      </c>
      <c r="F705" s="42">
        <v>1.1500000000000001</v>
      </c>
      <c r="G705" s="15">
        <v>2</v>
      </c>
      <c r="H705" s="49">
        <v>1</v>
      </c>
      <c r="I705" s="49">
        <v>0</v>
      </c>
    </row>
    <row r="706" spans="1:9">
      <c r="A706" s="3" t="s">
        <v>246</v>
      </c>
      <c r="B706" s="12">
        <v>40410</v>
      </c>
      <c r="C706" s="48" t="s">
        <v>1</v>
      </c>
      <c r="D706" s="1">
        <v>40</v>
      </c>
      <c r="E706" s="42">
        <v>21</v>
      </c>
      <c r="F706" s="42">
        <v>1.1500000000000001</v>
      </c>
      <c r="G706" s="15">
        <v>3</v>
      </c>
      <c r="H706" s="49">
        <v>1</v>
      </c>
      <c r="I706" s="49">
        <v>1</v>
      </c>
    </row>
    <row r="707" spans="1:9">
      <c r="A707" s="3" t="s">
        <v>246</v>
      </c>
      <c r="B707" s="12">
        <v>40410</v>
      </c>
      <c r="C707" s="48" t="s">
        <v>1</v>
      </c>
      <c r="D707" s="1">
        <v>40</v>
      </c>
      <c r="E707" s="42">
        <v>21</v>
      </c>
      <c r="F707" s="42">
        <v>1.1500000000000001</v>
      </c>
      <c r="G707" s="15">
        <v>4</v>
      </c>
      <c r="H707" s="49">
        <v>0</v>
      </c>
      <c r="I707" s="49">
        <v>0</v>
      </c>
    </row>
    <row r="708" spans="1:9">
      <c r="A708" s="3" t="s">
        <v>246</v>
      </c>
      <c r="B708" s="12">
        <v>40410</v>
      </c>
      <c r="C708" s="48" t="s">
        <v>1</v>
      </c>
      <c r="D708" s="1">
        <v>40</v>
      </c>
      <c r="E708" s="42">
        <v>21</v>
      </c>
      <c r="F708" s="42">
        <v>1.1500000000000001</v>
      </c>
      <c r="G708" s="1" t="s">
        <v>853</v>
      </c>
      <c r="H708" s="49">
        <v>3</v>
      </c>
      <c r="I708" s="49">
        <v>9</v>
      </c>
    </row>
    <row r="709" spans="1:9">
      <c r="A709" s="3" t="s">
        <v>246</v>
      </c>
      <c r="B709" s="12">
        <v>40410</v>
      </c>
      <c r="C709" s="48" t="s">
        <v>1</v>
      </c>
      <c r="D709" s="1">
        <v>40</v>
      </c>
      <c r="E709" s="42">
        <v>21</v>
      </c>
      <c r="F709" s="42">
        <v>1.1500000000000001</v>
      </c>
      <c r="G709" s="1" t="s">
        <v>854</v>
      </c>
      <c r="H709" s="50">
        <v>0</v>
      </c>
      <c r="I709" s="50">
        <v>0</v>
      </c>
    </row>
    <row r="710" spans="1:9">
      <c r="A710" s="3" t="s">
        <v>247</v>
      </c>
      <c r="B710" s="12">
        <v>40410</v>
      </c>
      <c r="C710" s="48" t="s">
        <v>6</v>
      </c>
      <c r="D710" s="1">
        <v>68</v>
      </c>
      <c r="E710" s="42">
        <v>54</v>
      </c>
      <c r="F710" s="42">
        <v>0.64444444444444438</v>
      </c>
      <c r="G710" s="15">
        <v>1</v>
      </c>
      <c r="H710" s="51">
        <v>0</v>
      </c>
      <c r="I710" s="51">
        <v>0</v>
      </c>
    </row>
    <row r="711" spans="1:9">
      <c r="A711" s="3" t="s">
        <v>247</v>
      </c>
      <c r="B711" s="12">
        <v>40410</v>
      </c>
      <c r="C711" s="48" t="s">
        <v>6</v>
      </c>
      <c r="D711" s="1">
        <v>68</v>
      </c>
      <c r="E711" s="42">
        <v>54</v>
      </c>
      <c r="F711" s="42">
        <v>0.64444444444444438</v>
      </c>
      <c r="G711" s="15">
        <v>2</v>
      </c>
      <c r="H711" s="49">
        <v>0</v>
      </c>
      <c r="I711" s="49">
        <v>0</v>
      </c>
    </row>
    <row r="712" spans="1:9">
      <c r="A712" s="3" t="s">
        <v>247</v>
      </c>
      <c r="B712" s="12">
        <v>40410</v>
      </c>
      <c r="C712" s="48" t="s">
        <v>6</v>
      </c>
      <c r="D712" s="1">
        <v>68</v>
      </c>
      <c r="E712" s="42">
        <v>54</v>
      </c>
      <c r="F712" s="42">
        <v>0.64444444444444438</v>
      </c>
      <c r="G712" s="15">
        <v>3</v>
      </c>
      <c r="H712" s="49"/>
      <c r="I712" s="49"/>
    </row>
    <row r="713" spans="1:9">
      <c r="A713" s="3" t="s">
        <v>247</v>
      </c>
      <c r="B713" s="12">
        <v>40410</v>
      </c>
      <c r="C713" s="48" t="s">
        <v>6</v>
      </c>
      <c r="D713" s="1">
        <v>68</v>
      </c>
      <c r="E713" s="42">
        <v>54</v>
      </c>
      <c r="F713" s="42">
        <v>0.64444444444444438</v>
      </c>
      <c r="G713" s="15">
        <v>4</v>
      </c>
      <c r="H713" s="49"/>
      <c r="I713" s="49"/>
    </row>
    <row r="714" spans="1:9">
      <c r="A714" s="3" t="s">
        <v>247</v>
      </c>
      <c r="B714" s="12">
        <v>40410</v>
      </c>
      <c r="C714" s="48" t="s">
        <v>6</v>
      </c>
      <c r="D714" s="1">
        <v>68</v>
      </c>
      <c r="E714" s="42">
        <v>54</v>
      </c>
      <c r="F714" s="42">
        <v>0.64444444444444438</v>
      </c>
      <c r="G714" s="1" t="s">
        <v>853</v>
      </c>
      <c r="H714" s="49">
        <v>0</v>
      </c>
      <c r="I714" s="49">
        <v>0</v>
      </c>
    </row>
    <row r="715" spans="1:9">
      <c r="A715" s="3" t="s">
        <v>247</v>
      </c>
      <c r="B715" s="12">
        <v>40410</v>
      </c>
      <c r="C715" s="48" t="s">
        <v>6</v>
      </c>
      <c r="D715" s="1">
        <v>68</v>
      </c>
      <c r="E715" s="42">
        <v>54</v>
      </c>
      <c r="F715" s="42">
        <v>0.64444444444444438</v>
      </c>
      <c r="G715" s="1" t="s">
        <v>854</v>
      </c>
      <c r="H715" s="50">
        <v>0</v>
      </c>
      <c r="I715" s="50">
        <v>0</v>
      </c>
    </row>
    <row r="716" spans="1:9">
      <c r="A716" s="3" t="s">
        <v>248</v>
      </c>
      <c r="B716" s="12">
        <v>40410</v>
      </c>
      <c r="C716" s="48" t="s">
        <v>6</v>
      </c>
      <c r="D716" s="1">
        <v>87</v>
      </c>
      <c r="E716" s="42">
        <v>21</v>
      </c>
      <c r="F716" s="42">
        <v>0.83333333333333348</v>
      </c>
      <c r="G716" s="15">
        <v>1</v>
      </c>
      <c r="H716" s="51">
        <v>0</v>
      </c>
      <c r="I716" s="51">
        <v>0</v>
      </c>
    </row>
    <row r="717" spans="1:9">
      <c r="A717" s="3" t="s">
        <v>248</v>
      </c>
      <c r="B717" s="12">
        <v>40410</v>
      </c>
      <c r="C717" s="48" t="s">
        <v>6</v>
      </c>
      <c r="D717" s="1">
        <v>87</v>
      </c>
      <c r="E717" s="42">
        <v>21</v>
      </c>
      <c r="F717" s="42">
        <v>0.83333333333333348</v>
      </c>
      <c r="G717" s="15">
        <v>2</v>
      </c>
      <c r="H717" s="49">
        <v>0</v>
      </c>
      <c r="I717" s="49">
        <v>0</v>
      </c>
    </row>
    <row r="718" spans="1:9">
      <c r="A718" s="3" t="s">
        <v>248</v>
      </c>
      <c r="B718" s="12">
        <v>40410</v>
      </c>
      <c r="C718" s="48" t="s">
        <v>6</v>
      </c>
      <c r="D718" s="1">
        <v>87</v>
      </c>
      <c r="E718" s="42">
        <v>21</v>
      </c>
      <c r="F718" s="42">
        <v>0.83333333333333348</v>
      </c>
      <c r="G718" s="15">
        <v>3</v>
      </c>
      <c r="H718" s="49"/>
      <c r="I718" s="49"/>
    </row>
    <row r="719" spans="1:9">
      <c r="A719" s="3" t="s">
        <v>248</v>
      </c>
      <c r="B719" s="12">
        <v>40410</v>
      </c>
      <c r="C719" s="48" t="s">
        <v>6</v>
      </c>
      <c r="D719" s="1">
        <v>87</v>
      </c>
      <c r="E719" s="42">
        <v>21</v>
      </c>
      <c r="F719" s="42">
        <v>0.83333333333333348</v>
      </c>
      <c r="G719" s="15">
        <v>4</v>
      </c>
      <c r="H719" s="49"/>
      <c r="I719" s="49"/>
    </row>
    <row r="720" spans="1:9">
      <c r="A720" s="3" t="s">
        <v>248</v>
      </c>
      <c r="B720" s="12">
        <v>40410</v>
      </c>
      <c r="C720" s="48" t="s">
        <v>6</v>
      </c>
      <c r="D720" s="1">
        <v>87</v>
      </c>
      <c r="E720" s="42">
        <v>21</v>
      </c>
      <c r="F720" s="42">
        <v>0.83333333333333348</v>
      </c>
      <c r="G720" s="1" t="s">
        <v>853</v>
      </c>
      <c r="H720" s="49">
        <v>0</v>
      </c>
      <c r="I720" s="49">
        <v>0</v>
      </c>
    </row>
    <row r="721" spans="1:9">
      <c r="A721" s="3" t="s">
        <v>248</v>
      </c>
      <c r="B721" s="12">
        <v>40410</v>
      </c>
      <c r="C721" s="48" t="s">
        <v>6</v>
      </c>
      <c r="D721" s="1">
        <v>87</v>
      </c>
      <c r="E721" s="42">
        <v>21</v>
      </c>
      <c r="F721" s="42">
        <v>0.83333333333333348</v>
      </c>
      <c r="G721" s="1" t="s">
        <v>854</v>
      </c>
      <c r="H721" s="50">
        <v>0</v>
      </c>
      <c r="I721" s="50">
        <v>0</v>
      </c>
    </row>
    <row r="722" spans="1:9">
      <c r="A722" s="3" t="s">
        <v>249</v>
      </c>
      <c r="B722" s="12">
        <v>40410</v>
      </c>
      <c r="C722" s="48" t="s">
        <v>6</v>
      </c>
      <c r="D722" s="1">
        <v>23</v>
      </c>
      <c r="E722" s="42">
        <v>19.5</v>
      </c>
      <c r="F722" s="42">
        <v>0.83333333333333337</v>
      </c>
      <c r="G722" s="15">
        <v>1</v>
      </c>
      <c r="H722" s="51">
        <v>0</v>
      </c>
      <c r="I722" s="51">
        <v>0</v>
      </c>
    </row>
    <row r="723" spans="1:9">
      <c r="A723" s="3" t="s">
        <v>249</v>
      </c>
      <c r="B723" s="12">
        <v>40410</v>
      </c>
      <c r="C723" s="48" t="s">
        <v>6</v>
      </c>
      <c r="D723" s="1">
        <v>23</v>
      </c>
      <c r="E723" s="42">
        <v>19.5</v>
      </c>
      <c r="F723" s="42">
        <v>0.83333333333333337</v>
      </c>
      <c r="G723" s="15">
        <v>2</v>
      </c>
      <c r="H723" s="49">
        <v>0</v>
      </c>
      <c r="I723" s="49">
        <v>0</v>
      </c>
    </row>
    <row r="724" spans="1:9">
      <c r="A724" s="3" t="s">
        <v>249</v>
      </c>
      <c r="B724" s="12">
        <v>40410</v>
      </c>
      <c r="C724" s="48" t="s">
        <v>6</v>
      </c>
      <c r="D724" s="1">
        <v>23</v>
      </c>
      <c r="E724" s="42">
        <v>19.5</v>
      </c>
      <c r="F724" s="42">
        <v>0.83333333333333337</v>
      </c>
      <c r="G724" s="15">
        <v>3</v>
      </c>
      <c r="H724" s="49"/>
      <c r="I724" s="49"/>
    </row>
    <row r="725" spans="1:9">
      <c r="A725" s="3" t="s">
        <v>249</v>
      </c>
      <c r="B725" s="12">
        <v>40410</v>
      </c>
      <c r="C725" s="48" t="s">
        <v>6</v>
      </c>
      <c r="D725" s="1">
        <v>23</v>
      </c>
      <c r="E725" s="42">
        <v>19.5</v>
      </c>
      <c r="F725" s="42">
        <v>0.83333333333333337</v>
      </c>
      <c r="G725" s="15">
        <v>4</v>
      </c>
      <c r="H725" s="49"/>
      <c r="I725" s="49"/>
    </row>
    <row r="726" spans="1:9">
      <c r="A726" s="3" t="s">
        <v>249</v>
      </c>
      <c r="B726" s="12">
        <v>40410</v>
      </c>
      <c r="C726" s="48" t="s">
        <v>6</v>
      </c>
      <c r="D726" s="1">
        <v>23</v>
      </c>
      <c r="E726" s="42">
        <v>19.5</v>
      </c>
      <c r="F726" s="42">
        <v>0.83333333333333337</v>
      </c>
      <c r="G726" s="1" t="s">
        <v>853</v>
      </c>
      <c r="H726" s="49">
        <v>0</v>
      </c>
      <c r="I726" s="49">
        <v>0</v>
      </c>
    </row>
    <row r="727" spans="1:9">
      <c r="A727" s="3" t="s">
        <v>249</v>
      </c>
      <c r="B727" s="12">
        <v>40410</v>
      </c>
      <c r="C727" s="48" t="s">
        <v>6</v>
      </c>
      <c r="D727" s="1">
        <v>23</v>
      </c>
      <c r="E727" s="42">
        <v>19.5</v>
      </c>
      <c r="F727" s="42">
        <v>0.83333333333333337</v>
      </c>
      <c r="G727" s="1" t="s">
        <v>854</v>
      </c>
      <c r="H727" s="50">
        <v>0</v>
      </c>
      <c r="I727" s="50">
        <v>0</v>
      </c>
    </row>
    <row r="728" spans="1:9">
      <c r="A728" s="3" t="s">
        <v>250</v>
      </c>
      <c r="B728" s="12">
        <v>40410</v>
      </c>
      <c r="C728" s="48" t="s">
        <v>6</v>
      </c>
      <c r="D728" s="1">
        <v>47</v>
      </c>
      <c r="E728" s="42">
        <v>26</v>
      </c>
      <c r="F728" s="42">
        <v>0.75555555555555565</v>
      </c>
      <c r="G728" s="15">
        <v>1</v>
      </c>
      <c r="H728" s="51">
        <v>1</v>
      </c>
      <c r="I728" s="51">
        <v>0</v>
      </c>
    </row>
    <row r="729" spans="1:9">
      <c r="A729" s="3" t="s">
        <v>250</v>
      </c>
      <c r="B729" s="12">
        <v>40410</v>
      </c>
      <c r="C729" s="48" t="s">
        <v>6</v>
      </c>
      <c r="D729" s="1">
        <v>47</v>
      </c>
      <c r="E729" s="42">
        <v>26</v>
      </c>
      <c r="F729" s="42">
        <v>0.75555555555555565</v>
      </c>
      <c r="G729" s="15">
        <v>2</v>
      </c>
      <c r="H729" s="49">
        <v>0</v>
      </c>
      <c r="I729" s="49">
        <v>0</v>
      </c>
    </row>
    <row r="730" spans="1:9">
      <c r="A730" s="3" t="s">
        <v>250</v>
      </c>
      <c r="B730" s="12">
        <v>40410</v>
      </c>
      <c r="C730" s="48" t="s">
        <v>6</v>
      </c>
      <c r="D730" s="1">
        <v>47</v>
      </c>
      <c r="E730" s="42">
        <v>26</v>
      </c>
      <c r="F730" s="42">
        <v>0.75555555555555565</v>
      </c>
      <c r="G730" s="15">
        <v>3</v>
      </c>
      <c r="H730" s="49">
        <v>0</v>
      </c>
      <c r="I730" s="49">
        <v>0</v>
      </c>
    </row>
    <row r="731" spans="1:9">
      <c r="A731" s="3" t="s">
        <v>250</v>
      </c>
      <c r="B731" s="12">
        <v>40410</v>
      </c>
      <c r="C731" s="48" t="s">
        <v>6</v>
      </c>
      <c r="D731" s="1">
        <v>47</v>
      </c>
      <c r="E731" s="42">
        <v>26</v>
      </c>
      <c r="F731" s="42">
        <v>0.75555555555555565</v>
      </c>
      <c r="G731" s="15">
        <v>4</v>
      </c>
      <c r="H731" s="49"/>
      <c r="I731" s="49"/>
    </row>
    <row r="732" spans="1:9">
      <c r="A732" s="3" t="s">
        <v>250</v>
      </c>
      <c r="B732" s="12">
        <v>40410</v>
      </c>
      <c r="C732" s="48" t="s">
        <v>6</v>
      </c>
      <c r="D732" s="1">
        <v>47</v>
      </c>
      <c r="E732" s="42">
        <v>26</v>
      </c>
      <c r="F732" s="42">
        <v>0.75555555555555565</v>
      </c>
      <c r="G732" s="1" t="s">
        <v>853</v>
      </c>
      <c r="H732" s="49">
        <v>1</v>
      </c>
      <c r="I732" s="49">
        <v>0</v>
      </c>
    </row>
    <row r="733" spans="1:9">
      <c r="A733" s="3" t="s">
        <v>250</v>
      </c>
      <c r="B733" s="12">
        <v>40410</v>
      </c>
      <c r="C733" s="48" t="s">
        <v>6</v>
      </c>
      <c r="D733" s="1">
        <v>47</v>
      </c>
      <c r="E733" s="42">
        <v>26</v>
      </c>
      <c r="F733" s="42">
        <v>0.75555555555555565</v>
      </c>
      <c r="G733" s="1" t="s">
        <v>854</v>
      </c>
      <c r="H733" s="50">
        <v>0</v>
      </c>
      <c r="I733" s="50">
        <v>0</v>
      </c>
    </row>
    <row r="734" spans="1:9">
      <c r="A734" s="3" t="s">
        <v>251</v>
      </c>
      <c r="B734" s="12">
        <v>40410</v>
      </c>
      <c r="C734" s="48" t="s">
        <v>6</v>
      </c>
      <c r="D734" s="1">
        <v>83</v>
      </c>
      <c r="E734" s="42">
        <v>26.333333333333332</v>
      </c>
      <c r="F734" s="42">
        <v>0.6777777777777777</v>
      </c>
      <c r="G734" s="15">
        <v>1</v>
      </c>
      <c r="H734" s="51">
        <v>0</v>
      </c>
      <c r="I734" s="51">
        <v>0</v>
      </c>
    </row>
    <row r="735" spans="1:9">
      <c r="A735" s="3" t="s">
        <v>251</v>
      </c>
      <c r="B735" s="12">
        <v>40410</v>
      </c>
      <c r="C735" s="48" t="s">
        <v>6</v>
      </c>
      <c r="D735" s="1">
        <v>83</v>
      </c>
      <c r="E735" s="42">
        <v>26.333333333333332</v>
      </c>
      <c r="F735" s="42">
        <v>0.6777777777777777</v>
      </c>
      <c r="G735" s="15">
        <v>2</v>
      </c>
      <c r="H735" s="49">
        <v>0</v>
      </c>
      <c r="I735" s="49">
        <v>0</v>
      </c>
    </row>
    <row r="736" spans="1:9">
      <c r="A736" s="3" t="s">
        <v>251</v>
      </c>
      <c r="B736" s="12">
        <v>40410</v>
      </c>
      <c r="C736" s="48" t="s">
        <v>6</v>
      </c>
      <c r="D736" s="1">
        <v>83</v>
      </c>
      <c r="E736" s="42">
        <v>26.333333333333332</v>
      </c>
      <c r="F736" s="42">
        <v>0.6777777777777777</v>
      </c>
      <c r="G736" s="15">
        <v>3</v>
      </c>
      <c r="H736" s="49"/>
      <c r="I736" s="49"/>
    </row>
    <row r="737" spans="1:9">
      <c r="A737" s="3" t="s">
        <v>251</v>
      </c>
      <c r="B737" s="12">
        <v>40410</v>
      </c>
      <c r="C737" s="48" t="s">
        <v>6</v>
      </c>
      <c r="D737" s="1">
        <v>83</v>
      </c>
      <c r="E737" s="42">
        <v>26.333333333333332</v>
      </c>
      <c r="F737" s="42">
        <v>0.6777777777777777</v>
      </c>
      <c r="G737" s="15">
        <v>4</v>
      </c>
      <c r="H737" s="49"/>
      <c r="I737" s="49"/>
    </row>
    <row r="738" spans="1:9">
      <c r="A738" s="3" t="s">
        <v>251</v>
      </c>
      <c r="B738" s="12">
        <v>40410</v>
      </c>
      <c r="C738" s="48" t="s">
        <v>6</v>
      </c>
      <c r="D738" s="1">
        <v>83</v>
      </c>
      <c r="E738" s="42">
        <v>26.333333333333332</v>
      </c>
      <c r="F738" s="42">
        <v>0.6777777777777777</v>
      </c>
      <c r="G738" s="1" t="s">
        <v>853</v>
      </c>
      <c r="H738" s="49">
        <v>0</v>
      </c>
      <c r="I738" s="49">
        <v>0</v>
      </c>
    </row>
    <row r="739" spans="1:9">
      <c r="A739" s="3" t="s">
        <v>251</v>
      </c>
      <c r="B739" s="12">
        <v>40410</v>
      </c>
      <c r="C739" s="48" t="s">
        <v>6</v>
      </c>
      <c r="D739" s="1">
        <v>83</v>
      </c>
      <c r="E739" s="42">
        <v>26.333333333333332</v>
      </c>
      <c r="F739" s="42">
        <v>0.6777777777777777</v>
      </c>
      <c r="G739" s="1" t="s">
        <v>854</v>
      </c>
      <c r="H739" s="50">
        <v>0</v>
      </c>
      <c r="I739" s="50">
        <v>0</v>
      </c>
    </row>
    <row r="740" spans="1:9">
      <c r="A740" s="3" t="s">
        <v>252</v>
      </c>
      <c r="B740" s="12">
        <v>40410</v>
      </c>
      <c r="C740" s="48" t="s">
        <v>6</v>
      </c>
      <c r="D740" s="1">
        <v>25</v>
      </c>
      <c r="E740" s="42">
        <v>16</v>
      </c>
      <c r="F740" s="42">
        <v>0.8833333333333333</v>
      </c>
      <c r="G740" s="15">
        <v>1</v>
      </c>
      <c r="H740" s="51">
        <v>0</v>
      </c>
      <c r="I740" s="51">
        <v>12</v>
      </c>
    </row>
    <row r="741" spans="1:9">
      <c r="A741" s="3" t="s">
        <v>252</v>
      </c>
      <c r="B741" s="12">
        <v>40410</v>
      </c>
      <c r="C741" s="48" t="s">
        <v>6</v>
      </c>
      <c r="D741" s="1">
        <v>25</v>
      </c>
      <c r="E741" s="42">
        <v>16</v>
      </c>
      <c r="F741" s="42">
        <v>0.8833333333333333</v>
      </c>
      <c r="G741" s="15">
        <v>2</v>
      </c>
      <c r="H741" s="49">
        <v>0</v>
      </c>
      <c r="I741" s="49">
        <v>3</v>
      </c>
    </row>
    <row r="742" spans="1:9">
      <c r="A742" s="3" t="s">
        <v>252</v>
      </c>
      <c r="B742" s="12">
        <v>40410</v>
      </c>
      <c r="C742" s="48" t="s">
        <v>6</v>
      </c>
      <c r="D742" s="1">
        <v>25</v>
      </c>
      <c r="E742" s="42">
        <v>16</v>
      </c>
      <c r="F742" s="42">
        <v>0.8833333333333333</v>
      </c>
      <c r="G742" s="15">
        <v>3</v>
      </c>
      <c r="H742" s="49">
        <v>1</v>
      </c>
      <c r="I742" s="49">
        <v>0</v>
      </c>
    </row>
    <row r="743" spans="1:9">
      <c r="A743" s="3" t="s">
        <v>252</v>
      </c>
      <c r="B743" s="12">
        <v>40410</v>
      </c>
      <c r="C743" s="48" t="s">
        <v>6</v>
      </c>
      <c r="D743" s="1">
        <v>25</v>
      </c>
      <c r="E743" s="42">
        <v>16</v>
      </c>
      <c r="F743" s="42">
        <v>0.8833333333333333</v>
      </c>
      <c r="G743" s="15">
        <v>4</v>
      </c>
      <c r="H743" s="49"/>
      <c r="I743" s="49"/>
    </row>
    <row r="744" spans="1:9">
      <c r="A744" s="3" t="s">
        <v>252</v>
      </c>
      <c r="B744" s="12">
        <v>40410</v>
      </c>
      <c r="C744" s="48" t="s">
        <v>6</v>
      </c>
      <c r="D744" s="1">
        <v>25</v>
      </c>
      <c r="E744" s="42">
        <v>16</v>
      </c>
      <c r="F744" s="42">
        <v>0.8833333333333333</v>
      </c>
      <c r="G744" s="1" t="s">
        <v>853</v>
      </c>
      <c r="H744" s="49">
        <v>2</v>
      </c>
      <c r="I744" s="49">
        <v>15</v>
      </c>
    </row>
    <row r="745" spans="1:9">
      <c r="A745" s="3" t="s">
        <v>252</v>
      </c>
      <c r="B745" s="12">
        <v>40410</v>
      </c>
      <c r="C745" s="48" t="s">
        <v>6</v>
      </c>
      <c r="D745" s="1">
        <v>25</v>
      </c>
      <c r="E745" s="42">
        <v>16</v>
      </c>
      <c r="F745" s="42">
        <v>0.8833333333333333</v>
      </c>
      <c r="G745" s="1" t="s">
        <v>854</v>
      </c>
      <c r="H745" s="50">
        <v>6</v>
      </c>
      <c r="I745" s="50">
        <v>0</v>
      </c>
    </row>
    <row r="746" spans="1:9">
      <c r="A746" s="3" t="s">
        <v>253</v>
      </c>
      <c r="B746" s="12">
        <v>40410</v>
      </c>
      <c r="C746" s="48" t="s">
        <v>6</v>
      </c>
      <c r="D746" s="1">
        <v>99</v>
      </c>
      <c r="E746" s="42">
        <v>34</v>
      </c>
      <c r="F746" s="42">
        <v>0.53333333333333333</v>
      </c>
      <c r="G746" s="15">
        <v>1</v>
      </c>
      <c r="H746" s="51">
        <v>1</v>
      </c>
      <c r="I746" s="51">
        <v>0</v>
      </c>
    </row>
    <row r="747" spans="1:9">
      <c r="A747" s="3" t="s">
        <v>253</v>
      </c>
      <c r="B747" s="12">
        <v>40410</v>
      </c>
      <c r="C747" s="48" t="s">
        <v>6</v>
      </c>
      <c r="D747" s="1">
        <v>99</v>
      </c>
      <c r="E747" s="42">
        <v>34</v>
      </c>
      <c r="F747" s="42">
        <v>0.53333333333333333</v>
      </c>
      <c r="G747" s="15">
        <v>2</v>
      </c>
      <c r="H747" s="49">
        <v>0</v>
      </c>
      <c r="I747" s="49">
        <v>0</v>
      </c>
    </row>
    <row r="748" spans="1:9">
      <c r="A748" s="3" t="s">
        <v>253</v>
      </c>
      <c r="B748" s="12">
        <v>40410</v>
      </c>
      <c r="C748" s="48" t="s">
        <v>6</v>
      </c>
      <c r="D748" s="1">
        <v>99</v>
      </c>
      <c r="E748" s="42">
        <v>34</v>
      </c>
      <c r="F748" s="42">
        <v>0.53333333333333333</v>
      </c>
      <c r="G748" s="15">
        <v>3</v>
      </c>
      <c r="H748" s="49">
        <v>0</v>
      </c>
      <c r="I748" s="49">
        <v>0</v>
      </c>
    </row>
    <row r="749" spans="1:9">
      <c r="A749" s="3" t="s">
        <v>253</v>
      </c>
      <c r="B749" s="12">
        <v>40410</v>
      </c>
      <c r="C749" s="48" t="s">
        <v>6</v>
      </c>
      <c r="D749" s="1">
        <v>99</v>
      </c>
      <c r="E749" s="42">
        <v>34</v>
      </c>
      <c r="F749" s="42">
        <v>0.53333333333333333</v>
      </c>
      <c r="G749" s="15">
        <v>4</v>
      </c>
      <c r="H749" s="49"/>
      <c r="I749" s="49"/>
    </row>
    <row r="750" spans="1:9">
      <c r="A750" s="3" t="s">
        <v>253</v>
      </c>
      <c r="B750" s="12">
        <v>40410</v>
      </c>
      <c r="C750" s="48" t="s">
        <v>6</v>
      </c>
      <c r="D750" s="1">
        <v>99</v>
      </c>
      <c r="E750" s="42">
        <v>34</v>
      </c>
      <c r="F750" s="42">
        <v>0.53333333333333333</v>
      </c>
      <c r="G750" s="1" t="s">
        <v>853</v>
      </c>
      <c r="H750" s="49">
        <v>1</v>
      </c>
      <c r="I750" s="49">
        <v>0</v>
      </c>
    </row>
    <row r="751" spans="1:9">
      <c r="A751" s="3" t="s">
        <v>253</v>
      </c>
      <c r="B751" s="12">
        <v>40410</v>
      </c>
      <c r="C751" s="48" t="s">
        <v>6</v>
      </c>
      <c r="D751" s="1">
        <v>99</v>
      </c>
      <c r="E751" s="42">
        <v>34</v>
      </c>
      <c r="F751" s="42">
        <v>0.53333333333333333</v>
      </c>
      <c r="G751" s="1" t="s">
        <v>854</v>
      </c>
      <c r="H751" s="50">
        <v>0</v>
      </c>
      <c r="I751" s="50">
        <v>0</v>
      </c>
    </row>
    <row r="752" spans="1:9">
      <c r="A752" s="3" t="s">
        <v>254</v>
      </c>
      <c r="B752" s="12">
        <v>40410</v>
      </c>
      <c r="C752" s="48" t="s">
        <v>6</v>
      </c>
      <c r="D752" s="1">
        <v>62</v>
      </c>
      <c r="E752" s="42">
        <v>24</v>
      </c>
      <c r="F752" s="42">
        <v>0.73333333333333339</v>
      </c>
      <c r="G752" s="15">
        <v>1</v>
      </c>
      <c r="H752" s="51">
        <v>4</v>
      </c>
      <c r="I752" s="51">
        <v>3</v>
      </c>
    </row>
    <row r="753" spans="1:9">
      <c r="A753" s="3" t="s">
        <v>254</v>
      </c>
      <c r="B753" s="12">
        <v>40410</v>
      </c>
      <c r="C753" s="48" t="s">
        <v>6</v>
      </c>
      <c r="D753" s="1">
        <v>62</v>
      </c>
      <c r="E753" s="42">
        <v>24</v>
      </c>
      <c r="F753" s="42">
        <v>0.73333333333333339</v>
      </c>
      <c r="G753" s="15">
        <v>2</v>
      </c>
      <c r="H753" s="49">
        <v>3</v>
      </c>
      <c r="I753" s="49">
        <v>1</v>
      </c>
    </row>
    <row r="754" spans="1:9">
      <c r="A754" s="3" t="s">
        <v>254</v>
      </c>
      <c r="B754" s="12">
        <v>40410</v>
      </c>
      <c r="C754" s="48" t="s">
        <v>6</v>
      </c>
      <c r="D754" s="1">
        <v>62</v>
      </c>
      <c r="E754" s="42">
        <v>24</v>
      </c>
      <c r="F754" s="42">
        <v>0.73333333333333339</v>
      </c>
      <c r="G754" s="15">
        <v>3</v>
      </c>
      <c r="H754" s="49">
        <v>0</v>
      </c>
      <c r="I754" s="49">
        <v>0</v>
      </c>
    </row>
    <row r="755" spans="1:9">
      <c r="A755" s="3" t="s">
        <v>254</v>
      </c>
      <c r="B755" s="12">
        <v>40410</v>
      </c>
      <c r="C755" s="48" t="s">
        <v>6</v>
      </c>
      <c r="D755" s="1">
        <v>62</v>
      </c>
      <c r="E755" s="42">
        <v>24</v>
      </c>
      <c r="F755" s="42">
        <v>0.73333333333333339</v>
      </c>
      <c r="G755" s="15">
        <v>4</v>
      </c>
      <c r="H755" s="49"/>
      <c r="I755" s="49"/>
    </row>
    <row r="756" spans="1:9">
      <c r="A756" s="3" t="s">
        <v>254</v>
      </c>
      <c r="B756" s="12">
        <v>40410</v>
      </c>
      <c r="C756" s="48" t="s">
        <v>6</v>
      </c>
      <c r="D756" s="1">
        <v>62</v>
      </c>
      <c r="E756" s="42">
        <v>24</v>
      </c>
      <c r="F756" s="42">
        <v>0.73333333333333339</v>
      </c>
      <c r="G756" s="1" t="s">
        <v>853</v>
      </c>
      <c r="H756" s="49">
        <v>7</v>
      </c>
      <c r="I756" s="49">
        <v>4</v>
      </c>
    </row>
    <row r="757" spans="1:9">
      <c r="A757" s="3" t="s">
        <v>254</v>
      </c>
      <c r="B757" s="12">
        <v>40410</v>
      </c>
      <c r="C757" s="48" t="s">
        <v>6</v>
      </c>
      <c r="D757" s="1">
        <v>62</v>
      </c>
      <c r="E757" s="42">
        <v>24</v>
      </c>
      <c r="F757" s="42">
        <v>0.73333333333333339</v>
      </c>
      <c r="G757" s="1" t="s">
        <v>854</v>
      </c>
      <c r="H757" s="50">
        <v>0</v>
      </c>
      <c r="I757" s="50">
        <v>0</v>
      </c>
    </row>
    <row r="758" spans="1:9">
      <c r="A758" s="158" t="s">
        <v>255</v>
      </c>
      <c r="B758" s="12">
        <v>40414</v>
      </c>
      <c r="C758" s="48" t="s">
        <v>1</v>
      </c>
      <c r="D758" s="1">
        <v>100</v>
      </c>
      <c r="E758" s="42">
        <v>33.666666666666664</v>
      </c>
      <c r="F758" s="42">
        <v>0.95555555555555549</v>
      </c>
      <c r="G758" s="15">
        <v>1</v>
      </c>
      <c r="H758" s="51">
        <v>2</v>
      </c>
      <c r="I758" s="51">
        <v>0</v>
      </c>
    </row>
    <row r="759" spans="1:9">
      <c r="A759" s="158" t="s">
        <v>255</v>
      </c>
      <c r="B759" s="12">
        <v>40414</v>
      </c>
      <c r="C759" s="48" t="s">
        <v>1</v>
      </c>
      <c r="D759" s="1">
        <v>100</v>
      </c>
      <c r="E759" s="42">
        <v>33.666666666666664</v>
      </c>
      <c r="F759" s="42">
        <v>0.95555555555555549</v>
      </c>
      <c r="G759" s="15">
        <v>2</v>
      </c>
      <c r="H759" s="49">
        <v>0</v>
      </c>
      <c r="I759" s="49">
        <v>0</v>
      </c>
    </row>
    <row r="760" spans="1:9">
      <c r="A760" s="158" t="s">
        <v>255</v>
      </c>
      <c r="B760" s="12">
        <v>40414</v>
      </c>
      <c r="C760" s="48" t="s">
        <v>1</v>
      </c>
      <c r="D760" s="1">
        <v>100</v>
      </c>
      <c r="E760" s="42">
        <v>33.666666666666664</v>
      </c>
      <c r="F760" s="42">
        <v>0.95555555555555549</v>
      </c>
      <c r="G760" s="15">
        <v>3</v>
      </c>
      <c r="H760" s="49">
        <v>1</v>
      </c>
      <c r="I760" s="49">
        <v>0</v>
      </c>
    </row>
    <row r="761" spans="1:9">
      <c r="A761" s="158" t="s">
        <v>255</v>
      </c>
      <c r="B761" s="12">
        <v>40414</v>
      </c>
      <c r="C761" s="48" t="s">
        <v>1</v>
      </c>
      <c r="D761" s="1">
        <v>100</v>
      </c>
      <c r="E761" s="42">
        <v>33.666666666666664</v>
      </c>
      <c r="F761" s="42">
        <v>0.95555555555555549</v>
      </c>
      <c r="G761" s="15">
        <v>4</v>
      </c>
      <c r="H761" s="49"/>
      <c r="I761" s="49"/>
    </row>
    <row r="762" spans="1:9">
      <c r="A762" s="158" t="s">
        <v>255</v>
      </c>
      <c r="B762" s="12">
        <v>40414</v>
      </c>
      <c r="C762" s="48" t="s">
        <v>1</v>
      </c>
      <c r="D762" s="1">
        <v>100</v>
      </c>
      <c r="E762" s="42">
        <v>33.666666666666664</v>
      </c>
      <c r="F762" s="42">
        <v>0.95555555555555549</v>
      </c>
      <c r="G762" s="1" t="s">
        <v>853</v>
      </c>
      <c r="H762" s="49">
        <v>3</v>
      </c>
      <c r="I762" s="49">
        <v>0</v>
      </c>
    </row>
    <row r="763" spans="1:9">
      <c r="A763" s="158" t="s">
        <v>255</v>
      </c>
      <c r="B763" s="12">
        <v>40414</v>
      </c>
      <c r="C763" s="48" t="s">
        <v>1</v>
      </c>
      <c r="D763" s="1">
        <v>100</v>
      </c>
      <c r="E763" s="42">
        <v>33.666666666666664</v>
      </c>
      <c r="F763" s="42">
        <v>0.95555555555555549</v>
      </c>
      <c r="G763" s="1" t="s">
        <v>854</v>
      </c>
      <c r="H763" s="50">
        <v>6</v>
      </c>
      <c r="I763" s="50">
        <v>0</v>
      </c>
    </row>
    <row r="764" spans="1:9">
      <c r="A764" s="158" t="s">
        <v>256</v>
      </c>
      <c r="B764" s="12">
        <v>40414</v>
      </c>
      <c r="C764" s="48" t="s">
        <v>1</v>
      </c>
      <c r="D764" s="1">
        <v>35</v>
      </c>
      <c r="E764" s="42">
        <v>19.5</v>
      </c>
      <c r="F764" s="42">
        <v>0.71666666666666667</v>
      </c>
      <c r="G764" s="15">
        <v>1</v>
      </c>
      <c r="H764" s="51">
        <v>4</v>
      </c>
      <c r="I764" s="51">
        <v>1</v>
      </c>
    </row>
    <row r="765" spans="1:9">
      <c r="A765" s="158" t="s">
        <v>256</v>
      </c>
      <c r="B765" s="12">
        <v>40414</v>
      </c>
      <c r="C765" s="48" t="s">
        <v>1</v>
      </c>
      <c r="D765" s="1">
        <v>35</v>
      </c>
      <c r="E765" s="42">
        <v>19.5</v>
      </c>
      <c r="F765" s="42">
        <v>0.71666666666666667</v>
      </c>
      <c r="G765" s="15">
        <v>2</v>
      </c>
      <c r="H765" s="49">
        <v>0</v>
      </c>
      <c r="I765" s="49">
        <v>0</v>
      </c>
    </row>
    <row r="766" spans="1:9">
      <c r="A766" s="158" t="s">
        <v>256</v>
      </c>
      <c r="B766" s="12">
        <v>40414</v>
      </c>
      <c r="C766" s="48" t="s">
        <v>1</v>
      </c>
      <c r="D766" s="1">
        <v>35</v>
      </c>
      <c r="E766" s="42">
        <v>19.5</v>
      </c>
      <c r="F766" s="42">
        <v>0.71666666666666667</v>
      </c>
      <c r="G766" s="15">
        <v>3</v>
      </c>
      <c r="H766" s="49">
        <v>0</v>
      </c>
      <c r="I766" s="49">
        <v>0</v>
      </c>
    </row>
    <row r="767" spans="1:9">
      <c r="A767" s="158" t="s">
        <v>256</v>
      </c>
      <c r="B767" s="12">
        <v>40414</v>
      </c>
      <c r="C767" s="48" t="s">
        <v>1</v>
      </c>
      <c r="D767" s="1">
        <v>35</v>
      </c>
      <c r="E767" s="42">
        <v>19.5</v>
      </c>
      <c r="F767" s="42">
        <v>0.71666666666666667</v>
      </c>
      <c r="G767" s="15">
        <v>4</v>
      </c>
      <c r="H767" s="49"/>
      <c r="I767" s="49"/>
    </row>
    <row r="768" spans="1:9">
      <c r="A768" s="158" t="s">
        <v>256</v>
      </c>
      <c r="B768" s="12">
        <v>40414</v>
      </c>
      <c r="C768" s="48" t="s">
        <v>1</v>
      </c>
      <c r="D768" s="1">
        <v>35</v>
      </c>
      <c r="E768" s="42">
        <v>19.5</v>
      </c>
      <c r="F768" s="42">
        <v>0.71666666666666667</v>
      </c>
      <c r="G768" s="1" t="s">
        <v>853</v>
      </c>
      <c r="H768" s="49">
        <v>4</v>
      </c>
      <c r="I768" s="49">
        <v>1</v>
      </c>
    </row>
    <row r="769" spans="1:9">
      <c r="A769" s="158" t="s">
        <v>256</v>
      </c>
      <c r="B769" s="12">
        <v>40414</v>
      </c>
      <c r="C769" s="48" t="s">
        <v>1</v>
      </c>
      <c r="D769" s="1">
        <v>35</v>
      </c>
      <c r="E769" s="42">
        <v>19.5</v>
      </c>
      <c r="F769" s="42">
        <v>0.71666666666666667</v>
      </c>
      <c r="G769" s="1" t="s">
        <v>854</v>
      </c>
      <c r="H769" s="50">
        <v>0</v>
      </c>
      <c r="I769" s="50">
        <v>0</v>
      </c>
    </row>
    <row r="770" spans="1:9">
      <c r="A770" s="158" t="s">
        <v>257</v>
      </c>
      <c r="B770" s="12">
        <v>40414</v>
      </c>
      <c r="C770" s="48" t="s">
        <v>1</v>
      </c>
      <c r="D770" s="1">
        <v>93</v>
      </c>
      <c r="E770" s="42">
        <v>26</v>
      </c>
      <c r="F770" s="42">
        <v>0.78888888888888886</v>
      </c>
      <c r="G770" s="15">
        <v>1</v>
      </c>
      <c r="H770" s="51">
        <v>13</v>
      </c>
      <c r="I770" s="51">
        <v>2</v>
      </c>
    </row>
    <row r="771" spans="1:9">
      <c r="A771" s="158" t="s">
        <v>257</v>
      </c>
      <c r="B771" s="12">
        <v>40414</v>
      </c>
      <c r="C771" s="48" t="s">
        <v>1</v>
      </c>
      <c r="D771" s="1">
        <v>93</v>
      </c>
      <c r="E771" s="42">
        <v>26</v>
      </c>
      <c r="F771" s="42">
        <v>0.78888888888888886</v>
      </c>
      <c r="G771" s="15">
        <v>2</v>
      </c>
      <c r="H771" s="49">
        <v>0</v>
      </c>
      <c r="I771" s="49">
        <v>0</v>
      </c>
    </row>
    <row r="772" spans="1:9">
      <c r="A772" s="158" t="s">
        <v>257</v>
      </c>
      <c r="B772" s="12">
        <v>40414</v>
      </c>
      <c r="C772" s="48" t="s">
        <v>1</v>
      </c>
      <c r="D772" s="1">
        <v>93</v>
      </c>
      <c r="E772" s="42">
        <v>26</v>
      </c>
      <c r="F772" s="42">
        <v>0.78888888888888886</v>
      </c>
      <c r="G772" s="15">
        <v>3</v>
      </c>
      <c r="H772" s="49">
        <v>0</v>
      </c>
      <c r="I772" s="49">
        <v>0</v>
      </c>
    </row>
    <row r="773" spans="1:9">
      <c r="A773" s="158" t="s">
        <v>257</v>
      </c>
      <c r="B773" s="12">
        <v>40414</v>
      </c>
      <c r="C773" s="48" t="s">
        <v>1</v>
      </c>
      <c r="D773" s="1">
        <v>93</v>
      </c>
      <c r="E773" s="42">
        <v>26</v>
      </c>
      <c r="F773" s="42">
        <v>0.78888888888888886</v>
      </c>
      <c r="G773" s="15">
        <v>4</v>
      </c>
      <c r="H773" s="49"/>
      <c r="I773" s="49"/>
    </row>
    <row r="774" spans="1:9">
      <c r="A774" s="158" t="s">
        <v>257</v>
      </c>
      <c r="B774" s="12">
        <v>40414</v>
      </c>
      <c r="C774" s="48" t="s">
        <v>1</v>
      </c>
      <c r="D774" s="1">
        <v>93</v>
      </c>
      <c r="E774" s="42">
        <v>26</v>
      </c>
      <c r="F774" s="42">
        <v>0.78888888888888886</v>
      </c>
      <c r="G774" s="1" t="s">
        <v>853</v>
      </c>
      <c r="H774" s="49">
        <v>13</v>
      </c>
      <c r="I774" s="49">
        <v>2</v>
      </c>
    </row>
    <row r="775" spans="1:9">
      <c r="A775" s="158" t="s">
        <v>257</v>
      </c>
      <c r="B775" s="12">
        <v>40414</v>
      </c>
      <c r="C775" s="48" t="s">
        <v>1</v>
      </c>
      <c r="D775" s="1">
        <v>93</v>
      </c>
      <c r="E775" s="42">
        <v>26</v>
      </c>
      <c r="F775" s="42">
        <v>0.78888888888888886</v>
      </c>
      <c r="G775" s="1" t="s">
        <v>854</v>
      </c>
      <c r="H775" s="50">
        <v>0</v>
      </c>
      <c r="I775" s="50">
        <v>0</v>
      </c>
    </row>
    <row r="776" spans="1:9">
      <c r="A776" s="158" t="s">
        <v>258</v>
      </c>
      <c r="B776" s="12">
        <v>40414</v>
      </c>
      <c r="C776" s="48" t="s">
        <v>1</v>
      </c>
      <c r="D776" s="1">
        <v>50</v>
      </c>
      <c r="E776" s="42">
        <v>32.333333333333336</v>
      </c>
      <c r="F776" s="42">
        <v>0.72222222222222221</v>
      </c>
      <c r="G776" s="15">
        <v>1</v>
      </c>
      <c r="H776" s="51">
        <v>12</v>
      </c>
      <c r="I776" s="51">
        <v>4</v>
      </c>
    </row>
    <row r="777" spans="1:9">
      <c r="A777" s="158" t="s">
        <v>258</v>
      </c>
      <c r="B777" s="12">
        <v>40414</v>
      </c>
      <c r="C777" s="48" t="s">
        <v>1</v>
      </c>
      <c r="D777" s="1">
        <v>50</v>
      </c>
      <c r="E777" s="42">
        <v>32.333333333333336</v>
      </c>
      <c r="F777" s="42">
        <v>0.72222222222222221</v>
      </c>
      <c r="G777" s="15">
        <v>2</v>
      </c>
      <c r="H777" s="49">
        <v>2</v>
      </c>
      <c r="I777" s="49">
        <v>0</v>
      </c>
    </row>
    <row r="778" spans="1:9">
      <c r="A778" s="158" t="s">
        <v>258</v>
      </c>
      <c r="B778" s="12">
        <v>40414</v>
      </c>
      <c r="C778" s="48" t="s">
        <v>1</v>
      </c>
      <c r="D778" s="1">
        <v>50</v>
      </c>
      <c r="E778" s="42">
        <v>32.333333333333336</v>
      </c>
      <c r="F778" s="42">
        <v>0.72222222222222221</v>
      </c>
      <c r="G778" s="15">
        <v>3</v>
      </c>
      <c r="H778" s="49">
        <v>0</v>
      </c>
      <c r="I778" s="49">
        <v>0</v>
      </c>
    </row>
    <row r="779" spans="1:9">
      <c r="A779" s="158" t="s">
        <v>258</v>
      </c>
      <c r="B779" s="12">
        <v>40414</v>
      </c>
      <c r="C779" s="48" t="s">
        <v>1</v>
      </c>
      <c r="D779" s="1">
        <v>50</v>
      </c>
      <c r="E779" s="42">
        <v>32.333333333333336</v>
      </c>
      <c r="F779" s="42">
        <v>0.72222222222222221</v>
      </c>
      <c r="G779" s="15">
        <v>4</v>
      </c>
      <c r="H779" s="49"/>
      <c r="I779" s="49"/>
    </row>
    <row r="780" spans="1:9">
      <c r="A780" s="158" t="s">
        <v>258</v>
      </c>
      <c r="B780" s="12">
        <v>40414</v>
      </c>
      <c r="C780" s="48" t="s">
        <v>1</v>
      </c>
      <c r="D780" s="1">
        <v>50</v>
      </c>
      <c r="E780" s="42">
        <v>32.333333333333336</v>
      </c>
      <c r="F780" s="42">
        <v>0.72222222222222221</v>
      </c>
      <c r="G780" s="1" t="s">
        <v>853</v>
      </c>
      <c r="H780" s="49">
        <v>14</v>
      </c>
      <c r="I780" s="49">
        <v>4</v>
      </c>
    </row>
    <row r="781" spans="1:9">
      <c r="A781" s="158" t="s">
        <v>258</v>
      </c>
      <c r="B781" s="12">
        <v>40414</v>
      </c>
      <c r="C781" s="48" t="s">
        <v>1</v>
      </c>
      <c r="D781" s="1">
        <v>50</v>
      </c>
      <c r="E781" s="42">
        <v>32.333333333333336</v>
      </c>
      <c r="F781" s="42">
        <v>0.72222222222222221</v>
      </c>
      <c r="G781" s="1" t="s">
        <v>854</v>
      </c>
      <c r="H781" s="50">
        <v>0</v>
      </c>
      <c r="I781" s="50">
        <v>0</v>
      </c>
    </row>
    <row r="782" spans="1:9">
      <c r="A782" s="158" t="s">
        <v>259</v>
      </c>
      <c r="B782" s="12">
        <v>40414</v>
      </c>
      <c r="C782" s="48" t="s">
        <v>1</v>
      </c>
      <c r="D782" s="1">
        <v>42</v>
      </c>
      <c r="E782" s="42">
        <v>27</v>
      </c>
      <c r="F782" s="42">
        <v>1.1833333333333331</v>
      </c>
      <c r="G782" s="15">
        <v>1</v>
      </c>
      <c r="H782" s="51">
        <v>6</v>
      </c>
      <c r="I782" s="51">
        <v>9</v>
      </c>
    </row>
    <row r="783" spans="1:9">
      <c r="A783" s="158" t="s">
        <v>259</v>
      </c>
      <c r="B783" s="12">
        <v>40414</v>
      </c>
      <c r="C783" s="48" t="s">
        <v>1</v>
      </c>
      <c r="D783" s="1">
        <v>42</v>
      </c>
      <c r="E783" s="42">
        <v>27</v>
      </c>
      <c r="F783" s="42">
        <v>1.1833333333333331</v>
      </c>
      <c r="G783" s="15">
        <v>2</v>
      </c>
      <c r="H783" s="49">
        <v>6</v>
      </c>
      <c r="I783" s="49">
        <v>0</v>
      </c>
    </row>
    <row r="784" spans="1:9">
      <c r="A784" s="158" t="s">
        <v>259</v>
      </c>
      <c r="B784" s="12">
        <v>40414</v>
      </c>
      <c r="C784" s="48" t="s">
        <v>1</v>
      </c>
      <c r="D784" s="1">
        <v>42</v>
      </c>
      <c r="E784" s="42">
        <v>27</v>
      </c>
      <c r="F784" s="42">
        <v>1.1833333333333331</v>
      </c>
      <c r="G784" s="15">
        <v>3</v>
      </c>
      <c r="H784" s="49">
        <v>3</v>
      </c>
      <c r="I784" s="49">
        <v>0</v>
      </c>
    </row>
    <row r="785" spans="1:9">
      <c r="A785" s="158" t="s">
        <v>259</v>
      </c>
      <c r="B785" s="12">
        <v>40414</v>
      </c>
      <c r="C785" s="48" t="s">
        <v>1</v>
      </c>
      <c r="D785" s="1">
        <v>42</v>
      </c>
      <c r="E785" s="42">
        <v>27</v>
      </c>
      <c r="F785" s="42">
        <v>1.1833333333333331</v>
      </c>
      <c r="G785" s="15">
        <v>4</v>
      </c>
      <c r="H785" s="49"/>
      <c r="I785" s="49"/>
    </row>
    <row r="786" spans="1:9">
      <c r="A786" s="158" t="s">
        <v>259</v>
      </c>
      <c r="B786" s="12">
        <v>40414</v>
      </c>
      <c r="C786" s="48" t="s">
        <v>1</v>
      </c>
      <c r="D786" s="1">
        <v>42</v>
      </c>
      <c r="E786" s="42">
        <v>27</v>
      </c>
      <c r="F786" s="42">
        <v>1.1833333333333331</v>
      </c>
      <c r="G786" s="1" t="s">
        <v>853</v>
      </c>
      <c r="H786" s="49">
        <v>16</v>
      </c>
      <c r="I786" s="49">
        <v>9</v>
      </c>
    </row>
    <row r="787" spans="1:9">
      <c r="A787" s="158" t="s">
        <v>259</v>
      </c>
      <c r="B787" s="12">
        <v>40414</v>
      </c>
      <c r="C787" s="48" t="s">
        <v>1</v>
      </c>
      <c r="D787" s="1">
        <v>42</v>
      </c>
      <c r="E787" s="42">
        <v>27</v>
      </c>
      <c r="F787" s="42">
        <v>1.1833333333333331</v>
      </c>
      <c r="G787" s="1" t="s">
        <v>854</v>
      </c>
      <c r="H787" s="50">
        <v>18</v>
      </c>
      <c r="I787" s="50">
        <v>0</v>
      </c>
    </row>
    <row r="788" spans="1:9">
      <c r="A788" s="158" t="s">
        <v>1284</v>
      </c>
      <c r="B788" s="12">
        <v>40414</v>
      </c>
      <c r="C788" s="48" t="s">
        <v>1</v>
      </c>
      <c r="D788" s="1">
        <v>62</v>
      </c>
      <c r="E788" s="42">
        <v>18.666666666666668</v>
      </c>
      <c r="F788" s="42">
        <v>0.95555555555555549</v>
      </c>
      <c r="G788" s="15">
        <v>1</v>
      </c>
      <c r="H788" s="51">
        <v>10</v>
      </c>
      <c r="I788" s="51">
        <v>4</v>
      </c>
    </row>
    <row r="789" spans="1:9">
      <c r="A789" s="158" t="s">
        <v>1284</v>
      </c>
      <c r="B789" s="12">
        <v>40414</v>
      </c>
      <c r="C789" s="48" t="s">
        <v>1</v>
      </c>
      <c r="D789" s="1">
        <v>62</v>
      </c>
      <c r="E789" s="42">
        <v>18.666666666666668</v>
      </c>
      <c r="F789" s="42">
        <v>0.95555555555555549</v>
      </c>
      <c r="G789" s="15">
        <v>2</v>
      </c>
      <c r="H789" s="49">
        <v>1</v>
      </c>
      <c r="I789" s="49">
        <v>2</v>
      </c>
    </row>
    <row r="790" spans="1:9">
      <c r="A790" s="158" t="s">
        <v>1284</v>
      </c>
      <c r="B790" s="12">
        <v>40414</v>
      </c>
      <c r="C790" s="48" t="s">
        <v>1</v>
      </c>
      <c r="D790" s="1">
        <v>62</v>
      </c>
      <c r="E790" s="42">
        <v>18.666666666666668</v>
      </c>
      <c r="F790" s="42">
        <v>0.95555555555555549</v>
      </c>
      <c r="G790" s="15">
        <v>3</v>
      </c>
      <c r="H790" s="49">
        <v>2</v>
      </c>
      <c r="I790" s="49">
        <v>0</v>
      </c>
    </row>
    <row r="791" spans="1:9">
      <c r="A791" s="158" t="s">
        <v>1284</v>
      </c>
      <c r="B791" s="12">
        <v>40414</v>
      </c>
      <c r="C791" s="48" t="s">
        <v>1</v>
      </c>
      <c r="D791" s="1">
        <v>62</v>
      </c>
      <c r="E791" s="42">
        <v>18.666666666666668</v>
      </c>
      <c r="F791" s="42">
        <v>0.95555555555555549</v>
      </c>
      <c r="G791" s="15">
        <v>4</v>
      </c>
      <c r="H791" s="49"/>
      <c r="I791" s="49"/>
    </row>
    <row r="792" spans="1:9">
      <c r="A792" s="158" t="s">
        <v>1284</v>
      </c>
      <c r="B792" s="12">
        <v>40414</v>
      </c>
      <c r="C792" s="48" t="s">
        <v>1</v>
      </c>
      <c r="D792" s="1">
        <v>62</v>
      </c>
      <c r="E792" s="42">
        <v>18.666666666666668</v>
      </c>
      <c r="F792" s="42">
        <v>0.95555555555555549</v>
      </c>
      <c r="G792" s="1" t="s">
        <v>853</v>
      </c>
      <c r="H792" s="49">
        <v>14</v>
      </c>
      <c r="I792" s="49">
        <v>6</v>
      </c>
    </row>
    <row r="793" spans="1:9">
      <c r="A793" s="158" t="s">
        <v>1284</v>
      </c>
      <c r="B793" s="12">
        <v>40414</v>
      </c>
      <c r="C793" s="48" t="s">
        <v>1</v>
      </c>
      <c r="D793" s="1">
        <v>62</v>
      </c>
      <c r="E793" s="42">
        <v>18.666666666666668</v>
      </c>
      <c r="F793" s="42">
        <v>0.95555555555555549</v>
      </c>
      <c r="G793" s="1" t="s">
        <v>854</v>
      </c>
      <c r="H793" s="50">
        <v>12</v>
      </c>
      <c r="I793" s="50">
        <v>0</v>
      </c>
    </row>
    <row r="794" spans="1:9">
      <c r="A794" s="158" t="s">
        <v>1286</v>
      </c>
      <c r="B794" s="12">
        <v>40414</v>
      </c>
      <c r="C794" s="48" t="s">
        <v>1</v>
      </c>
      <c r="D794" s="1">
        <v>73</v>
      </c>
      <c r="E794" s="42">
        <v>19.333333333333332</v>
      </c>
      <c r="F794" s="42">
        <v>0.83333333333333337</v>
      </c>
      <c r="G794" s="15">
        <v>1</v>
      </c>
      <c r="H794" s="51">
        <v>2</v>
      </c>
      <c r="I794" s="51">
        <v>1</v>
      </c>
    </row>
    <row r="795" spans="1:9">
      <c r="A795" s="158" t="s">
        <v>1286</v>
      </c>
      <c r="B795" s="12">
        <v>40414</v>
      </c>
      <c r="C795" s="48" t="s">
        <v>1</v>
      </c>
      <c r="D795" s="1">
        <v>73</v>
      </c>
      <c r="E795" s="42">
        <v>19.333333333333332</v>
      </c>
      <c r="F795" s="42">
        <v>0.83333333333333337</v>
      </c>
      <c r="G795" s="15">
        <v>2</v>
      </c>
      <c r="H795" s="49">
        <v>1</v>
      </c>
      <c r="I795" s="49">
        <v>0</v>
      </c>
    </row>
    <row r="796" spans="1:9">
      <c r="A796" s="158" t="s">
        <v>1286</v>
      </c>
      <c r="B796" s="12">
        <v>40414</v>
      </c>
      <c r="C796" s="48" t="s">
        <v>1</v>
      </c>
      <c r="D796" s="1">
        <v>73</v>
      </c>
      <c r="E796" s="42">
        <v>19.333333333333332</v>
      </c>
      <c r="F796" s="42">
        <v>0.83333333333333337</v>
      </c>
      <c r="G796" s="15">
        <v>3</v>
      </c>
      <c r="H796" s="49">
        <v>1</v>
      </c>
      <c r="I796" s="49">
        <v>0</v>
      </c>
    </row>
    <row r="797" spans="1:9">
      <c r="A797" s="158" t="s">
        <v>1286</v>
      </c>
      <c r="B797" s="12">
        <v>40414</v>
      </c>
      <c r="C797" s="48" t="s">
        <v>1</v>
      </c>
      <c r="D797" s="1">
        <v>73</v>
      </c>
      <c r="E797" s="42">
        <v>19.333333333333332</v>
      </c>
      <c r="F797" s="42">
        <v>0.83333333333333337</v>
      </c>
      <c r="G797" s="15">
        <v>4</v>
      </c>
      <c r="H797" s="49"/>
      <c r="I797" s="49"/>
    </row>
    <row r="798" spans="1:9">
      <c r="A798" s="158" t="s">
        <v>1286</v>
      </c>
      <c r="B798" s="12">
        <v>40414</v>
      </c>
      <c r="C798" s="48" t="s">
        <v>1</v>
      </c>
      <c r="D798" s="1">
        <v>73</v>
      </c>
      <c r="E798" s="42">
        <v>19.333333333333332</v>
      </c>
      <c r="F798" s="42">
        <v>0.83333333333333337</v>
      </c>
      <c r="G798" s="1" t="s">
        <v>853</v>
      </c>
      <c r="H798" s="49">
        <v>4</v>
      </c>
      <c r="I798" s="49">
        <v>1</v>
      </c>
    </row>
    <row r="799" spans="1:9">
      <c r="A799" s="158" t="s">
        <v>1286</v>
      </c>
      <c r="B799" s="12">
        <v>40414</v>
      </c>
      <c r="C799" s="48" t="s">
        <v>1</v>
      </c>
      <c r="D799" s="1">
        <v>73</v>
      </c>
      <c r="E799" s="42">
        <v>19.333333333333332</v>
      </c>
      <c r="F799" s="42">
        <v>0.83333333333333337</v>
      </c>
      <c r="G799" s="1" t="s">
        <v>854</v>
      </c>
      <c r="H799" s="50">
        <v>6</v>
      </c>
      <c r="I799" s="50">
        <v>0</v>
      </c>
    </row>
    <row r="800" spans="1:9">
      <c r="A800" s="158" t="s">
        <v>1289</v>
      </c>
      <c r="B800" s="12">
        <v>40414</v>
      </c>
      <c r="C800" s="48" t="s">
        <v>1</v>
      </c>
      <c r="D800" s="1">
        <v>29</v>
      </c>
      <c r="E800" s="42">
        <v>12</v>
      </c>
      <c r="F800" s="42">
        <v>0.79999999999999993</v>
      </c>
      <c r="G800" s="15">
        <v>1</v>
      </c>
      <c r="H800" s="51">
        <v>2</v>
      </c>
      <c r="I800" s="51">
        <v>3</v>
      </c>
    </row>
    <row r="801" spans="1:9">
      <c r="A801" s="158" t="s">
        <v>1289</v>
      </c>
      <c r="B801" s="12">
        <v>40414</v>
      </c>
      <c r="C801" s="48" t="s">
        <v>1</v>
      </c>
      <c r="D801" s="1">
        <v>29</v>
      </c>
      <c r="E801" s="42">
        <v>12</v>
      </c>
      <c r="F801" s="42">
        <v>0.79999999999999993</v>
      </c>
      <c r="G801" s="15">
        <v>2</v>
      </c>
      <c r="H801" s="49">
        <v>2</v>
      </c>
      <c r="I801" s="49">
        <v>0</v>
      </c>
    </row>
    <row r="802" spans="1:9">
      <c r="A802" s="158" t="s">
        <v>1289</v>
      </c>
      <c r="B802" s="12">
        <v>40414</v>
      </c>
      <c r="C802" s="48" t="s">
        <v>1</v>
      </c>
      <c r="D802" s="1">
        <v>29</v>
      </c>
      <c r="E802" s="42">
        <v>12</v>
      </c>
      <c r="F802" s="42">
        <v>0.79999999999999993</v>
      </c>
      <c r="G802" s="15">
        <v>3</v>
      </c>
      <c r="H802" s="49">
        <v>2</v>
      </c>
      <c r="I802" s="49">
        <v>0</v>
      </c>
    </row>
    <row r="803" spans="1:9">
      <c r="A803" s="158" t="s">
        <v>1289</v>
      </c>
      <c r="B803" s="12">
        <v>40414</v>
      </c>
      <c r="C803" s="48" t="s">
        <v>1</v>
      </c>
      <c r="D803" s="1">
        <v>29</v>
      </c>
      <c r="E803" s="42">
        <v>12</v>
      </c>
      <c r="F803" s="42">
        <v>0.79999999999999993</v>
      </c>
      <c r="G803" s="15">
        <v>4</v>
      </c>
      <c r="H803" s="49">
        <v>0</v>
      </c>
      <c r="I803" s="49">
        <v>0</v>
      </c>
    </row>
    <row r="804" spans="1:9">
      <c r="A804" s="158" t="s">
        <v>1289</v>
      </c>
      <c r="B804" s="12">
        <v>40414</v>
      </c>
      <c r="C804" s="48" t="s">
        <v>1</v>
      </c>
      <c r="D804" s="1">
        <v>29</v>
      </c>
      <c r="E804" s="42">
        <v>12</v>
      </c>
      <c r="F804" s="42">
        <v>0.79999999999999993</v>
      </c>
      <c r="G804" s="1" t="s">
        <v>853</v>
      </c>
      <c r="H804" s="49">
        <v>6</v>
      </c>
      <c r="I804" s="49">
        <v>3</v>
      </c>
    </row>
    <row r="805" spans="1:9">
      <c r="A805" s="158" t="s">
        <v>1289</v>
      </c>
      <c r="B805" s="12">
        <v>40414</v>
      </c>
      <c r="C805" s="48" t="s">
        <v>1</v>
      </c>
      <c r="D805" s="1">
        <v>29</v>
      </c>
      <c r="E805" s="42">
        <v>12</v>
      </c>
      <c r="F805" s="42">
        <v>0.79999999999999993</v>
      </c>
      <c r="G805" s="1" t="s">
        <v>854</v>
      </c>
      <c r="H805" s="50">
        <v>0</v>
      </c>
      <c r="I805" s="50">
        <v>0</v>
      </c>
    </row>
    <row r="806" spans="1:9">
      <c r="A806" s="158" t="s">
        <v>264</v>
      </c>
      <c r="B806" s="12">
        <v>40414</v>
      </c>
      <c r="C806" s="48" t="s">
        <v>6</v>
      </c>
      <c r="D806" s="1">
        <v>55</v>
      </c>
      <c r="E806" s="42">
        <v>61.5</v>
      </c>
      <c r="F806" s="42">
        <v>0.60000000000000009</v>
      </c>
      <c r="G806" s="15">
        <v>1</v>
      </c>
      <c r="H806" s="51">
        <v>7</v>
      </c>
      <c r="I806" s="51">
        <v>3</v>
      </c>
    </row>
    <row r="807" spans="1:9">
      <c r="A807" s="158" t="s">
        <v>264</v>
      </c>
      <c r="B807" s="12">
        <v>40414</v>
      </c>
      <c r="C807" s="48" t="s">
        <v>6</v>
      </c>
      <c r="D807" s="1">
        <v>55</v>
      </c>
      <c r="E807" s="42">
        <v>61.5</v>
      </c>
      <c r="F807" s="42">
        <v>0.60000000000000009</v>
      </c>
      <c r="G807" s="15">
        <v>2</v>
      </c>
      <c r="H807" s="49">
        <v>0</v>
      </c>
      <c r="I807" s="49">
        <v>0</v>
      </c>
    </row>
    <row r="808" spans="1:9">
      <c r="A808" s="158" t="s">
        <v>264</v>
      </c>
      <c r="B808" s="12">
        <v>40414</v>
      </c>
      <c r="C808" s="48" t="s">
        <v>6</v>
      </c>
      <c r="D808" s="1">
        <v>55</v>
      </c>
      <c r="E808" s="42">
        <v>61.5</v>
      </c>
      <c r="F808" s="42">
        <v>0.60000000000000009</v>
      </c>
      <c r="G808" s="15">
        <v>3</v>
      </c>
      <c r="H808" s="49">
        <v>0</v>
      </c>
      <c r="I808" s="49">
        <v>0</v>
      </c>
    </row>
    <row r="809" spans="1:9">
      <c r="A809" s="158" t="s">
        <v>264</v>
      </c>
      <c r="B809" s="12">
        <v>40414</v>
      </c>
      <c r="C809" s="48" t="s">
        <v>6</v>
      </c>
      <c r="D809" s="1">
        <v>55</v>
      </c>
      <c r="E809" s="42">
        <v>61.5</v>
      </c>
      <c r="F809" s="42">
        <v>0.60000000000000009</v>
      </c>
      <c r="G809" s="15">
        <v>4</v>
      </c>
      <c r="H809" s="49"/>
      <c r="I809" s="49"/>
    </row>
    <row r="810" spans="1:9">
      <c r="A810" s="158" t="s">
        <v>264</v>
      </c>
      <c r="B810" s="12">
        <v>40414</v>
      </c>
      <c r="C810" s="48" t="s">
        <v>6</v>
      </c>
      <c r="D810" s="1">
        <v>55</v>
      </c>
      <c r="E810" s="42">
        <v>61.5</v>
      </c>
      <c r="F810" s="42">
        <v>0.60000000000000009</v>
      </c>
      <c r="G810" s="1" t="s">
        <v>853</v>
      </c>
      <c r="H810" s="49">
        <v>7</v>
      </c>
      <c r="I810" s="49">
        <v>3</v>
      </c>
    </row>
    <row r="811" spans="1:9">
      <c r="A811" s="158" t="s">
        <v>264</v>
      </c>
      <c r="B811" s="12">
        <v>40414</v>
      </c>
      <c r="C811" s="48" t="s">
        <v>6</v>
      </c>
      <c r="D811" s="1">
        <v>55</v>
      </c>
      <c r="E811" s="42">
        <v>61.5</v>
      </c>
      <c r="F811" s="42">
        <v>0.60000000000000009</v>
      </c>
      <c r="G811" s="1" t="s">
        <v>854</v>
      </c>
      <c r="H811" s="50">
        <v>0</v>
      </c>
      <c r="I811" s="50">
        <v>0</v>
      </c>
    </row>
    <row r="812" spans="1:9">
      <c r="A812" s="158" t="s">
        <v>265</v>
      </c>
      <c r="B812" s="12">
        <v>40414</v>
      </c>
      <c r="C812" s="48" t="s">
        <v>6</v>
      </c>
      <c r="D812" s="1">
        <v>47</v>
      </c>
      <c r="E812" s="42">
        <v>49.5</v>
      </c>
      <c r="F812" s="42">
        <v>0.68333333333333324</v>
      </c>
      <c r="G812" s="15">
        <v>1</v>
      </c>
      <c r="H812" s="51">
        <v>3</v>
      </c>
      <c r="I812" s="51">
        <v>2</v>
      </c>
    </row>
    <row r="813" spans="1:9">
      <c r="A813" s="158" t="s">
        <v>265</v>
      </c>
      <c r="B813" s="12">
        <v>40414</v>
      </c>
      <c r="C813" s="48" t="s">
        <v>6</v>
      </c>
      <c r="D813" s="1">
        <v>47</v>
      </c>
      <c r="E813" s="42">
        <v>49.5</v>
      </c>
      <c r="F813" s="42">
        <v>0.68333333333333324</v>
      </c>
      <c r="G813" s="15">
        <v>2</v>
      </c>
      <c r="H813" s="49">
        <v>0</v>
      </c>
      <c r="I813" s="49">
        <v>0</v>
      </c>
    </row>
    <row r="814" spans="1:9">
      <c r="A814" s="158" t="s">
        <v>265</v>
      </c>
      <c r="B814" s="12">
        <v>40414</v>
      </c>
      <c r="C814" s="48" t="s">
        <v>6</v>
      </c>
      <c r="D814" s="1">
        <v>47</v>
      </c>
      <c r="E814" s="42">
        <v>49.5</v>
      </c>
      <c r="F814" s="42">
        <v>0.68333333333333324</v>
      </c>
      <c r="G814" s="15">
        <v>3</v>
      </c>
      <c r="H814" s="49">
        <v>0</v>
      </c>
      <c r="I814" s="49">
        <v>0</v>
      </c>
    </row>
    <row r="815" spans="1:9">
      <c r="A815" s="158" t="s">
        <v>265</v>
      </c>
      <c r="B815" s="12">
        <v>40414</v>
      </c>
      <c r="C815" s="48" t="s">
        <v>6</v>
      </c>
      <c r="D815" s="1">
        <v>47</v>
      </c>
      <c r="E815" s="42">
        <v>49.5</v>
      </c>
      <c r="F815" s="42">
        <v>0.68333333333333324</v>
      </c>
      <c r="G815" s="15">
        <v>4</v>
      </c>
      <c r="H815" s="49"/>
      <c r="I815" s="49"/>
    </row>
    <row r="816" spans="1:9">
      <c r="A816" s="158" t="s">
        <v>265</v>
      </c>
      <c r="B816" s="12">
        <v>40414</v>
      </c>
      <c r="C816" s="48" t="s">
        <v>6</v>
      </c>
      <c r="D816" s="1">
        <v>47</v>
      </c>
      <c r="E816" s="42">
        <v>49.5</v>
      </c>
      <c r="F816" s="42">
        <v>0.68333333333333324</v>
      </c>
      <c r="G816" s="1" t="s">
        <v>853</v>
      </c>
      <c r="H816" s="49">
        <v>3</v>
      </c>
      <c r="I816" s="49">
        <v>2</v>
      </c>
    </row>
    <row r="817" spans="1:9">
      <c r="A817" s="158" t="s">
        <v>265</v>
      </c>
      <c r="B817" s="12">
        <v>40414</v>
      </c>
      <c r="C817" s="48" t="s">
        <v>6</v>
      </c>
      <c r="D817" s="1">
        <v>47</v>
      </c>
      <c r="E817" s="42">
        <v>49.5</v>
      </c>
      <c r="F817" s="42">
        <v>0.68333333333333324</v>
      </c>
      <c r="G817" s="1" t="s">
        <v>854</v>
      </c>
      <c r="H817" s="50">
        <v>0</v>
      </c>
      <c r="I817" s="50">
        <v>0</v>
      </c>
    </row>
    <row r="818" spans="1:9">
      <c r="A818" s="158" t="s">
        <v>266</v>
      </c>
      <c r="B818" s="12">
        <v>40414</v>
      </c>
      <c r="C818" s="48" t="s">
        <v>6</v>
      </c>
      <c r="D818" s="1">
        <v>22</v>
      </c>
      <c r="E818" s="42">
        <v>35</v>
      </c>
      <c r="F818" s="42">
        <v>0.5</v>
      </c>
      <c r="G818" s="15">
        <v>1</v>
      </c>
      <c r="H818" s="51">
        <v>0</v>
      </c>
      <c r="I818" s="51">
        <v>0</v>
      </c>
    </row>
    <row r="819" spans="1:9">
      <c r="A819" s="158" t="s">
        <v>266</v>
      </c>
      <c r="B819" s="12">
        <v>40414</v>
      </c>
      <c r="C819" s="48" t="s">
        <v>6</v>
      </c>
      <c r="D819" s="1">
        <v>22</v>
      </c>
      <c r="E819" s="42">
        <v>35</v>
      </c>
      <c r="F819" s="42">
        <v>0.5</v>
      </c>
      <c r="G819" s="15">
        <v>2</v>
      </c>
      <c r="H819" s="49">
        <v>0</v>
      </c>
      <c r="I819" s="49">
        <v>0</v>
      </c>
    </row>
    <row r="820" spans="1:9">
      <c r="A820" s="158" t="s">
        <v>266</v>
      </c>
      <c r="B820" s="12">
        <v>40414</v>
      </c>
      <c r="C820" s="48" t="s">
        <v>6</v>
      </c>
      <c r="D820" s="1">
        <v>22</v>
      </c>
      <c r="E820" s="42">
        <v>35</v>
      </c>
      <c r="F820" s="42">
        <v>0.5</v>
      </c>
      <c r="G820" s="15">
        <v>3</v>
      </c>
      <c r="H820" s="49"/>
      <c r="I820" s="49"/>
    </row>
    <row r="821" spans="1:9">
      <c r="A821" s="158" t="s">
        <v>266</v>
      </c>
      <c r="B821" s="12">
        <v>40414</v>
      </c>
      <c r="C821" s="48" t="s">
        <v>6</v>
      </c>
      <c r="D821" s="1">
        <v>22</v>
      </c>
      <c r="E821" s="42">
        <v>35</v>
      </c>
      <c r="F821" s="42">
        <v>0.5</v>
      </c>
      <c r="G821" s="15">
        <v>4</v>
      </c>
      <c r="H821" s="49"/>
      <c r="I821" s="49"/>
    </row>
    <row r="822" spans="1:9">
      <c r="A822" s="158" t="s">
        <v>266</v>
      </c>
      <c r="B822" s="12">
        <v>40414</v>
      </c>
      <c r="C822" s="48" t="s">
        <v>6</v>
      </c>
      <c r="D822" s="1">
        <v>22</v>
      </c>
      <c r="E822" s="42">
        <v>35</v>
      </c>
      <c r="F822" s="42">
        <v>0.5</v>
      </c>
      <c r="G822" s="1" t="s">
        <v>853</v>
      </c>
      <c r="H822" s="49">
        <v>0</v>
      </c>
      <c r="I822" s="49">
        <v>0</v>
      </c>
    </row>
    <row r="823" spans="1:9">
      <c r="A823" s="158" t="s">
        <v>266</v>
      </c>
      <c r="B823" s="12">
        <v>40414</v>
      </c>
      <c r="C823" s="48" t="s">
        <v>6</v>
      </c>
      <c r="D823" s="1">
        <v>22</v>
      </c>
      <c r="E823" s="42">
        <v>35</v>
      </c>
      <c r="F823" s="42">
        <v>0.5</v>
      </c>
      <c r="G823" s="1" t="s">
        <v>854</v>
      </c>
      <c r="H823" s="50">
        <v>0</v>
      </c>
      <c r="I823" s="50">
        <v>0</v>
      </c>
    </row>
    <row r="824" spans="1:9">
      <c r="A824" s="158" t="s">
        <v>268</v>
      </c>
      <c r="B824" s="12">
        <v>40414</v>
      </c>
      <c r="C824" s="48" t="s">
        <v>6</v>
      </c>
      <c r="D824" s="1">
        <v>30</v>
      </c>
      <c r="E824" s="42">
        <v>28.5</v>
      </c>
      <c r="F824" s="42">
        <v>0.6333333333333333</v>
      </c>
      <c r="G824" s="15">
        <v>1</v>
      </c>
      <c r="H824" s="51">
        <v>7</v>
      </c>
      <c r="I824" s="51">
        <v>1</v>
      </c>
    </row>
    <row r="825" spans="1:9">
      <c r="A825" s="158" t="s">
        <v>268</v>
      </c>
      <c r="B825" s="12">
        <v>40414</v>
      </c>
      <c r="C825" s="48" t="s">
        <v>6</v>
      </c>
      <c r="D825" s="138">
        <v>30</v>
      </c>
      <c r="E825" s="139">
        <v>28.5</v>
      </c>
      <c r="F825" s="139">
        <v>0.6333333333333333</v>
      </c>
      <c r="G825" s="15">
        <v>2</v>
      </c>
      <c r="H825" s="49">
        <v>0</v>
      </c>
      <c r="I825" s="49">
        <v>1</v>
      </c>
    </row>
    <row r="826" spans="1:9">
      <c r="A826" s="158" t="s">
        <v>268</v>
      </c>
      <c r="B826" s="12">
        <v>40414</v>
      </c>
      <c r="C826" s="48" t="s">
        <v>6</v>
      </c>
      <c r="D826" s="138">
        <v>30</v>
      </c>
      <c r="E826" s="139">
        <v>28.5</v>
      </c>
      <c r="F826" s="139">
        <v>0.6333333333333333</v>
      </c>
      <c r="G826" s="15">
        <v>3</v>
      </c>
      <c r="H826" s="49">
        <v>0</v>
      </c>
      <c r="I826" s="49">
        <v>0</v>
      </c>
    </row>
    <row r="827" spans="1:9">
      <c r="A827" s="158" t="s">
        <v>268</v>
      </c>
      <c r="B827" s="12">
        <v>40414</v>
      </c>
      <c r="C827" s="48" t="s">
        <v>6</v>
      </c>
      <c r="D827" s="138">
        <v>30</v>
      </c>
      <c r="E827" s="139">
        <v>28.5</v>
      </c>
      <c r="F827" s="139">
        <v>0.6333333333333333</v>
      </c>
      <c r="G827" s="15">
        <v>4</v>
      </c>
      <c r="H827" s="49"/>
      <c r="I827" s="49"/>
    </row>
    <row r="828" spans="1:9">
      <c r="A828" s="158" t="s">
        <v>268</v>
      </c>
      <c r="B828" s="12">
        <v>40414</v>
      </c>
      <c r="C828" s="48" t="s">
        <v>6</v>
      </c>
      <c r="D828" s="138">
        <v>30</v>
      </c>
      <c r="E828" s="139">
        <v>28.5</v>
      </c>
      <c r="F828" s="139">
        <v>0.6333333333333333</v>
      </c>
      <c r="G828" s="1" t="s">
        <v>853</v>
      </c>
      <c r="H828" s="49">
        <v>7</v>
      </c>
      <c r="I828" s="49">
        <v>2</v>
      </c>
    </row>
    <row r="829" spans="1:9">
      <c r="A829" s="158" t="s">
        <v>268</v>
      </c>
      <c r="B829" s="12">
        <v>40414</v>
      </c>
      <c r="C829" s="48" t="s">
        <v>6</v>
      </c>
      <c r="D829" s="138">
        <v>30</v>
      </c>
      <c r="E829" s="139">
        <v>28.5</v>
      </c>
      <c r="F829" s="139">
        <v>0.6333333333333333</v>
      </c>
      <c r="G829" s="1" t="s">
        <v>854</v>
      </c>
      <c r="H829" s="50">
        <v>0</v>
      </c>
      <c r="I829" s="50">
        <v>0</v>
      </c>
    </row>
    <row r="830" spans="1:9">
      <c r="A830" s="158" t="s">
        <v>269</v>
      </c>
      <c r="B830" s="12">
        <v>40414</v>
      </c>
      <c r="C830" s="48" t="s">
        <v>6</v>
      </c>
      <c r="D830" s="138">
        <v>41</v>
      </c>
      <c r="E830" s="139">
        <v>32.5</v>
      </c>
      <c r="F830" s="139">
        <v>0.56666666666666676</v>
      </c>
      <c r="G830" s="15">
        <v>1</v>
      </c>
      <c r="H830" s="51">
        <v>18</v>
      </c>
      <c r="I830" s="51">
        <v>2</v>
      </c>
    </row>
    <row r="831" spans="1:9">
      <c r="A831" s="158" t="s">
        <v>269</v>
      </c>
      <c r="B831" s="12">
        <v>40414</v>
      </c>
      <c r="C831" s="48" t="s">
        <v>6</v>
      </c>
      <c r="D831" s="138">
        <v>41</v>
      </c>
      <c r="E831" s="139">
        <v>32.5</v>
      </c>
      <c r="F831" s="139">
        <v>0.56666666666666676</v>
      </c>
      <c r="G831" s="15">
        <v>2</v>
      </c>
      <c r="H831" s="49">
        <v>8</v>
      </c>
      <c r="I831" s="49">
        <v>0</v>
      </c>
    </row>
    <row r="832" spans="1:9">
      <c r="A832" s="158" t="s">
        <v>269</v>
      </c>
      <c r="B832" s="12">
        <v>40414</v>
      </c>
      <c r="C832" s="48" t="s">
        <v>6</v>
      </c>
      <c r="D832" s="138">
        <v>41</v>
      </c>
      <c r="E832" s="139">
        <v>32.5</v>
      </c>
      <c r="F832" s="139">
        <v>0.56666666666666676</v>
      </c>
      <c r="G832" s="15">
        <v>3</v>
      </c>
      <c r="H832" s="49">
        <v>2</v>
      </c>
      <c r="I832" s="49">
        <v>1</v>
      </c>
    </row>
    <row r="833" spans="1:9">
      <c r="A833" s="158" t="s">
        <v>269</v>
      </c>
      <c r="B833" s="12">
        <v>40414</v>
      </c>
      <c r="C833" s="48" t="s">
        <v>6</v>
      </c>
      <c r="D833" s="138">
        <v>41</v>
      </c>
      <c r="E833" s="139">
        <v>32.5</v>
      </c>
      <c r="F833" s="139">
        <v>0.56666666666666676</v>
      </c>
      <c r="G833" s="15">
        <v>4</v>
      </c>
      <c r="H833" s="49"/>
      <c r="I833" s="49"/>
    </row>
    <row r="834" spans="1:9">
      <c r="A834" s="158" t="s">
        <v>269</v>
      </c>
      <c r="B834" s="12">
        <v>40414</v>
      </c>
      <c r="C834" s="48" t="s">
        <v>6</v>
      </c>
      <c r="D834" s="138">
        <v>41</v>
      </c>
      <c r="E834" s="139">
        <v>32.5</v>
      </c>
      <c r="F834" s="139">
        <v>0.56666666666666676</v>
      </c>
      <c r="G834" s="1" t="s">
        <v>853</v>
      </c>
      <c r="H834" s="49">
        <v>29</v>
      </c>
      <c r="I834" s="49">
        <v>3</v>
      </c>
    </row>
    <row r="835" spans="1:9">
      <c r="A835" s="158" t="s">
        <v>269</v>
      </c>
      <c r="B835" s="12">
        <v>40414</v>
      </c>
      <c r="C835" s="48" t="s">
        <v>6</v>
      </c>
      <c r="D835" s="138">
        <v>41</v>
      </c>
      <c r="E835" s="139">
        <v>32.5</v>
      </c>
      <c r="F835" s="139">
        <v>0.56666666666666676</v>
      </c>
      <c r="G835" s="1" t="s">
        <v>854</v>
      </c>
      <c r="H835" s="50">
        <v>12</v>
      </c>
      <c r="I835" s="50">
        <v>6</v>
      </c>
    </row>
    <row r="836" spans="1:9">
      <c r="A836" s="158" t="s">
        <v>270</v>
      </c>
      <c r="B836" s="12">
        <v>40414</v>
      </c>
      <c r="C836" s="48" t="s">
        <v>6</v>
      </c>
      <c r="D836" s="138">
        <v>25</v>
      </c>
      <c r="E836" s="139">
        <v>38</v>
      </c>
      <c r="F836" s="139">
        <v>0.55000000000000004</v>
      </c>
      <c r="G836" s="15">
        <v>1</v>
      </c>
      <c r="H836" s="51">
        <v>15</v>
      </c>
      <c r="I836" s="51">
        <v>1</v>
      </c>
    </row>
    <row r="837" spans="1:9">
      <c r="A837" s="158" t="s">
        <v>270</v>
      </c>
      <c r="B837" s="12">
        <v>40414</v>
      </c>
      <c r="C837" s="48" t="s">
        <v>6</v>
      </c>
      <c r="D837" s="138">
        <v>25</v>
      </c>
      <c r="E837" s="139">
        <v>38</v>
      </c>
      <c r="F837" s="139">
        <v>0.55000000000000004</v>
      </c>
      <c r="G837" s="15">
        <v>2</v>
      </c>
      <c r="H837" s="49">
        <v>2</v>
      </c>
      <c r="I837" s="49">
        <v>0</v>
      </c>
    </row>
    <row r="838" spans="1:9">
      <c r="A838" s="158" t="s">
        <v>270</v>
      </c>
      <c r="B838" s="12">
        <v>40414</v>
      </c>
      <c r="C838" s="48" t="s">
        <v>6</v>
      </c>
      <c r="D838" s="138">
        <v>25</v>
      </c>
      <c r="E838" s="139">
        <v>38</v>
      </c>
      <c r="F838" s="139">
        <v>0.55000000000000004</v>
      </c>
      <c r="G838" s="15">
        <v>3</v>
      </c>
      <c r="H838" s="49">
        <v>0</v>
      </c>
      <c r="I838" s="49">
        <v>0</v>
      </c>
    </row>
    <row r="839" spans="1:9">
      <c r="A839" s="158" t="s">
        <v>270</v>
      </c>
      <c r="B839" s="12">
        <v>40414</v>
      </c>
      <c r="C839" s="48" t="s">
        <v>6</v>
      </c>
      <c r="D839" s="138">
        <v>25</v>
      </c>
      <c r="E839" s="139">
        <v>38</v>
      </c>
      <c r="F839" s="139">
        <v>0.55000000000000004</v>
      </c>
      <c r="G839" s="15">
        <v>4</v>
      </c>
      <c r="H839" s="49"/>
      <c r="I839" s="49"/>
    </row>
    <row r="840" spans="1:9">
      <c r="A840" s="158" t="s">
        <v>270</v>
      </c>
      <c r="B840" s="12">
        <v>40414</v>
      </c>
      <c r="C840" s="48" t="s">
        <v>6</v>
      </c>
      <c r="D840" s="138">
        <v>25</v>
      </c>
      <c r="E840" s="139">
        <v>38</v>
      </c>
      <c r="F840" s="139">
        <v>0.55000000000000004</v>
      </c>
      <c r="G840" s="1" t="s">
        <v>853</v>
      </c>
      <c r="H840" s="49">
        <v>17</v>
      </c>
      <c r="I840" s="49">
        <v>1</v>
      </c>
    </row>
    <row r="841" spans="1:9">
      <c r="A841" s="158" t="s">
        <v>270</v>
      </c>
      <c r="B841" s="12">
        <v>40414</v>
      </c>
      <c r="C841" s="48" t="s">
        <v>6</v>
      </c>
      <c r="D841" s="138">
        <v>25</v>
      </c>
      <c r="E841" s="139">
        <v>38</v>
      </c>
      <c r="F841" s="139">
        <v>0.55000000000000004</v>
      </c>
      <c r="G841" s="1" t="s">
        <v>854</v>
      </c>
      <c r="H841" s="50">
        <v>0</v>
      </c>
      <c r="I841" s="50">
        <v>0</v>
      </c>
    </row>
    <row r="842" spans="1:9" ht="11">
      <c r="A842" s="158" t="s">
        <v>1285</v>
      </c>
      <c r="B842" s="12">
        <v>40414</v>
      </c>
      <c r="C842" s="48" t="s">
        <v>6</v>
      </c>
      <c r="D842" s="221">
        <v>29</v>
      </c>
      <c r="E842" s="165">
        <v>18</v>
      </c>
      <c r="F842" s="165">
        <v>0.75</v>
      </c>
      <c r="G842" s="15">
        <v>1</v>
      </c>
      <c r="H842" s="51">
        <v>6</v>
      </c>
      <c r="I842" s="51">
        <v>2</v>
      </c>
    </row>
    <row r="843" spans="1:9" ht="11">
      <c r="A843" s="158" t="s">
        <v>1285</v>
      </c>
      <c r="B843" s="12">
        <v>40414</v>
      </c>
      <c r="C843" s="48" t="s">
        <v>6</v>
      </c>
      <c r="D843" s="221">
        <v>29</v>
      </c>
      <c r="E843" s="165">
        <v>18</v>
      </c>
      <c r="F843" s="165">
        <v>0.75</v>
      </c>
      <c r="G843" s="15">
        <v>2</v>
      </c>
      <c r="H843" s="49">
        <v>4</v>
      </c>
      <c r="I843" s="49">
        <v>0</v>
      </c>
    </row>
    <row r="844" spans="1:9" ht="11">
      <c r="A844" s="158" t="s">
        <v>1285</v>
      </c>
      <c r="B844" s="12">
        <v>40414</v>
      </c>
      <c r="C844" s="48" t="s">
        <v>6</v>
      </c>
      <c r="D844" s="221">
        <v>29</v>
      </c>
      <c r="E844" s="165">
        <v>18</v>
      </c>
      <c r="F844" s="165">
        <v>0.75</v>
      </c>
      <c r="G844" s="15">
        <v>3</v>
      </c>
      <c r="H844" s="49">
        <v>0</v>
      </c>
      <c r="I844" s="49">
        <v>0</v>
      </c>
    </row>
    <row r="845" spans="1:9" ht="11">
      <c r="A845" s="158" t="s">
        <v>1285</v>
      </c>
      <c r="B845" s="12">
        <v>40414</v>
      </c>
      <c r="C845" s="48" t="s">
        <v>6</v>
      </c>
      <c r="D845" s="221">
        <v>29</v>
      </c>
      <c r="E845" s="165">
        <v>18</v>
      </c>
      <c r="F845" s="165">
        <v>0.75</v>
      </c>
      <c r="G845" s="15">
        <v>4</v>
      </c>
      <c r="H845" s="49"/>
      <c r="I845" s="49"/>
    </row>
    <row r="846" spans="1:9" ht="11">
      <c r="A846" s="158" t="s">
        <v>1285</v>
      </c>
      <c r="B846" s="12">
        <v>40414</v>
      </c>
      <c r="C846" s="48" t="s">
        <v>6</v>
      </c>
      <c r="D846" s="221">
        <v>29</v>
      </c>
      <c r="E846" s="165">
        <v>18</v>
      </c>
      <c r="F846" s="165">
        <v>0.75</v>
      </c>
      <c r="G846" s="1" t="s">
        <v>853</v>
      </c>
      <c r="H846" s="49">
        <v>10</v>
      </c>
      <c r="I846" s="49">
        <v>2</v>
      </c>
    </row>
    <row r="847" spans="1:9" ht="11">
      <c r="A847" s="158" t="s">
        <v>1285</v>
      </c>
      <c r="B847" s="12">
        <v>40414</v>
      </c>
      <c r="C847" s="48" t="s">
        <v>6</v>
      </c>
      <c r="D847" s="221">
        <v>29</v>
      </c>
      <c r="E847" s="165">
        <v>18</v>
      </c>
      <c r="F847" s="165">
        <v>0.75</v>
      </c>
      <c r="G847" s="1" t="s">
        <v>854</v>
      </c>
      <c r="H847" s="50">
        <v>0</v>
      </c>
      <c r="I847" s="50">
        <v>0</v>
      </c>
    </row>
    <row r="848" spans="1:9">
      <c r="A848" s="158" t="s">
        <v>1290</v>
      </c>
      <c r="B848" s="12">
        <v>40414</v>
      </c>
      <c r="C848" s="48" t="s">
        <v>6</v>
      </c>
      <c r="D848" s="138">
        <v>26</v>
      </c>
      <c r="E848" s="139">
        <v>27</v>
      </c>
      <c r="F848" s="139">
        <v>0.4</v>
      </c>
      <c r="G848" s="15">
        <v>1</v>
      </c>
      <c r="H848" s="51">
        <v>4</v>
      </c>
      <c r="I848" s="51">
        <v>1</v>
      </c>
    </row>
    <row r="849" spans="1:9">
      <c r="A849" s="158" t="s">
        <v>1290</v>
      </c>
      <c r="B849" s="12">
        <v>40414</v>
      </c>
      <c r="C849" s="48" t="s">
        <v>6</v>
      </c>
      <c r="D849" s="138">
        <v>26</v>
      </c>
      <c r="E849" s="139">
        <v>27</v>
      </c>
      <c r="F849" s="139">
        <v>0.4</v>
      </c>
      <c r="G849" s="15">
        <v>2</v>
      </c>
      <c r="H849" s="49">
        <v>0</v>
      </c>
      <c r="I849" s="49">
        <v>1</v>
      </c>
    </row>
    <row r="850" spans="1:9">
      <c r="A850" s="158" t="s">
        <v>1290</v>
      </c>
      <c r="B850" s="12">
        <v>40414</v>
      </c>
      <c r="C850" s="48" t="s">
        <v>6</v>
      </c>
      <c r="D850" s="138">
        <v>26</v>
      </c>
      <c r="E850" s="139">
        <v>27</v>
      </c>
      <c r="F850" s="139">
        <v>0.4</v>
      </c>
      <c r="G850" s="15">
        <v>3</v>
      </c>
      <c r="H850" s="49">
        <v>1</v>
      </c>
      <c r="I850" s="49">
        <v>0</v>
      </c>
    </row>
    <row r="851" spans="1:9">
      <c r="A851" s="158" t="s">
        <v>1290</v>
      </c>
      <c r="B851" s="12">
        <v>40414</v>
      </c>
      <c r="C851" s="48" t="s">
        <v>6</v>
      </c>
      <c r="D851" s="138">
        <v>26</v>
      </c>
      <c r="E851" s="139">
        <v>27</v>
      </c>
      <c r="F851" s="139">
        <v>0.4</v>
      </c>
      <c r="G851" s="15">
        <v>4</v>
      </c>
      <c r="H851" s="49"/>
      <c r="I851" s="49"/>
    </row>
    <row r="852" spans="1:9">
      <c r="A852" s="158" t="s">
        <v>1290</v>
      </c>
      <c r="B852" s="12">
        <v>40414</v>
      </c>
      <c r="C852" s="48" t="s">
        <v>6</v>
      </c>
      <c r="D852" s="138">
        <v>26</v>
      </c>
      <c r="E852" s="139">
        <v>27</v>
      </c>
      <c r="F852" s="139">
        <v>0.4</v>
      </c>
      <c r="G852" s="1" t="s">
        <v>853</v>
      </c>
      <c r="H852" s="49">
        <v>5</v>
      </c>
      <c r="I852" s="49">
        <v>2</v>
      </c>
    </row>
    <row r="853" spans="1:9">
      <c r="A853" s="158" t="s">
        <v>1290</v>
      </c>
      <c r="B853" s="12">
        <v>40414</v>
      </c>
      <c r="C853" s="48" t="s">
        <v>6</v>
      </c>
      <c r="D853" s="138">
        <v>26</v>
      </c>
      <c r="E853" s="139">
        <v>27</v>
      </c>
      <c r="F853" s="139">
        <v>0.4</v>
      </c>
      <c r="G853" s="1" t="s">
        <v>854</v>
      </c>
      <c r="H853" s="50">
        <v>6</v>
      </c>
      <c r="I853" s="50">
        <v>0</v>
      </c>
    </row>
    <row r="854" spans="1:9">
      <c r="A854" s="3" t="s">
        <v>936</v>
      </c>
      <c r="B854" s="12">
        <v>40411</v>
      </c>
      <c r="C854" s="48" t="s">
        <v>1</v>
      </c>
      <c r="D854" s="138">
        <v>20</v>
      </c>
      <c r="E854" s="139">
        <v>6.833333333333333</v>
      </c>
      <c r="F854" s="139">
        <v>0.42222222222222222</v>
      </c>
      <c r="G854" s="15">
        <v>1</v>
      </c>
      <c r="H854" s="51">
        <v>2</v>
      </c>
      <c r="I854" s="51">
        <v>1</v>
      </c>
    </row>
    <row r="855" spans="1:9">
      <c r="A855" s="3" t="s">
        <v>936</v>
      </c>
      <c r="B855" s="12">
        <v>40411</v>
      </c>
      <c r="C855" s="48" t="s">
        <v>1</v>
      </c>
      <c r="D855" s="138">
        <v>20</v>
      </c>
      <c r="E855" s="139">
        <v>6.833333333333333</v>
      </c>
      <c r="F855" s="139">
        <v>0.42222222222222222</v>
      </c>
      <c r="G855" s="15">
        <v>2</v>
      </c>
      <c r="H855" s="49">
        <v>0</v>
      </c>
      <c r="I855" s="49">
        <v>1</v>
      </c>
    </row>
    <row r="856" spans="1:9">
      <c r="A856" s="3" t="s">
        <v>936</v>
      </c>
      <c r="B856" s="12">
        <v>40411</v>
      </c>
      <c r="C856" s="48" t="s">
        <v>1</v>
      </c>
      <c r="D856" s="138">
        <v>20</v>
      </c>
      <c r="E856" s="139">
        <v>6.833333333333333</v>
      </c>
      <c r="F856" s="139">
        <v>0.42222222222222222</v>
      </c>
      <c r="G856" s="15">
        <v>3</v>
      </c>
      <c r="H856" s="49">
        <v>0</v>
      </c>
      <c r="I856" s="49">
        <v>0</v>
      </c>
    </row>
    <row r="857" spans="1:9">
      <c r="A857" s="3" t="s">
        <v>936</v>
      </c>
      <c r="B857" s="12">
        <v>40411</v>
      </c>
      <c r="C857" s="48" t="s">
        <v>1</v>
      </c>
      <c r="D857" s="138">
        <v>20</v>
      </c>
      <c r="E857" s="139">
        <v>6.833333333333333</v>
      </c>
      <c r="F857" s="139">
        <v>0.42222222222222222</v>
      </c>
      <c r="G857" s="15">
        <v>4</v>
      </c>
      <c r="H857" s="49"/>
      <c r="I857" s="49"/>
    </row>
    <row r="858" spans="1:9">
      <c r="A858" s="3" t="s">
        <v>936</v>
      </c>
      <c r="B858" s="12">
        <v>40411</v>
      </c>
      <c r="C858" s="48" t="s">
        <v>1</v>
      </c>
      <c r="D858" s="138">
        <v>20</v>
      </c>
      <c r="E858" s="139">
        <v>6.833333333333333</v>
      </c>
      <c r="F858" s="139">
        <v>0.42222222222222222</v>
      </c>
      <c r="G858" s="1" t="s">
        <v>853</v>
      </c>
      <c r="H858" s="49">
        <v>2</v>
      </c>
      <c r="I858" s="49">
        <v>2</v>
      </c>
    </row>
    <row r="859" spans="1:9">
      <c r="A859" s="3" t="s">
        <v>936</v>
      </c>
      <c r="B859" s="12">
        <v>40411</v>
      </c>
      <c r="C859" s="48" t="s">
        <v>1</v>
      </c>
      <c r="D859" s="138">
        <v>20</v>
      </c>
      <c r="E859" s="139">
        <v>6.833333333333333</v>
      </c>
      <c r="F859" s="139">
        <v>0.42222222222222222</v>
      </c>
      <c r="G859" s="1" t="s">
        <v>854</v>
      </c>
      <c r="H859" s="50">
        <v>0</v>
      </c>
      <c r="I859" s="50">
        <v>0</v>
      </c>
    </row>
    <row r="860" spans="1:9">
      <c r="A860" s="3" t="s">
        <v>950</v>
      </c>
      <c r="B860" s="12">
        <v>40411</v>
      </c>
      <c r="C860" s="48" t="s">
        <v>1</v>
      </c>
      <c r="D860" s="138">
        <v>20</v>
      </c>
      <c r="E860" s="139">
        <v>9.3333333333333339</v>
      </c>
      <c r="F860" s="139">
        <v>0.51111111111111107</v>
      </c>
      <c r="G860" s="15">
        <v>1</v>
      </c>
      <c r="H860" s="51">
        <v>1</v>
      </c>
      <c r="I860" s="51">
        <v>0</v>
      </c>
    </row>
    <row r="861" spans="1:9">
      <c r="A861" s="3" t="s">
        <v>950</v>
      </c>
      <c r="B861" s="12">
        <v>40411</v>
      </c>
      <c r="C861" s="48" t="s">
        <v>1</v>
      </c>
      <c r="D861" s="138">
        <v>20</v>
      </c>
      <c r="E861" s="139">
        <v>9.3333333333333339</v>
      </c>
      <c r="F861" s="139">
        <v>0.51111111111111107</v>
      </c>
      <c r="G861" s="15">
        <v>2</v>
      </c>
      <c r="H861" s="49">
        <v>0</v>
      </c>
      <c r="I861" s="49">
        <v>0</v>
      </c>
    </row>
    <row r="862" spans="1:9">
      <c r="A862" s="3" t="s">
        <v>950</v>
      </c>
      <c r="B862" s="12">
        <v>40411</v>
      </c>
      <c r="C862" s="48" t="s">
        <v>1</v>
      </c>
      <c r="D862" s="138">
        <v>20</v>
      </c>
      <c r="E862" s="139">
        <v>9.3333333333333339</v>
      </c>
      <c r="F862" s="139">
        <v>0.51111111111111107</v>
      </c>
      <c r="G862" s="15">
        <v>3</v>
      </c>
      <c r="H862" s="49">
        <v>0</v>
      </c>
      <c r="I862" s="49">
        <v>0</v>
      </c>
    </row>
    <row r="863" spans="1:9">
      <c r="A863" s="3" t="s">
        <v>950</v>
      </c>
      <c r="B863" s="12">
        <v>40411</v>
      </c>
      <c r="C863" s="48" t="s">
        <v>1</v>
      </c>
      <c r="D863" s="138">
        <v>20</v>
      </c>
      <c r="E863" s="139">
        <v>9.3333333333333339</v>
      </c>
      <c r="F863" s="139">
        <v>0.51111111111111107</v>
      </c>
      <c r="G863" s="15">
        <v>4</v>
      </c>
      <c r="H863" s="49"/>
      <c r="I863" s="49"/>
    </row>
    <row r="864" spans="1:9">
      <c r="A864" s="3" t="s">
        <v>950</v>
      </c>
      <c r="B864" s="12">
        <v>40411</v>
      </c>
      <c r="C864" s="48" t="s">
        <v>1</v>
      </c>
      <c r="D864" s="138">
        <v>20</v>
      </c>
      <c r="E864" s="139">
        <v>9.3333333333333339</v>
      </c>
      <c r="F864" s="139">
        <v>0.51111111111111107</v>
      </c>
      <c r="G864" s="1" t="s">
        <v>853</v>
      </c>
      <c r="H864" s="49">
        <v>1</v>
      </c>
      <c r="I864" s="49">
        <v>0</v>
      </c>
    </row>
    <row r="865" spans="1:9">
      <c r="A865" s="3" t="s">
        <v>950</v>
      </c>
      <c r="B865" s="12">
        <v>40411</v>
      </c>
      <c r="C865" s="48" t="s">
        <v>1</v>
      </c>
      <c r="D865" s="138">
        <v>20</v>
      </c>
      <c r="E865" s="139">
        <v>9.3333333333333339</v>
      </c>
      <c r="F865" s="139">
        <v>0.51111111111111107</v>
      </c>
      <c r="G865" s="1" t="s">
        <v>854</v>
      </c>
      <c r="H865" s="50">
        <v>0</v>
      </c>
      <c r="I865" s="50">
        <v>0</v>
      </c>
    </row>
    <row r="866" spans="1:9">
      <c r="A866" s="3" t="s">
        <v>973</v>
      </c>
      <c r="B866" s="12">
        <v>40411</v>
      </c>
      <c r="C866" s="48" t="s">
        <v>1</v>
      </c>
      <c r="D866" s="138">
        <v>20</v>
      </c>
      <c r="E866" s="139">
        <v>7.666666666666667</v>
      </c>
      <c r="F866" s="139">
        <v>0.51111111111111118</v>
      </c>
      <c r="G866" s="15">
        <v>1</v>
      </c>
      <c r="H866" s="51">
        <v>4</v>
      </c>
      <c r="I866" s="51">
        <v>0</v>
      </c>
    </row>
    <row r="867" spans="1:9">
      <c r="A867" s="3" t="s">
        <v>973</v>
      </c>
      <c r="B867" s="12">
        <v>40411</v>
      </c>
      <c r="C867" s="48" t="s">
        <v>1</v>
      </c>
      <c r="D867" s="138">
        <v>20</v>
      </c>
      <c r="E867" s="139">
        <v>7.666666666666667</v>
      </c>
      <c r="F867" s="139">
        <v>0.51111111111111118</v>
      </c>
      <c r="G867" s="15">
        <v>2</v>
      </c>
      <c r="H867" s="49">
        <v>0</v>
      </c>
      <c r="I867" s="49">
        <v>0</v>
      </c>
    </row>
    <row r="868" spans="1:9">
      <c r="A868" s="3" t="s">
        <v>973</v>
      </c>
      <c r="B868" s="12">
        <v>40411</v>
      </c>
      <c r="C868" s="48" t="s">
        <v>1</v>
      </c>
      <c r="D868" s="138">
        <v>20</v>
      </c>
      <c r="E868" s="139">
        <v>7.666666666666667</v>
      </c>
      <c r="F868" s="139">
        <v>0.51111111111111118</v>
      </c>
      <c r="G868" s="15">
        <v>3</v>
      </c>
      <c r="H868" s="49">
        <v>0</v>
      </c>
      <c r="I868" s="49">
        <v>0</v>
      </c>
    </row>
    <row r="869" spans="1:9">
      <c r="A869" s="3" t="s">
        <v>973</v>
      </c>
      <c r="B869" s="12">
        <v>40411</v>
      </c>
      <c r="C869" s="48" t="s">
        <v>1</v>
      </c>
      <c r="D869" s="138">
        <v>20</v>
      </c>
      <c r="E869" s="139">
        <v>7.666666666666667</v>
      </c>
      <c r="F869" s="139">
        <v>0.51111111111111118</v>
      </c>
      <c r="G869" s="15">
        <v>4</v>
      </c>
      <c r="H869" s="49"/>
      <c r="I869" s="49"/>
    </row>
    <row r="870" spans="1:9">
      <c r="A870" s="3" t="s">
        <v>973</v>
      </c>
      <c r="B870" s="12">
        <v>40411</v>
      </c>
      <c r="C870" s="48" t="s">
        <v>1</v>
      </c>
      <c r="D870" s="138">
        <v>20</v>
      </c>
      <c r="E870" s="139">
        <v>7.666666666666667</v>
      </c>
      <c r="F870" s="139">
        <v>0.51111111111111118</v>
      </c>
      <c r="G870" s="1" t="s">
        <v>853</v>
      </c>
      <c r="H870" s="49">
        <v>4</v>
      </c>
      <c r="I870" s="49">
        <v>0</v>
      </c>
    </row>
    <row r="871" spans="1:9">
      <c r="A871" s="3" t="s">
        <v>973</v>
      </c>
      <c r="B871" s="12">
        <v>40411</v>
      </c>
      <c r="C871" s="48" t="s">
        <v>1</v>
      </c>
      <c r="D871" s="138">
        <v>20</v>
      </c>
      <c r="E871" s="139">
        <v>7.666666666666667</v>
      </c>
      <c r="F871" s="139">
        <v>0.51111111111111118</v>
      </c>
      <c r="G871" s="1" t="s">
        <v>854</v>
      </c>
      <c r="H871" s="50">
        <v>0</v>
      </c>
      <c r="I871" s="50">
        <v>0</v>
      </c>
    </row>
    <row r="872" spans="1:9">
      <c r="A872" s="3" t="s">
        <v>1001</v>
      </c>
      <c r="B872" s="12">
        <v>40411</v>
      </c>
      <c r="C872" s="48" t="s">
        <v>1</v>
      </c>
      <c r="D872" s="138">
        <v>37</v>
      </c>
      <c r="E872" s="139">
        <v>8.5</v>
      </c>
      <c r="F872" s="139">
        <v>0.58888888888888891</v>
      </c>
      <c r="G872" s="15">
        <v>1</v>
      </c>
      <c r="H872" s="51">
        <v>4</v>
      </c>
      <c r="I872" s="51">
        <v>2</v>
      </c>
    </row>
    <row r="873" spans="1:9">
      <c r="A873" s="3" t="s">
        <v>1001</v>
      </c>
      <c r="B873" s="12">
        <v>40411</v>
      </c>
      <c r="C873" s="48" t="s">
        <v>1</v>
      </c>
      <c r="D873" s="138">
        <v>37</v>
      </c>
      <c r="E873" s="139">
        <v>8.5</v>
      </c>
      <c r="F873" s="139">
        <v>0.58888888888888891</v>
      </c>
      <c r="G873" s="15">
        <v>2</v>
      </c>
      <c r="H873" s="49">
        <v>0</v>
      </c>
      <c r="I873" s="49">
        <v>0</v>
      </c>
    </row>
    <row r="874" spans="1:9">
      <c r="A874" s="3" t="s">
        <v>1001</v>
      </c>
      <c r="B874" s="12">
        <v>40411</v>
      </c>
      <c r="C874" s="48" t="s">
        <v>1</v>
      </c>
      <c r="D874" s="138">
        <v>37</v>
      </c>
      <c r="E874" s="139">
        <v>8.5</v>
      </c>
      <c r="F874" s="139">
        <v>0.58888888888888891</v>
      </c>
      <c r="G874" s="15">
        <v>3</v>
      </c>
      <c r="H874" s="49">
        <v>0</v>
      </c>
      <c r="I874" s="49">
        <v>0</v>
      </c>
    </row>
    <row r="875" spans="1:9">
      <c r="A875" s="3" t="s">
        <v>1001</v>
      </c>
      <c r="B875" s="12">
        <v>40411</v>
      </c>
      <c r="C875" s="48" t="s">
        <v>1</v>
      </c>
      <c r="D875" s="138">
        <v>37</v>
      </c>
      <c r="E875" s="139">
        <v>8.5</v>
      </c>
      <c r="F875" s="139">
        <v>0.58888888888888891</v>
      </c>
      <c r="G875" s="15">
        <v>4</v>
      </c>
      <c r="H875" s="49"/>
      <c r="I875" s="49"/>
    </row>
    <row r="876" spans="1:9">
      <c r="A876" s="3" t="s">
        <v>1001</v>
      </c>
      <c r="B876" s="12">
        <v>40411</v>
      </c>
      <c r="C876" s="48" t="s">
        <v>1</v>
      </c>
      <c r="D876" s="138">
        <v>37</v>
      </c>
      <c r="E876" s="139">
        <v>8.5</v>
      </c>
      <c r="F876" s="139">
        <v>0.58888888888888891</v>
      </c>
      <c r="G876" s="1" t="s">
        <v>853</v>
      </c>
      <c r="H876" s="49">
        <v>4</v>
      </c>
      <c r="I876" s="49">
        <v>2</v>
      </c>
    </row>
    <row r="877" spans="1:9">
      <c r="A877" s="3" t="s">
        <v>1001</v>
      </c>
      <c r="B877" s="12">
        <v>40411</v>
      </c>
      <c r="C877" s="48" t="s">
        <v>1</v>
      </c>
      <c r="D877" s="138">
        <v>37</v>
      </c>
      <c r="E877" s="139">
        <v>8.5</v>
      </c>
      <c r="F877" s="139">
        <v>0.58888888888888891</v>
      </c>
      <c r="G877" s="1" t="s">
        <v>854</v>
      </c>
      <c r="H877" s="50">
        <v>0</v>
      </c>
      <c r="I877" s="50">
        <v>0</v>
      </c>
    </row>
    <row r="878" spans="1:9">
      <c r="A878" s="3" t="s">
        <v>1004</v>
      </c>
      <c r="B878" s="12">
        <v>40411</v>
      </c>
      <c r="C878" s="48" t="s">
        <v>1</v>
      </c>
      <c r="D878" s="138">
        <v>22</v>
      </c>
      <c r="E878" s="139">
        <v>6.333333333333333</v>
      </c>
      <c r="F878" s="139">
        <v>0.60000000000000009</v>
      </c>
      <c r="G878" s="15">
        <v>1</v>
      </c>
      <c r="H878" s="51">
        <v>0</v>
      </c>
      <c r="I878" s="51">
        <v>3</v>
      </c>
    </row>
    <row r="879" spans="1:9">
      <c r="A879" s="3" t="s">
        <v>1004</v>
      </c>
      <c r="B879" s="12">
        <v>40411</v>
      </c>
      <c r="C879" s="48" t="s">
        <v>1</v>
      </c>
      <c r="D879" s="138">
        <v>22</v>
      </c>
      <c r="E879" s="139">
        <v>6.333333333333333</v>
      </c>
      <c r="F879" s="139">
        <v>0.60000000000000009</v>
      </c>
      <c r="G879" s="15">
        <v>2</v>
      </c>
      <c r="H879" s="49">
        <v>0</v>
      </c>
      <c r="I879" s="49">
        <v>1</v>
      </c>
    </row>
    <row r="880" spans="1:9">
      <c r="A880" s="3" t="s">
        <v>1004</v>
      </c>
      <c r="B880" s="12">
        <v>40411</v>
      </c>
      <c r="C880" s="48" t="s">
        <v>1</v>
      </c>
      <c r="D880" s="138">
        <v>22</v>
      </c>
      <c r="E880" s="139">
        <v>6.333333333333333</v>
      </c>
      <c r="F880" s="139">
        <v>0.60000000000000009</v>
      </c>
      <c r="G880" s="15">
        <v>3</v>
      </c>
      <c r="H880" s="49">
        <v>0</v>
      </c>
      <c r="I880" s="49">
        <v>0</v>
      </c>
    </row>
    <row r="881" spans="1:9">
      <c r="A881" s="3" t="s">
        <v>1004</v>
      </c>
      <c r="B881" s="12">
        <v>40411</v>
      </c>
      <c r="C881" s="48" t="s">
        <v>1</v>
      </c>
      <c r="D881" s="138">
        <v>22</v>
      </c>
      <c r="E881" s="139">
        <v>6.333333333333333</v>
      </c>
      <c r="F881" s="139">
        <v>0.60000000000000009</v>
      </c>
      <c r="G881" s="15">
        <v>4</v>
      </c>
      <c r="H881" s="49"/>
      <c r="I881" s="49"/>
    </row>
    <row r="882" spans="1:9">
      <c r="A882" s="3" t="s">
        <v>1004</v>
      </c>
      <c r="B882" s="12">
        <v>40411</v>
      </c>
      <c r="C882" s="48" t="s">
        <v>1</v>
      </c>
      <c r="D882" s="138">
        <v>22</v>
      </c>
      <c r="E882" s="139">
        <v>6.333333333333333</v>
      </c>
      <c r="F882" s="139">
        <v>0.60000000000000009</v>
      </c>
      <c r="G882" s="1" t="s">
        <v>853</v>
      </c>
      <c r="H882" s="49">
        <v>0</v>
      </c>
      <c r="I882" s="49">
        <v>4</v>
      </c>
    </row>
    <row r="883" spans="1:9">
      <c r="A883" s="3" t="s">
        <v>1004</v>
      </c>
      <c r="B883" s="12">
        <v>40411</v>
      </c>
      <c r="C883" s="48" t="s">
        <v>1</v>
      </c>
      <c r="D883" s="138">
        <v>22</v>
      </c>
      <c r="E883" s="139">
        <v>6.333333333333333</v>
      </c>
      <c r="F883" s="139">
        <v>0.60000000000000009</v>
      </c>
      <c r="G883" s="1" t="s">
        <v>854</v>
      </c>
      <c r="H883" s="50">
        <v>0</v>
      </c>
      <c r="I883" s="50">
        <v>0</v>
      </c>
    </row>
    <row r="884" spans="1:9">
      <c r="A884" s="3" t="s">
        <v>1006</v>
      </c>
      <c r="B884" s="12">
        <v>40411</v>
      </c>
      <c r="C884" s="48" t="s">
        <v>1</v>
      </c>
      <c r="D884" s="138">
        <v>26</v>
      </c>
      <c r="E884" s="139">
        <v>7.666666666666667</v>
      </c>
      <c r="F884" s="139">
        <v>0.3888888888888889</v>
      </c>
      <c r="G884" s="15">
        <v>1</v>
      </c>
      <c r="H884" s="51">
        <v>1</v>
      </c>
      <c r="I884" s="51">
        <v>0</v>
      </c>
    </row>
    <row r="885" spans="1:9">
      <c r="A885" s="3" t="s">
        <v>1006</v>
      </c>
      <c r="B885" s="12">
        <v>40411</v>
      </c>
      <c r="C885" s="48" t="s">
        <v>1</v>
      </c>
      <c r="D885" s="138">
        <v>26</v>
      </c>
      <c r="E885" s="139">
        <v>7.666666666666667</v>
      </c>
      <c r="F885" s="139">
        <v>0.3888888888888889</v>
      </c>
      <c r="G885" s="15">
        <v>2</v>
      </c>
      <c r="H885" s="49">
        <v>0</v>
      </c>
      <c r="I885" s="49">
        <v>0</v>
      </c>
    </row>
    <row r="886" spans="1:9">
      <c r="A886" s="3" t="s">
        <v>1006</v>
      </c>
      <c r="B886" s="12">
        <v>40411</v>
      </c>
      <c r="C886" s="48" t="s">
        <v>1</v>
      </c>
      <c r="D886" s="138">
        <v>26</v>
      </c>
      <c r="E886" s="139">
        <v>7.666666666666667</v>
      </c>
      <c r="F886" s="139">
        <v>0.3888888888888889</v>
      </c>
      <c r="G886" s="15">
        <v>3</v>
      </c>
      <c r="H886" s="49">
        <v>0</v>
      </c>
      <c r="I886" s="49">
        <v>0</v>
      </c>
    </row>
    <row r="887" spans="1:9">
      <c r="A887" s="3" t="s">
        <v>1006</v>
      </c>
      <c r="B887" s="12">
        <v>40411</v>
      </c>
      <c r="C887" s="48" t="s">
        <v>1</v>
      </c>
      <c r="D887" s="138">
        <v>26</v>
      </c>
      <c r="E887" s="139">
        <v>7.666666666666667</v>
      </c>
      <c r="F887" s="139">
        <v>0.3888888888888889</v>
      </c>
      <c r="G887" s="15">
        <v>4</v>
      </c>
      <c r="H887" s="49"/>
      <c r="I887" s="49"/>
    </row>
    <row r="888" spans="1:9">
      <c r="A888" s="3" t="s">
        <v>1006</v>
      </c>
      <c r="B888" s="12">
        <v>40411</v>
      </c>
      <c r="C888" s="48" t="s">
        <v>1</v>
      </c>
      <c r="D888" s="138">
        <v>26</v>
      </c>
      <c r="E888" s="139">
        <v>7.666666666666667</v>
      </c>
      <c r="F888" s="139">
        <v>0.3888888888888889</v>
      </c>
      <c r="G888" s="1" t="s">
        <v>853</v>
      </c>
      <c r="H888" s="49">
        <v>1</v>
      </c>
      <c r="I888" s="49">
        <v>0</v>
      </c>
    </row>
    <row r="889" spans="1:9">
      <c r="A889" s="3" t="s">
        <v>1006</v>
      </c>
      <c r="B889" s="12">
        <v>40411</v>
      </c>
      <c r="C889" s="48" t="s">
        <v>1</v>
      </c>
      <c r="D889" s="138">
        <v>26</v>
      </c>
      <c r="E889" s="139">
        <v>7.666666666666667</v>
      </c>
      <c r="F889" s="139">
        <v>0.3888888888888889</v>
      </c>
      <c r="G889" s="1" t="s">
        <v>854</v>
      </c>
      <c r="H889" s="50">
        <v>0</v>
      </c>
      <c r="I889" s="50">
        <v>0</v>
      </c>
    </row>
    <row r="890" spans="1:9">
      <c r="A890" s="3" t="s">
        <v>1012</v>
      </c>
      <c r="B890" s="12">
        <v>40411</v>
      </c>
      <c r="C890" s="48" t="s">
        <v>1</v>
      </c>
      <c r="D890" s="138">
        <v>29</v>
      </c>
      <c r="E890" s="139">
        <v>10.5</v>
      </c>
      <c r="F890" s="139">
        <v>0.64444444444444449</v>
      </c>
      <c r="G890" s="15">
        <v>1</v>
      </c>
      <c r="H890" s="51">
        <v>3</v>
      </c>
      <c r="I890" s="51">
        <v>2</v>
      </c>
    </row>
    <row r="891" spans="1:9">
      <c r="A891" s="3" t="s">
        <v>1012</v>
      </c>
      <c r="B891" s="12">
        <v>40411</v>
      </c>
      <c r="C891" s="48" t="s">
        <v>1</v>
      </c>
      <c r="D891" s="138">
        <v>29</v>
      </c>
      <c r="E891" s="139">
        <v>10.5</v>
      </c>
      <c r="F891" s="139">
        <v>0.64444444444444449</v>
      </c>
      <c r="G891" s="15">
        <v>2</v>
      </c>
      <c r="H891" s="49">
        <v>1</v>
      </c>
      <c r="I891" s="49">
        <v>1</v>
      </c>
    </row>
    <row r="892" spans="1:9">
      <c r="A892" s="3" t="s">
        <v>1012</v>
      </c>
      <c r="B892" s="12">
        <v>40411</v>
      </c>
      <c r="C892" s="48" t="s">
        <v>1</v>
      </c>
      <c r="D892" s="138">
        <v>29</v>
      </c>
      <c r="E892" s="139">
        <v>10.5</v>
      </c>
      <c r="F892" s="139">
        <v>0.64444444444444449</v>
      </c>
      <c r="G892" s="15">
        <v>3</v>
      </c>
      <c r="H892" s="49">
        <v>0</v>
      </c>
      <c r="I892" s="49">
        <v>0</v>
      </c>
    </row>
    <row r="893" spans="1:9">
      <c r="A893" s="3" t="s">
        <v>1012</v>
      </c>
      <c r="B893" s="12">
        <v>40411</v>
      </c>
      <c r="C893" s="48" t="s">
        <v>1</v>
      </c>
      <c r="D893" s="138">
        <v>29</v>
      </c>
      <c r="E893" s="139">
        <v>10.5</v>
      </c>
      <c r="F893" s="139">
        <v>0.64444444444444449</v>
      </c>
      <c r="G893" s="15">
        <v>4</v>
      </c>
      <c r="H893" s="49"/>
      <c r="I893" s="49"/>
    </row>
    <row r="894" spans="1:9">
      <c r="A894" s="3" t="s">
        <v>1012</v>
      </c>
      <c r="B894" s="12">
        <v>40411</v>
      </c>
      <c r="C894" s="48" t="s">
        <v>1</v>
      </c>
      <c r="D894" s="138">
        <v>29</v>
      </c>
      <c r="E894" s="139">
        <v>10.5</v>
      </c>
      <c r="F894" s="139">
        <v>0.64444444444444449</v>
      </c>
      <c r="G894" s="1" t="s">
        <v>853</v>
      </c>
      <c r="H894" s="49">
        <v>4</v>
      </c>
      <c r="I894" s="49">
        <v>3</v>
      </c>
    </row>
    <row r="895" spans="1:9">
      <c r="A895" s="3" t="s">
        <v>1012</v>
      </c>
      <c r="B895" s="12">
        <v>40411</v>
      </c>
      <c r="C895" s="48" t="s">
        <v>1</v>
      </c>
      <c r="D895" s="138">
        <v>29</v>
      </c>
      <c r="E895" s="139">
        <v>10.5</v>
      </c>
      <c r="F895" s="139">
        <v>0.64444444444444449</v>
      </c>
      <c r="G895" s="1" t="s">
        <v>854</v>
      </c>
      <c r="H895" s="50">
        <v>0</v>
      </c>
      <c r="I895" s="50">
        <v>0</v>
      </c>
    </row>
    <row r="896" spans="1:9">
      <c r="A896" s="3" t="s">
        <v>1019</v>
      </c>
      <c r="B896" s="12">
        <v>40411</v>
      </c>
      <c r="C896" s="48" t="s">
        <v>1</v>
      </c>
      <c r="D896" s="138">
        <v>38</v>
      </c>
      <c r="E896" s="139">
        <v>11.166666666666666</v>
      </c>
      <c r="F896" s="139">
        <v>0.55555555555555558</v>
      </c>
      <c r="G896" s="15">
        <v>1</v>
      </c>
      <c r="H896" s="51">
        <v>4</v>
      </c>
      <c r="I896" s="51">
        <v>3</v>
      </c>
    </row>
    <row r="897" spans="1:9">
      <c r="A897" s="3" t="s">
        <v>1019</v>
      </c>
      <c r="B897" s="12">
        <v>40411</v>
      </c>
      <c r="C897" s="48" t="s">
        <v>1</v>
      </c>
      <c r="D897" s="138">
        <v>38</v>
      </c>
      <c r="E897" s="139">
        <v>11.166666666666666</v>
      </c>
      <c r="F897" s="139">
        <v>0.55555555555555558</v>
      </c>
      <c r="G897" s="15">
        <v>2</v>
      </c>
      <c r="H897" s="49">
        <v>0</v>
      </c>
      <c r="I897" s="49">
        <v>0</v>
      </c>
    </row>
    <row r="898" spans="1:9">
      <c r="A898" s="3" t="s">
        <v>1019</v>
      </c>
      <c r="B898" s="12">
        <v>40411</v>
      </c>
      <c r="C898" s="48" t="s">
        <v>1</v>
      </c>
      <c r="D898" s="138">
        <v>38</v>
      </c>
      <c r="E898" s="139">
        <v>11.166666666666666</v>
      </c>
      <c r="F898" s="139">
        <v>0.55555555555555558</v>
      </c>
      <c r="G898" s="15">
        <v>3</v>
      </c>
      <c r="H898" s="49">
        <v>1</v>
      </c>
      <c r="I898" s="49">
        <v>0</v>
      </c>
    </row>
    <row r="899" spans="1:9">
      <c r="A899" s="3" t="s">
        <v>1019</v>
      </c>
      <c r="B899" s="12">
        <v>40411</v>
      </c>
      <c r="C899" s="48" t="s">
        <v>1</v>
      </c>
      <c r="D899" s="138">
        <v>38</v>
      </c>
      <c r="E899" s="139">
        <v>11.166666666666666</v>
      </c>
      <c r="F899" s="139">
        <v>0.55555555555555558</v>
      </c>
      <c r="G899" s="15">
        <v>4</v>
      </c>
      <c r="H899" s="49"/>
      <c r="I899" s="49"/>
    </row>
    <row r="900" spans="1:9">
      <c r="A900" s="3" t="s">
        <v>1019</v>
      </c>
      <c r="B900" s="12">
        <v>40411</v>
      </c>
      <c r="C900" s="48" t="s">
        <v>1</v>
      </c>
      <c r="D900" s="138">
        <v>38</v>
      </c>
      <c r="E900" s="139">
        <v>11.166666666666666</v>
      </c>
      <c r="F900" s="139">
        <v>0.55555555555555558</v>
      </c>
      <c r="G900" s="1" t="s">
        <v>853</v>
      </c>
      <c r="H900" s="49">
        <v>5</v>
      </c>
      <c r="I900" s="49">
        <v>3</v>
      </c>
    </row>
    <row r="901" spans="1:9">
      <c r="A901" s="3" t="s">
        <v>1019</v>
      </c>
      <c r="B901" s="12">
        <v>40411</v>
      </c>
      <c r="C901" s="48" t="s">
        <v>1</v>
      </c>
      <c r="D901" s="138">
        <v>38</v>
      </c>
      <c r="E901" s="139">
        <v>11.166666666666666</v>
      </c>
      <c r="F901" s="139">
        <v>0.55555555555555558</v>
      </c>
      <c r="G901" s="1" t="s">
        <v>854</v>
      </c>
      <c r="H901" s="50">
        <v>6</v>
      </c>
      <c r="I901" s="50">
        <v>0</v>
      </c>
    </row>
    <row r="902" spans="1:9">
      <c r="A902" s="3" t="s">
        <v>930</v>
      </c>
      <c r="B902" s="12">
        <v>40411</v>
      </c>
      <c r="C902" s="48" t="s">
        <v>6</v>
      </c>
      <c r="D902" s="138">
        <v>23</v>
      </c>
      <c r="E902" s="139">
        <v>5.4333333333333336</v>
      </c>
      <c r="F902" s="139">
        <v>0.47777777777777786</v>
      </c>
      <c r="G902" s="15">
        <v>1</v>
      </c>
      <c r="H902" s="51">
        <v>2</v>
      </c>
      <c r="I902" s="51">
        <v>0</v>
      </c>
    </row>
    <row r="903" spans="1:9">
      <c r="A903" s="3" t="s">
        <v>930</v>
      </c>
      <c r="B903" s="12">
        <v>40411</v>
      </c>
      <c r="C903" s="48" t="s">
        <v>6</v>
      </c>
      <c r="D903" s="138">
        <v>23</v>
      </c>
      <c r="E903" s="139">
        <v>5.4333333333333336</v>
      </c>
      <c r="F903" s="139">
        <v>0.47777777777777786</v>
      </c>
      <c r="G903" s="15">
        <v>2</v>
      </c>
      <c r="H903" s="49">
        <v>1</v>
      </c>
      <c r="I903" s="49">
        <v>0</v>
      </c>
    </row>
    <row r="904" spans="1:9">
      <c r="A904" s="3" t="s">
        <v>930</v>
      </c>
      <c r="B904" s="12">
        <v>40411</v>
      </c>
      <c r="C904" s="48" t="s">
        <v>6</v>
      </c>
      <c r="D904" s="138">
        <v>23</v>
      </c>
      <c r="E904" s="139">
        <v>5.4333333333333336</v>
      </c>
      <c r="F904" s="139">
        <v>0.47777777777777786</v>
      </c>
      <c r="G904" s="15">
        <v>3</v>
      </c>
      <c r="H904" s="49">
        <v>0</v>
      </c>
      <c r="I904" s="49">
        <v>0</v>
      </c>
    </row>
    <row r="905" spans="1:9">
      <c r="A905" s="3" t="s">
        <v>930</v>
      </c>
      <c r="B905" s="12">
        <v>40411</v>
      </c>
      <c r="C905" s="48" t="s">
        <v>6</v>
      </c>
      <c r="D905" s="138">
        <v>23</v>
      </c>
      <c r="E905" s="139">
        <v>5.4333333333333336</v>
      </c>
      <c r="F905" s="139">
        <v>0.47777777777777786</v>
      </c>
      <c r="G905" s="15">
        <v>4</v>
      </c>
      <c r="H905" s="49"/>
      <c r="I905" s="49"/>
    </row>
    <row r="906" spans="1:9">
      <c r="A906" s="3" t="s">
        <v>930</v>
      </c>
      <c r="B906" s="12">
        <v>40411</v>
      </c>
      <c r="C906" s="48" t="s">
        <v>6</v>
      </c>
      <c r="D906" s="138">
        <v>23</v>
      </c>
      <c r="E906" s="139">
        <v>5.4333333333333336</v>
      </c>
      <c r="F906" s="139">
        <v>0.47777777777777786</v>
      </c>
      <c r="G906" s="1" t="s">
        <v>853</v>
      </c>
      <c r="H906" s="49">
        <v>3</v>
      </c>
      <c r="I906" s="49">
        <v>0</v>
      </c>
    </row>
    <row r="907" spans="1:9">
      <c r="A907" s="3" t="s">
        <v>930</v>
      </c>
      <c r="B907" s="12">
        <v>40411</v>
      </c>
      <c r="C907" s="48" t="s">
        <v>6</v>
      </c>
      <c r="D907" s="138">
        <v>23</v>
      </c>
      <c r="E907" s="139">
        <v>5.4333333333333336</v>
      </c>
      <c r="F907" s="139">
        <v>0.47777777777777786</v>
      </c>
      <c r="G907" s="1" t="s">
        <v>854</v>
      </c>
      <c r="H907" s="50">
        <v>0</v>
      </c>
      <c r="I907" s="50">
        <v>0</v>
      </c>
    </row>
    <row r="908" spans="1:9">
      <c r="A908" s="3" t="s">
        <v>933</v>
      </c>
      <c r="B908" s="12">
        <v>40411</v>
      </c>
      <c r="C908" s="48" t="s">
        <v>6</v>
      </c>
      <c r="D908" s="138">
        <v>27</v>
      </c>
      <c r="E908" s="139">
        <v>12.333333333333334</v>
      </c>
      <c r="F908" s="139">
        <v>0.6333333333333333</v>
      </c>
      <c r="G908" s="15">
        <v>1</v>
      </c>
      <c r="H908" s="51">
        <v>3</v>
      </c>
      <c r="I908" s="51">
        <v>1</v>
      </c>
    </row>
    <row r="909" spans="1:9">
      <c r="A909" s="3" t="s">
        <v>933</v>
      </c>
      <c r="B909" s="12">
        <v>40411</v>
      </c>
      <c r="C909" s="48" t="s">
        <v>6</v>
      </c>
      <c r="D909" s="138">
        <v>27</v>
      </c>
      <c r="E909" s="139">
        <v>12.333333333333334</v>
      </c>
      <c r="F909" s="139">
        <v>0.6333333333333333</v>
      </c>
      <c r="G909" s="15">
        <v>2</v>
      </c>
      <c r="H909" s="49">
        <v>2</v>
      </c>
      <c r="I909" s="49">
        <v>0</v>
      </c>
    </row>
    <row r="910" spans="1:9">
      <c r="A910" s="3" t="s">
        <v>933</v>
      </c>
      <c r="B910" s="12">
        <v>40411</v>
      </c>
      <c r="C910" s="48" t="s">
        <v>6</v>
      </c>
      <c r="D910" s="138">
        <v>27</v>
      </c>
      <c r="E910" s="139">
        <v>12.333333333333334</v>
      </c>
      <c r="F910" s="139">
        <v>0.6333333333333333</v>
      </c>
      <c r="G910" s="15">
        <v>3</v>
      </c>
      <c r="H910" s="49">
        <v>1</v>
      </c>
      <c r="I910" s="49">
        <v>0</v>
      </c>
    </row>
    <row r="911" spans="1:9">
      <c r="A911" s="3" t="s">
        <v>933</v>
      </c>
      <c r="B911" s="12">
        <v>40411</v>
      </c>
      <c r="C911" s="48" t="s">
        <v>6</v>
      </c>
      <c r="D911" s="138">
        <v>27</v>
      </c>
      <c r="E911" s="139">
        <v>12.333333333333334</v>
      </c>
      <c r="F911" s="139">
        <v>0.6333333333333333</v>
      </c>
      <c r="G911" s="15">
        <v>4</v>
      </c>
      <c r="H911" s="49"/>
      <c r="I911" s="49"/>
    </row>
    <row r="912" spans="1:9">
      <c r="A912" s="3" t="s">
        <v>933</v>
      </c>
      <c r="B912" s="12">
        <v>40411</v>
      </c>
      <c r="C912" s="48" t="s">
        <v>6</v>
      </c>
      <c r="D912" s="138">
        <v>27</v>
      </c>
      <c r="E912" s="139">
        <v>12.333333333333334</v>
      </c>
      <c r="F912" s="139">
        <v>0.6333333333333333</v>
      </c>
      <c r="G912" s="1" t="s">
        <v>853</v>
      </c>
      <c r="H912" s="49">
        <v>6</v>
      </c>
      <c r="I912" s="49">
        <v>1</v>
      </c>
    </row>
    <row r="913" spans="1:9">
      <c r="A913" s="3" t="s">
        <v>933</v>
      </c>
      <c r="B913" s="12">
        <v>40411</v>
      </c>
      <c r="C913" s="48" t="s">
        <v>6</v>
      </c>
      <c r="D913" s="138">
        <v>27</v>
      </c>
      <c r="E913" s="139">
        <v>12.333333333333334</v>
      </c>
      <c r="F913" s="139">
        <v>0.6333333333333333</v>
      </c>
      <c r="G913" s="1" t="s">
        <v>854</v>
      </c>
      <c r="H913" s="50">
        <v>6</v>
      </c>
      <c r="I913" s="50">
        <v>0</v>
      </c>
    </row>
    <row r="914" spans="1:9">
      <c r="A914" s="3" t="s">
        <v>937</v>
      </c>
      <c r="B914" s="12">
        <v>40411</v>
      </c>
      <c r="C914" s="48" t="s">
        <v>6</v>
      </c>
      <c r="D914" s="138">
        <v>22</v>
      </c>
      <c r="E914" s="139">
        <v>5.333333333333333</v>
      </c>
      <c r="F914" s="139">
        <v>0.6777777777777777</v>
      </c>
      <c r="G914" s="15">
        <v>1</v>
      </c>
      <c r="H914" s="51">
        <v>5</v>
      </c>
      <c r="I914" s="51">
        <v>1</v>
      </c>
    </row>
    <row r="915" spans="1:9">
      <c r="A915" s="3" t="s">
        <v>937</v>
      </c>
      <c r="B915" s="12">
        <v>40411</v>
      </c>
      <c r="C915" s="48" t="s">
        <v>6</v>
      </c>
      <c r="D915" s="138">
        <v>22</v>
      </c>
      <c r="E915" s="139">
        <v>5.333333333333333</v>
      </c>
      <c r="F915" s="139">
        <v>0.6777777777777777</v>
      </c>
      <c r="G915" s="15">
        <v>2</v>
      </c>
      <c r="H915" s="49">
        <v>1</v>
      </c>
      <c r="I915" s="49">
        <v>0</v>
      </c>
    </row>
    <row r="916" spans="1:9">
      <c r="A916" s="3" t="s">
        <v>937</v>
      </c>
      <c r="B916" s="12">
        <v>40411</v>
      </c>
      <c r="C916" s="48" t="s">
        <v>6</v>
      </c>
      <c r="D916" s="138">
        <v>22</v>
      </c>
      <c r="E916" s="139">
        <v>5.333333333333333</v>
      </c>
      <c r="F916" s="139">
        <v>0.6777777777777777</v>
      </c>
      <c r="G916" s="15">
        <v>3</v>
      </c>
      <c r="H916" s="49">
        <v>1</v>
      </c>
      <c r="I916" s="49">
        <v>0</v>
      </c>
    </row>
    <row r="917" spans="1:9">
      <c r="A917" s="3" t="s">
        <v>937</v>
      </c>
      <c r="B917" s="12">
        <v>40411</v>
      </c>
      <c r="C917" s="48" t="s">
        <v>6</v>
      </c>
      <c r="D917" s="138">
        <v>22</v>
      </c>
      <c r="E917" s="139">
        <v>5.333333333333333</v>
      </c>
      <c r="F917" s="139">
        <v>0.6777777777777777</v>
      </c>
      <c r="G917" s="15">
        <v>4</v>
      </c>
      <c r="H917" s="49"/>
      <c r="I917" s="49"/>
    </row>
    <row r="918" spans="1:9">
      <c r="A918" s="3" t="s">
        <v>937</v>
      </c>
      <c r="B918" s="12">
        <v>40411</v>
      </c>
      <c r="C918" s="48" t="s">
        <v>6</v>
      </c>
      <c r="D918" s="138">
        <v>22</v>
      </c>
      <c r="E918" s="139">
        <v>5.333333333333333</v>
      </c>
      <c r="F918" s="139">
        <v>0.6777777777777777</v>
      </c>
      <c r="G918" s="1" t="s">
        <v>853</v>
      </c>
      <c r="H918" s="49">
        <v>7</v>
      </c>
      <c r="I918" s="49">
        <v>1</v>
      </c>
    </row>
    <row r="919" spans="1:9">
      <c r="A919" s="3" t="s">
        <v>937</v>
      </c>
      <c r="B919" s="12">
        <v>40411</v>
      </c>
      <c r="C919" s="48" t="s">
        <v>6</v>
      </c>
      <c r="D919" s="138">
        <v>22</v>
      </c>
      <c r="E919" s="139">
        <v>5.333333333333333</v>
      </c>
      <c r="F919" s="139">
        <v>0.6777777777777777</v>
      </c>
      <c r="G919" s="1" t="s">
        <v>854</v>
      </c>
      <c r="H919" s="50">
        <v>6</v>
      </c>
      <c r="I919" s="50">
        <v>0</v>
      </c>
    </row>
    <row r="920" spans="1:9">
      <c r="A920" s="3" t="s">
        <v>941</v>
      </c>
      <c r="B920" s="12">
        <v>40411</v>
      </c>
      <c r="C920" s="48" t="s">
        <v>6</v>
      </c>
      <c r="D920" s="138">
        <v>21</v>
      </c>
      <c r="E920" s="139">
        <v>9.5</v>
      </c>
      <c r="F920" s="139">
        <v>0.38888888888888895</v>
      </c>
      <c r="G920" s="15">
        <v>1</v>
      </c>
      <c r="H920" s="51">
        <v>4</v>
      </c>
      <c r="I920" s="51">
        <v>0</v>
      </c>
    </row>
    <row r="921" spans="1:9">
      <c r="A921" s="3" t="s">
        <v>941</v>
      </c>
      <c r="B921" s="12">
        <v>40411</v>
      </c>
      <c r="C921" s="48" t="s">
        <v>6</v>
      </c>
      <c r="D921" s="138">
        <v>21</v>
      </c>
      <c r="E921" s="139">
        <v>9.5</v>
      </c>
      <c r="F921" s="139">
        <v>0.38888888888888895</v>
      </c>
      <c r="G921" s="15">
        <v>2</v>
      </c>
      <c r="H921" s="49">
        <v>1</v>
      </c>
      <c r="I921" s="49">
        <v>0</v>
      </c>
    </row>
    <row r="922" spans="1:9">
      <c r="A922" s="3" t="s">
        <v>941</v>
      </c>
      <c r="B922" s="12">
        <v>40411</v>
      </c>
      <c r="C922" s="48" t="s">
        <v>6</v>
      </c>
      <c r="D922" s="138">
        <v>21</v>
      </c>
      <c r="E922" s="139">
        <v>9.5</v>
      </c>
      <c r="F922" s="139">
        <v>0.38888888888888895</v>
      </c>
      <c r="G922" s="15">
        <v>3</v>
      </c>
      <c r="H922" s="49">
        <v>0</v>
      </c>
      <c r="I922" s="49">
        <v>0</v>
      </c>
    </row>
    <row r="923" spans="1:9">
      <c r="A923" s="3" t="s">
        <v>941</v>
      </c>
      <c r="B923" s="12">
        <v>40411</v>
      </c>
      <c r="C923" s="48" t="s">
        <v>6</v>
      </c>
      <c r="D923" s="138">
        <v>21</v>
      </c>
      <c r="E923" s="139">
        <v>9.5</v>
      </c>
      <c r="F923" s="139">
        <v>0.38888888888888895</v>
      </c>
      <c r="G923" s="15">
        <v>4</v>
      </c>
      <c r="H923" s="49"/>
      <c r="I923" s="49"/>
    </row>
    <row r="924" spans="1:9">
      <c r="A924" s="3" t="s">
        <v>941</v>
      </c>
      <c r="B924" s="12">
        <v>40411</v>
      </c>
      <c r="C924" s="48" t="s">
        <v>6</v>
      </c>
      <c r="D924" s="138">
        <v>21</v>
      </c>
      <c r="E924" s="139">
        <v>9.5</v>
      </c>
      <c r="F924" s="139">
        <v>0.38888888888888895</v>
      </c>
      <c r="G924" s="1" t="s">
        <v>853</v>
      </c>
      <c r="H924" s="49">
        <v>5</v>
      </c>
      <c r="I924" s="49">
        <v>0</v>
      </c>
    </row>
    <row r="925" spans="1:9">
      <c r="A925" s="3" t="s">
        <v>941</v>
      </c>
      <c r="B925" s="12">
        <v>40411</v>
      </c>
      <c r="C925" s="48" t="s">
        <v>6</v>
      </c>
      <c r="D925" s="138">
        <v>21</v>
      </c>
      <c r="E925" s="139">
        <v>9.5</v>
      </c>
      <c r="F925" s="139">
        <v>0.38888888888888895</v>
      </c>
      <c r="G925" s="1" t="s">
        <v>854</v>
      </c>
      <c r="H925" s="50">
        <v>0</v>
      </c>
      <c r="I925" s="50">
        <v>0</v>
      </c>
    </row>
    <row r="926" spans="1:9">
      <c r="A926" s="3" t="s">
        <v>942</v>
      </c>
      <c r="B926" s="12">
        <v>40411</v>
      </c>
      <c r="C926" s="48" t="s">
        <v>6</v>
      </c>
      <c r="D926" s="138">
        <v>21</v>
      </c>
      <c r="E926" s="139">
        <v>17.666666666666668</v>
      </c>
      <c r="F926" s="139">
        <v>0.3888888888888889</v>
      </c>
      <c r="G926" s="15">
        <v>1</v>
      </c>
      <c r="H926" s="51">
        <v>0</v>
      </c>
      <c r="I926" s="51">
        <v>0</v>
      </c>
    </row>
    <row r="927" spans="1:9">
      <c r="A927" s="3" t="s">
        <v>942</v>
      </c>
      <c r="B927" s="12">
        <v>40411</v>
      </c>
      <c r="C927" s="48" t="s">
        <v>6</v>
      </c>
      <c r="D927" s="138">
        <v>21</v>
      </c>
      <c r="E927" s="139">
        <v>17.666666666666668</v>
      </c>
      <c r="F927" s="139">
        <v>0.3888888888888889</v>
      </c>
      <c r="G927" s="15">
        <v>2</v>
      </c>
      <c r="H927" s="49">
        <v>0</v>
      </c>
      <c r="I927" s="49">
        <v>0</v>
      </c>
    </row>
    <row r="928" spans="1:9">
      <c r="A928" s="3" t="s">
        <v>942</v>
      </c>
      <c r="B928" s="12">
        <v>40411</v>
      </c>
      <c r="C928" s="48" t="s">
        <v>6</v>
      </c>
      <c r="D928" s="138">
        <v>21</v>
      </c>
      <c r="E928" s="139">
        <v>17.666666666666668</v>
      </c>
      <c r="F928" s="139">
        <v>0.3888888888888889</v>
      </c>
      <c r="G928" s="15">
        <v>3</v>
      </c>
      <c r="H928" s="49"/>
      <c r="I928" s="49"/>
    </row>
    <row r="929" spans="1:9">
      <c r="A929" s="3" t="s">
        <v>942</v>
      </c>
      <c r="B929" s="12">
        <v>40411</v>
      </c>
      <c r="C929" s="48" t="s">
        <v>6</v>
      </c>
      <c r="D929" s="138">
        <v>21</v>
      </c>
      <c r="E929" s="139">
        <v>17.666666666666668</v>
      </c>
      <c r="F929" s="139">
        <v>0.3888888888888889</v>
      </c>
      <c r="G929" s="15">
        <v>4</v>
      </c>
      <c r="H929" s="49"/>
      <c r="I929" s="49"/>
    </row>
    <row r="930" spans="1:9">
      <c r="A930" s="3" t="s">
        <v>942</v>
      </c>
      <c r="B930" s="12">
        <v>40411</v>
      </c>
      <c r="C930" s="48" t="s">
        <v>6</v>
      </c>
      <c r="D930" s="138">
        <v>21</v>
      </c>
      <c r="E930" s="139">
        <v>17.666666666666668</v>
      </c>
      <c r="F930" s="139">
        <v>0.3888888888888889</v>
      </c>
      <c r="G930" s="1" t="s">
        <v>853</v>
      </c>
      <c r="H930" s="49">
        <v>0</v>
      </c>
      <c r="I930" s="49">
        <v>0</v>
      </c>
    </row>
    <row r="931" spans="1:9">
      <c r="A931" s="3" t="s">
        <v>942</v>
      </c>
      <c r="B931" s="12">
        <v>40411</v>
      </c>
      <c r="C931" s="48" t="s">
        <v>6</v>
      </c>
      <c r="D931" s="138">
        <v>21</v>
      </c>
      <c r="E931" s="139">
        <v>17.666666666666668</v>
      </c>
      <c r="F931" s="139">
        <v>0.3888888888888889</v>
      </c>
      <c r="G931" s="1" t="s">
        <v>854</v>
      </c>
      <c r="H931" s="50">
        <v>0</v>
      </c>
      <c r="I931" s="50">
        <v>0</v>
      </c>
    </row>
    <row r="932" spans="1:9">
      <c r="A932" s="3" t="s">
        <v>953</v>
      </c>
      <c r="B932" s="12">
        <v>40411</v>
      </c>
      <c r="C932" s="48" t="s">
        <v>6</v>
      </c>
      <c r="D932" s="138">
        <v>34</v>
      </c>
      <c r="E932" s="139">
        <v>15.166666666666666</v>
      </c>
      <c r="F932" s="139">
        <v>0.5444444444444444</v>
      </c>
      <c r="G932" s="15">
        <v>1</v>
      </c>
      <c r="H932" s="51">
        <v>4</v>
      </c>
      <c r="I932" s="51">
        <v>1</v>
      </c>
    </row>
    <row r="933" spans="1:9">
      <c r="A933" s="3" t="s">
        <v>953</v>
      </c>
      <c r="B933" s="12">
        <v>40411</v>
      </c>
      <c r="C933" s="48" t="s">
        <v>6</v>
      </c>
      <c r="D933" s="138">
        <v>34</v>
      </c>
      <c r="E933" s="139">
        <v>15.166666666666666</v>
      </c>
      <c r="F933" s="139">
        <v>0.5444444444444444</v>
      </c>
      <c r="G933" s="15">
        <v>2</v>
      </c>
      <c r="H933" s="49">
        <v>2</v>
      </c>
      <c r="I933" s="49">
        <v>0</v>
      </c>
    </row>
    <row r="934" spans="1:9">
      <c r="A934" s="3" t="s">
        <v>953</v>
      </c>
      <c r="B934" s="12">
        <v>40411</v>
      </c>
      <c r="C934" s="48" t="s">
        <v>6</v>
      </c>
      <c r="D934" s="138">
        <v>34</v>
      </c>
      <c r="E934" s="139">
        <v>15.166666666666666</v>
      </c>
      <c r="F934" s="139">
        <v>0.5444444444444444</v>
      </c>
      <c r="G934" s="15">
        <v>3</v>
      </c>
      <c r="H934" s="49">
        <v>0</v>
      </c>
      <c r="I934" s="49">
        <v>0</v>
      </c>
    </row>
    <row r="935" spans="1:9">
      <c r="A935" s="3" t="s">
        <v>953</v>
      </c>
      <c r="B935" s="12">
        <v>40411</v>
      </c>
      <c r="C935" s="48" t="s">
        <v>6</v>
      </c>
      <c r="D935" s="138">
        <v>34</v>
      </c>
      <c r="E935" s="139">
        <v>15.166666666666666</v>
      </c>
      <c r="F935" s="139">
        <v>0.5444444444444444</v>
      </c>
      <c r="G935" s="15">
        <v>4</v>
      </c>
      <c r="H935" s="49"/>
      <c r="I935" s="49"/>
    </row>
    <row r="936" spans="1:9">
      <c r="A936" s="3" t="s">
        <v>953</v>
      </c>
      <c r="B936" s="12">
        <v>40411</v>
      </c>
      <c r="C936" s="48" t="s">
        <v>6</v>
      </c>
      <c r="D936" s="138">
        <v>34</v>
      </c>
      <c r="E936" s="139">
        <v>15.166666666666666</v>
      </c>
      <c r="F936" s="139">
        <v>0.5444444444444444</v>
      </c>
      <c r="G936" s="1" t="s">
        <v>853</v>
      </c>
      <c r="H936" s="49">
        <v>6</v>
      </c>
      <c r="I936" s="49">
        <v>1</v>
      </c>
    </row>
    <row r="937" spans="1:9">
      <c r="A937" s="3" t="s">
        <v>953</v>
      </c>
      <c r="B937" s="12">
        <v>40411</v>
      </c>
      <c r="C937" s="48" t="s">
        <v>6</v>
      </c>
      <c r="D937" s="138">
        <v>34</v>
      </c>
      <c r="E937" s="139">
        <v>15.166666666666666</v>
      </c>
      <c r="F937" s="139">
        <v>0.5444444444444444</v>
      </c>
      <c r="G937" s="1" t="s">
        <v>854</v>
      </c>
      <c r="H937" s="50">
        <v>0</v>
      </c>
      <c r="I937" s="50">
        <v>0</v>
      </c>
    </row>
    <row r="938" spans="1:9">
      <c r="A938" s="3" t="s">
        <v>1021</v>
      </c>
      <c r="B938" s="12">
        <v>40411</v>
      </c>
      <c r="C938" s="48" t="s">
        <v>6</v>
      </c>
      <c r="D938" s="138">
        <v>19</v>
      </c>
      <c r="E938" s="139">
        <v>9</v>
      </c>
      <c r="F938" s="139">
        <v>0.35555555555555557</v>
      </c>
      <c r="G938" s="15">
        <v>1</v>
      </c>
      <c r="H938" s="51">
        <v>1</v>
      </c>
      <c r="I938" s="51">
        <v>0</v>
      </c>
    </row>
    <row r="939" spans="1:9">
      <c r="A939" s="3" t="s">
        <v>1021</v>
      </c>
      <c r="B939" s="12">
        <v>40411</v>
      </c>
      <c r="C939" s="48" t="s">
        <v>6</v>
      </c>
      <c r="D939" s="138">
        <v>19</v>
      </c>
      <c r="E939" s="139">
        <v>9</v>
      </c>
      <c r="F939" s="139">
        <v>0.35555555555555557</v>
      </c>
      <c r="G939" s="15">
        <v>2</v>
      </c>
      <c r="H939" s="49">
        <v>0</v>
      </c>
      <c r="I939" s="49">
        <v>0</v>
      </c>
    </row>
    <row r="940" spans="1:9">
      <c r="A940" s="3" t="s">
        <v>1021</v>
      </c>
      <c r="B940" s="12">
        <v>40411</v>
      </c>
      <c r="C940" s="48" t="s">
        <v>6</v>
      </c>
      <c r="D940" s="138">
        <v>19</v>
      </c>
      <c r="E940" s="139">
        <v>9</v>
      </c>
      <c r="F940" s="139">
        <v>0.35555555555555557</v>
      </c>
      <c r="G940" s="15">
        <v>3</v>
      </c>
      <c r="H940" s="49">
        <v>0</v>
      </c>
      <c r="I940" s="49">
        <v>0</v>
      </c>
    </row>
    <row r="941" spans="1:9">
      <c r="A941" s="3" t="s">
        <v>1021</v>
      </c>
      <c r="B941" s="12">
        <v>40411</v>
      </c>
      <c r="C941" s="48" t="s">
        <v>6</v>
      </c>
      <c r="D941" s="138">
        <v>19</v>
      </c>
      <c r="E941" s="139">
        <v>9</v>
      </c>
      <c r="F941" s="139">
        <v>0.35555555555555557</v>
      </c>
      <c r="G941" s="15">
        <v>4</v>
      </c>
      <c r="H941" s="49"/>
      <c r="I941" s="49"/>
    </row>
    <row r="942" spans="1:9">
      <c r="A942" s="3" t="s">
        <v>1021</v>
      </c>
      <c r="B942" s="12">
        <v>40411</v>
      </c>
      <c r="C942" s="48" t="s">
        <v>6</v>
      </c>
      <c r="D942" s="138">
        <v>19</v>
      </c>
      <c r="E942" s="139">
        <v>9</v>
      </c>
      <c r="F942" s="139">
        <v>0.35555555555555557</v>
      </c>
      <c r="G942" s="1" t="s">
        <v>853</v>
      </c>
      <c r="H942" s="49">
        <v>1</v>
      </c>
      <c r="I942" s="49">
        <v>0</v>
      </c>
    </row>
    <row r="943" spans="1:9">
      <c r="A943" s="3" t="s">
        <v>1021</v>
      </c>
      <c r="B943" s="12">
        <v>40411</v>
      </c>
      <c r="C943" s="48" t="s">
        <v>6</v>
      </c>
      <c r="D943" s="138">
        <v>19</v>
      </c>
      <c r="E943" s="139">
        <v>9</v>
      </c>
      <c r="F943" s="139">
        <v>0.35555555555555557</v>
      </c>
      <c r="G943" s="1" t="s">
        <v>854</v>
      </c>
      <c r="H943" s="50">
        <v>0</v>
      </c>
      <c r="I943" s="50">
        <v>0</v>
      </c>
    </row>
    <row r="944" spans="1:9">
      <c r="A944" s="3" t="s">
        <v>1026</v>
      </c>
      <c r="B944" s="12">
        <v>40411</v>
      </c>
      <c r="C944" s="48" t="s">
        <v>6</v>
      </c>
      <c r="D944" s="138">
        <v>32</v>
      </c>
      <c r="E944" s="139">
        <v>5.833333333333333</v>
      </c>
      <c r="F944" s="139">
        <v>0.43333333333333335</v>
      </c>
      <c r="G944" s="15">
        <v>1</v>
      </c>
      <c r="H944" s="51">
        <v>2</v>
      </c>
      <c r="I944" s="51">
        <v>1</v>
      </c>
    </row>
    <row r="945" spans="1:9">
      <c r="A945" s="3" t="s">
        <v>1026</v>
      </c>
      <c r="B945" s="12">
        <v>40411</v>
      </c>
      <c r="C945" s="48" t="s">
        <v>6</v>
      </c>
      <c r="D945" s="138">
        <v>32</v>
      </c>
      <c r="E945" s="139">
        <v>5.833333333333333</v>
      </c>
      <c r="F945" s="139">
        <v>0.43333333333333335</v>
      </c>
      <c r="G945" s="15">
        <v>2</v>
      </c>
      <c r="H945" s="49">
        <v>0</v>
      </c>
      <c r="I945" s="49">
        <v>0</v>
      </c>
    </row>
    <row r="946" spans="1:9">
      <c r="A946" s="3" t="s">
        <v>1026</v>
      </c>
      <c r="B946" s="12">
        <v>40411</v>
      </c>
      <c r="C946" s="48" t="s">
        <v>6</v>
      </c>
      <c r="D946" s="138">
        <v>32</v>
      </c>
      <c r="E946" s="139">
        <v>5.833333333333333</v>
      </c>
      <c r="F946" s="139">
        <v>0.43333333333333335</v>
      </c>
      <c r="G946" s="15">
        <v>3</v>
      </c>
      <c r="H946" s="49">
        <v>0</v>
      </c>
      <c r="I946" s="49">
        <v>0</v>
      </c>
    </row>
    <row r="947" spans="1:9">
      <c r="A947" s="3" t="s">
        <v>1026</v>
      </c>
      <c r="B947" s="12">
        <v>40411</v>
      </c>
      <c r="C947" s="48" t="s">
        <v>6</v>
      </c>
      <c r="D947" s="138">
        <v>32</v>
      </c>
      <c r="E947" s="139">
        <v>5.833333333333333</v>
      </c>
      <c r="F947" s="139">
        <v>0.43333333333333335</v>
      </c>
      <c r="G947" s="15">
        <v>4</v>
      </c>
      <c r="H947" s="49"/>
      <c r="I947" s="49"/>
    </row>
    <row r="948" spans="1:9">
      <c r="A948" s="3" t="s">
        <v>1026</v>
      </c>
      <c r="B948" s="12">
        <v>40411</v>
      </c>
      <c r="C948" s="48" t="s">
        <v>6</v>
      </c>
      <c r="D948" s="138">
        <v>32</v>
      </c>
      <c r="E948" s="139">
        <v>5.833333333333333</v>
      </c>
      <c r="F948" s="139">
        <v>0.43333333333333335</v>
      </c>
      <c r="G948" s="1" t="s">
        <v>853</v>
      </c>
      <c r="H948" s="49">
        <v>2</v>
      </c>
      <c r="I948" s="49">
        <v>1</v>
      </c>
    </row>
    <row r="949" spans="1:9">
      <c r="A949" s="3" t="s">
        <v>1026</v>
      </c>
      <c r="B949" s="12">
        <v>40411</v>
      </c>
      <c r="C949" s="48" t="s">
        <v>6</v>
      </c>
      <c r="D949" s="138">
        <v>32</v>
      </c>
      <c r="E949" s="139">
        <v>5.833333333333333</v>
      </c>
      <c r="F949" s="139">
        <v>0.43333333333333335</v>
      </c>
      <c r="G949" s="1" t="s">
        <v>854</v>
      </c>
      <c r="H949" s="50">
        <v>0</v>
      </c>
      <c r="I949" s="50">
        <v>0</v>
      </c>
    </row>
    <row r="950" spans="1:9">
      <c r="G950" s="15"/>
      <c r="H950" s="51"/>
      <c r="I950" s="51"/>
    </row>
    <row r="951" spans="1:9">
      <c r="G951" s="15"/>
      <c r="H951" s="49"/>
      <c r="I951" s="49"/>
    </row>
    <row r="952" spans="1:9">
      <c r="G952" s="15"/>
      <c r="H952" s="49"/>
      <c r="I952" s="49"/>
    </row>
    <row r="953" spans="1:9">
      <c r="G953" s="15"/>
      <c r="H953" s="49"/>
      <c r="I953" s="49"/>
    </row>
    <row r="954" spans="1:9">
      <c r="G954" s="1"/>
      <c r="H954" s="49"/>
      <c r="I954" s="49"/>
    </row>
    <row r="955" spans="1:9">
      <c r="G955" s="1"/>
      <c r="H955" s="50"/>
      <c r="I955" s="50"/>
    </row>
    <row r="956" spans="1:9">
      <c r="G956" s="15"/>
      <c r="H956" s="51"/>
      <c r="I956" s="51"/>
    </row>
    <row r="957" spans="1:9">
      <c r="G957" s="15"/>
      <c r="H957" s="49"/>
      <c r="I957" s="49"/>
    </row>
    <row r="958" spans="1:9">
      <c r="G958" s="15"/>
      <c r="H958" s="49"/>
      <c r="I958" s="49"/>
    </row>
    <row r="959" spans="1:9">
      <c r="G959" s="15"/>
      <c r="H959" s="49"/>
      <c r="I959" s="49"/>
    </row>
    <row r="960" spans="1:9">
      <c r="G960" s="1"/>
      <c r="H960" s="49"/>
      <c r="I960" s="49"/>
    </row>
    <row r="961" spans="7:9">
      <c r="G961" s="1"/>
      <c r="H961" s="50"/>
      <c r="I961" s="50"/>
    </row>
    <row r="962" spans="7:9">
      <c r="G962" s="15"/>
      <c r="H962" s="51"/>
      <c r="I962" s="51"/>
    </row>
    <row r="963" spans="7:9">
      <c r="G963" s="15"/>
      <c r="H963" s="49"/>
      <c r="I963" s="49"/>
    </row>
    <row r="964" spans="7:9">
      <c r="G964" s="15"/>
      <c r="H964" s="49"/>
      <c r="I964" s="49"/>
    </row>
    <row r="965" spans="7:9">
      <c r="G965" s="15"/>
      <c r="H965" s="49"/>
      <c r="I965" s="49"/>
    </row>
    <row r="966" spans="7:9">
      <c r="G966" s="1"/>
      <c r="H966" s="49"/>
      <c r="I966" s="49"/>
    </row>
    <row r="967" spans="7:9">
      <c r="G967" s="1"/>
      <c r="H967" s="50"/>
      <c r="I967" s="50"/>
    </row>
    <row r="968" spans="7:9">
      <c r="G968" s="15"/>
      <c r="H968" s="51"/>
      <c r="I968" s="51"/>
    </row>
    <row r="969" spans="7:9">
      <c r="G969" s="15"/>
      <c r="H969" s="49"/>
      <c r="I969" s="49"/>
    </row>
    <row r="970" spans="7:9">
      <c r="G970" s="15"/>
      <c r="H970" s="49"/>
      <c r="I970" s="49"/>
    </row>
    <row r="971" spans="7:9">
      <c r="G971" s="15"/>
      <c r="H971" s="49"/>
      <c r="I971" s="49"/>
    </row>
    <row r="972" spans="7:9">
      <c r="G972" s="1"/>
      <c r="H972" s="49"/>
      <c r="I972" s="49"/>
    </row>
    <row r="973" spans="7:9">
      <c r="G973" s="1"/>
      <c r="H973" s="50"/>
      <c r="I973" s="50"/>
    </row>
    <row r="974" spans="7:9">
      <c r="G974" s="15"/>
      <c r="H974" s="51"/>
      <c r="I974" s="51"/>
    </row>
    <row r="975" spans="7:9">
      <c r="G975" s="15"/>
      <c r="H975" s="49"/>
      <c r="I975" s="49"/>
    </row>
    <row r="976" spans="7:9">
      <c r="G976" s="15"/>
      <c r="H976" s="49"/>
      <c r="I976" s="49"/>
    </row>
    <row r="977" spans="7:9">
      <c r="G977" s="15"/>
      <c r="H977" s="49"/>
      <c r="I977" s="49"/>
    </row>
    <row r="978" spans="7:9">
      <c r="G978" s="1"/>
      <c r="H978" s="49"/>
      <c r="I978" s="49"/>
    </row>
    <row r="979" spans="7:9">
      <c r="G979" s="1"/>
      <c r="H979" s="50"/>
      <c r="I979" s="50"/>
    </row>
    <row r="980" spans="7:9">
      <c r="G980" s="15"/>
      <c r="H980" s="51"/>
      <c r="I980" s="51"/>
    </row>
    <row r="981" spans="7:9">
      <c r="G981" s="15"/>
      <c r="H981" s="49"/>
      <c r="I981" s="49"/>
    </row>
    <row r="982" spans="7:9">
      <c r="G982" s="15"/>
      <c r="H982" s="49"/>
      <c r="I982" s="49"/>
    </row>
    <row r="983" spans="7:9">
      <c r="G983" s="15"/>
      <c r="H983" s="49"/>
      <c r="I983" s="49"/>
    </row>
    <row r="984" spans="7:9">
      <c r="G984" s="1"/>
      <c r="H984" s="49"/>
      <c r="I984" s="49"/>
    </row>
    <row r="985" spans="7:9">
      <c r="G985" s="1"/>
      <c r="H985" s="50"/>
      <c r="I985" s="50"/>
    </row>
    <row r="986" spans="7:9">
      <c r="G986" s="15"/>
      <c r="H986" s="51"/>
      <c r="I986" s="51"/>
    </row>
    <row r="987" spans="7:9">
      <c r="G987" s="15"/>
      <c r="H987" s="49"/>
      <c r="I987" s="49"/>
    </row>
    <row r="988" spans="7:9">
      <c r="G988" s="15"/>
      <c r="H988" s="49"/>
      <c r="I988" s="49"/>
    </row>
    <row r="989" spans="7:9">
      <c r="G989" s="15"/>
      <c r="H989" s="49"/>
      <c r="I989" s="49"/>
    </row>
    <row r="990" spans="7:9">
      <c r="G990" s="1"/>
      <c r="H990" s="49"/>
      <c r="I990" s="49"/>
    </row>
    <row r="991" spans="7:9">
      <c r="G991" s="1"/>
      <c r="H991" s="50"/>
      <c r="I991" s="50"/>
    </row>
    <row r="992" spans="7:9">
      <c r="G992" s="15"/>
      <c r="H992" s="51"/>
      <c r="I992" s="51"/>
    </row>
    <row r="993" spans="7:9">
      <c r="G993" s="15"/>
      <c r="H993" s="49"/>
      <c r="I993" s="49"/>
    </row>
    <row r="994" spans="7:9">
      <c r="G994" s="15"/>
      <c r="H994" s="49"/>
      <c r="I994" s="49"/>
    </row>
    <row r="995" spans="7:9">
      <c r="G995" s="15"/>
      <c r="H995" s="49"/>
      <c r="I995" s="49"/>
    </row>
    <row r="996" spans="7:9">
      <c r="G996" s="1"/>
      <c r="H996" s="49"/>
      <c r="I996" s="49"/>
    </row>
    <row r="997" spans="7:9">
      <c r="G997" s="1"/>
      <c r="H997" s="50"/>
      <c r="I997" s="50"/>
    </row>
    <row r="998" spans="7:9">
      <c r="G998" s="15"/>
      <c r="H998" s="51"/>
      <c r="I998" s="51"/>
    </row>
    <row r="999" spans="7:9">
      <c r="G999" s="15"/>
      <c r="H999" s="49"/>
      <c r="I999" s="49"/>
    </row>
    <row r="1000" spans="7:9">
      <c r="G1000" s="15"/>
      <c r="H1000" s="49"/>
      <c r="I1000" s="49"/>
    </row>
    <row r="1001" spans="7:9">
      <c r="G1001" s="15"/>
      <c r="H1001" s="49"/>
      <c r="I1001" s="49"/>
    </row>
    <row r="1002" spans="7:9">
      <c r="G1002" s="1"/>
      <c r="H1002" s="49"/>
      <c r="I1002" s="49"/>
    </row>
    <row r="1003" spans="7:9">
      <c r="G1003" s="1"/>
      <c r="H1003" s="50"/>
      <c r="I1003" s="50"/>
    </row>
    <row r="1004" spans="7:9">
      <c r="G1004" s="15"/>
      <c r="H1004" s="51"/>
      <c r="I1004" s="51"/>
    </row>
    <row r="1005" spans="7:9">
      <c r="G1005" s="15"/>
      <c r="H1005" s="49"/>
      <c r="I1005" s="49"/>
    </row>
    <row r="1006" spans="7:9">
      <c r="G1006" s="15"/>
      <c r="H1006" s="49"/>
      <c r="I1006" s="49"/>
    </row>
    <row r="1007" spans="7:9">
      <c r="G1007" s="15"/>
      <c r="H1007" s="49"/>
      <c r="I1007" s="49"/>
    </row>
    <row r="1008" spans="7:9">
      <c r="G1008" s="1"/>
      <c r="H1008" s="49"/>
      <c r="I1008" s="49"/>
    </row>
    <row r="1009" spans="7:9">
      <c r="G1009" s="1"/>
      <c r="H1009" s="50"/>
      <c r="I1009" s="50"/>
    </row>
    <row r="1010" spans="7:9">
      <c r="G1010" s="15"/>
      <c r="H1010" s="51"/>
      <c r="I1010" s="51"/>
    </row>
    <row r="1011" spans="7:9">
      <c r="G1011" s="15"/>
      <c r="H1011" s="49"/>
      <c r="I1011" s="49"/>
    </row>
    <row r="1012" spans="7:9">
      <c r="G1012" s="15"/>
      <c r="H1012" s="49"/>
      <c r="I1012" s="49"/>
    </row>
    <row r="1013" spans="7:9">
      <c r="G1013" s="15"/>
      <c r="H1013" s="49"/>
      <c r="I1013" s="49"/>
    </row>
    <row r="1014" spans="7:9">
      <c r="G1014" s="1"/>
      <c r="H1014" s="49"/>
      <c r="I1014" s="49"/>
    </row>
    <row r="1015" spans="7:9">
      <c r="G1015" s="1"/>
      <c r="H1015" s="50"/>
      <c r="I1015" s="50"/>
    </row>
    <row r="1016" spans="7:9">
      <c r="G1016" s="15"/>
      <c r="H1016" s="51"/>
      <c r="I1016" s="51"/>
    </row>
    <row r="1017" spans="7:9">
      <c r="G1017" s="15"/>
      <c r="H1017" s="49"/>
      <c r="I1017" s="49"/>
    </row>
    <row r="1018" spans="7:9">
      <c r="G1018" s="15"/>
      <c r="H1018" s="49"/>
      <c r="I1018" s="49"/>
    </row>
    <row r="1019" spans="7:9">
      <c r="G1019" s="15"/>
      <c r="H1019" s="49"/>
      <c r="I1019" s="49"/>
    </row>
    <row r="1020" spans="7:9">
      <c r="G1020" s="1"/>
      <c r="H1020" s="49"/>
      <c r="I1020" s="49"/>
    </row>
    <row r="1021" spans="7:9">
      <c r="G1021" s="1"/>
      <c r="H1021" s="50"/>
      <c r="I1021" s="50"/>
    </row>
    <row r="1022" spans="7:9">
      <c r="G1022" s="15"/>
      <c r="H1022" s="51"/>
      <c r="I1022" s="51"/>
    </row>
    <row r="1023" spans="7:9">
      <c r="G1023" s="15"/>
      <c r="H1023" s="49"/>
      <c r="I1023" s="49"/>
    </row>
    <row r="1024" spans="7:9">
      <c r="G1024" s="15"/>
      <c r="H1024" s="49"/>
      <c r="I1024" s="49"/>
    </row>
    <row r="1025" spans="7:9">
      <c r="G1025" s="15"/>
      <c r="H1025" s="49"/>
      <c r="I1025" s="49"/>
    </row>
    <row r="1026" spans="7:9">
      <c r="G1026" s="1"/>
      <c r="H1026" s="49"/>
      <c r="I1026" s="49"/>
    </row>
    <row r="1027" spans="7:9">
      <c r="G1027" s="1"/>
      <c r="H1027" s="50"/>
      <c r="I1027" s="50"/>
    </row>
    <row r="1028" spans="7:9">
      <c r="G1028" s="15"/>
      <c r="H1028" s="51"/>
      <c r="I1028" s="51"/>
    </row>
    <row r="1029" spans="7:9">
      <c r="G1029" s="15"/>
      <c r="H1029" s="49"/>
      <c r="I1029" s="49"/>
    </row>
    <row r="1030" spans="7:9">
      <c r="G1030" s="15"/>
      <c r="H1030" s="49"/>
      <c r="I1030" s="49"/>
    </row>
    <row r="1031" spans="7:9">
      <c r="G1031" s="15"/>
      <c r="H1031" s="49"/>
      <c r="I1031" s="49"/>
    </row>
    <row r="1032" spans="7:9">
      <c r="G1032" s="1"/>
      <c r="H1032" s="49"/>
      <c r="I1032" s="49"/>
    </row>
    <row r="1033" spans="7:9">
      <c r="G1033" s="1"/>
      <c r="H1033" s="50"/>
      <c r="I1033" s="50"/>
    </row>
    <row r="1034" spans="7:9">
      <c r="G1034" s="15"/>
      <c r="H1034" s="51"/>
      <c r="I1034" s="51"/>
    </row>
    <row r="1035" spans="7:9">
      <c r="G1035" s="15"/>
      <c r="H1035" s="49"/>
      <c r="I1035" s="49"/>
    </row>
    <row r="1036" spans="7:9">
      <c r="G1036" s="15"/>
      <c r="H1036" s="49"/>
      <c r="I1036" s="49"/>
    </row>
    <row r="1037" spans="7:9">
      <c r="G1037" s="15"/>
      <c r="H1037" s="49"/>
      <c r="I1037" s="49"/>
    </row>
    <row r="1038" spans="7:9">
      <c r="G1038" s="1"/>
      <c r="H1038" s="49"/>
      <c r="I1038" s="49"/>
    </row>
    <row r="1039" spans="7:9">
      <c r="G1039" s="1"/>
      <c r="H1039" s="50"/>
      <c r="I1039" s="50"/>
    </row>
    <row r="1040" spans="7:9">
      <c r="G1040" s="15"/>
      <c r="H1040" s="51"/>
      <c r="I1040" s="51"/>
    </row>
    <row r="1041" spans="7:9">
      <c r="G1041" s="15"/>
      <c r="H1041" s="49"/>
      <c r="I1041" s="49"/>
    </row>
    <row r="1042" spans="7:9">
      <c r="G1042" s="15"/>
      <c r="H1042" s="49"/>
      <c r="I1042" s="49"/>
    </row>
    <row r="1043" spans="7:9">
      <c r="G1043" s="15"/>
      <c r="H1043" s="49"/>
      <c r="I1043" s="49"/>
    </row>
    <row r="1044" spans="7:9">
      <c r="G1044" s="1"/>
      <c r="H1044" s="49"/>
      <c r="I1044" s="49"/>
    </row>
    <row r="1045" spans="7:9">
      <c r="G1045" s="1"/>
      <c r="H1045" s="50"/>
      <c r="I1045" s="50"/>
    </row>
    <row r="1046" spans="7:9">
      <c r="G1046" s="15"/>
      <c r="H1046" s="51"/>
      <c r="I1046" s="51"/>
    </row>
    <row r="1047" spans="7:9">
      <c r="G1047" s="15"/>
      <c r="H1047" s="49"/>
      <c r="I1047" s="49"/>
    </row>
    <row r="1048" spans="7:9">
      <c r="G1048" s="15"/>
      <c r="H1048" s="49"/>
      <c r="I1048" s="49"/>
    </row>
    <row r="1049" spans="7:9">
      <c r="G1049" s="15"/>
      <c r="H1049" s="49"/>
      <c r="I1049" s="49"/>
    </row>
    <row r="1050" spans="7:9">
      <c r="G1050" s="1"/>
      <c r="H1050" s="49"/>
      <c r="I1050" s="49"/>
    </row>
    <row r="1051" spans="7:9">
      <c r="G1051" s="1"/>
      <c r="H1051" s="50"/>
      <c r="I1051" s="50"/>
    </row>
    <row r="1052" spans="7:9">
      <c r="G1052" s="15"/>
      <c r="H1052" s="51"/>
      <c r="I1052" s="51"/>
    </row>
    <row r="1053" spans="7:9">
      <c r="G1053" s="15"/>
      <c r="H1053" s="49"/>
      <c r="I1053" s="49"/>
    </row>
    <row r="1054" spans="7:9">
      <c r="G1054" s="15"/>
      <c r="H1054" s="49"/>
      <c r="I1054" s="49"/>
    </row>
    <row r="1055" spans="7:9">
      <c r="G1055" s="15"/>
      <c r="H1055" s="49"/>
      <c r="I1055" s="49"/>
    </row>
    <row r="1056" spans="7:9">
      <c r="G1056" s="1"/>
      <c r="H1056" s="49"/>
      <c r="I1056" s="49"/>
    </row>
    <row r="1057" spans="7:9">
      <c r="G1057" s="1"/>
      <c r="H1057" s="50"/>
      <c r="I1057" s="50"/>
    </row>
    <row r="1058" spans="7:9">
      <c r="G1058" s="15"/>
      <c r="H1058" s="51"/>
      <c r="I1058" s="51"/>
    </row>
    <row r="1059" spans="7:9">
      <c r="G1059" s="15"/>
      <c r="H1059" s="49"/>
      <c r="I1059" s="49"/>
    </row>
    <row r="1060" spans="7:9">
      <c r="G1060" s="15"/>
      <c r="H1060" s="49"/>
      <c r="I1060" s="49"/>
    </row>
    <row r="1061" spans="7:9">
      <c r="G1061" s="15"/>
      <c r="H1061" s="49"/>
      <c r="I1061" s="49"/>
    </row>
    <row r="1062" spans="7:9">
      <c r="G1062" s="1"/>
      <c r="H1062" s="49"/>
      <c r="I1062" s="49"/>
    </row>
    <row r="1063" spans="7:9">
      <c r="G1063" s="1"/>
      <c r="H1063" s="50"/>
      <c r="I1063" s="50"/>
    </row>
    <row r="1064" spans="7:9">
      <c r="G1064" s="15"/>
      <c r="H1064" s="51"/>
      <c r="I1064" s="51"/>
    </row>
    <row r="1065" spans="7:9">
      <c r="G1065" s="15"/>
      <c r="H1065" s="49"/>
      <c r="I1065" s="49"/>
    </row>
    <row r="1066" spans="7:9">
      <c r="G1066" s="15"/>
      <c r="H1066" s="49"/>
      <c r="I1066" s="49"/>
    </row>
    <row r="1067" spans="7:9">
      <c r="G1067" s="15"/>
      <c r="H1067" s="49"/>
      <c r="I1067" s="49"/>
    </row>
    <row r="1068" spans="7:9">
      <c r="G1068" s="1"/>
      <c r="H1068" s="49"/>
      <c r="I1068" s="49"/>
    </row>
    <row r="1069" spans="7:9">
      <c r="G1069" s="1"/>
      <c r="H1069" s="50"/>
      <c r="I1069" s="50"/>
    </row>
    <row r="1070" spans="7:9">
      <c r="G1070" s="15"/>
      <c r="H1070" s="51"/>
      <c r="I1070" s="51"/>
    </row>
    <row r="1071" spans="7:9">
      <c r="G1071" s="15"/>
      <c r="H1071" s="49"/>
      <c r="I1071" s="49"/>
    </row>
    <row r="1072" spans="7:9">
      <c r="G1072" s="15"/>
      <c r="H1072" s="49"/>
      <c r="I1072" s="49"/>
    </row>
    <row r="1073" spans="7:9">
      <c r="G1073" s="15"/>
      <c r="H1073" s="49"/>
      <c r="I1073" s="49"/>
    </row>
    <row r="1074" spans="7:9">
      <c r="G1074" s="1"/>
      <c r="H1074" s="49"/>
      <c r="I1074" s="49"/>
    </row>
    <row r="1075" spans="7:9">
      <c r="G1075" s="1"/>
      <c r="H1075" s="50"/>
      <c r="I1075" s="50"/>
    </row>
    <row r="1076" spans="7:9">
      <c r="G1076" s="15"/>
      <c r="H1076" s="51"/>
      <c r="I1076" s="51"/>
    </row>
    <row r="1077" spans="7:9">
      <c r="G1077" s="15"/>
      <c r="H1077" s="49"/>
      <c r="I1077" s="49"/>
    </row>
    <row r="1078" spans="7:9">
      <c r="G1078" s="15"/>
      <c r="H1078" s="49"/>
      <c r="I1078" s="49"/>
    </row>
    <row r="1079" spans="7:9">
      <c r="G1079" s="15"/>
      <c r="H1079" s="49"/>
      <c r="I1079" s="49"/>
    </row>
    <row r="1080" spans="7:9">
      <c r="G1080" s="1"/>
      <c r="H1080" s="49"/>
      <c r="I1080" s="49"/>
    </row>
    <row r="1081" spans="7:9">
      <c r="G1081" s="1"/>
      <c r="H1081" s="50"/>
      <c r="I1081" s="50"/>
    </row>
    <row r="1082" spans="7:9">
      <c r="G1082" s="15"/>
      <c r="H1082" s="51"/>
      <c r="I1082" s="51"/>
    </row>
    <row r="1083" spans="7:9">
      <c r="G1083" s="15"/>
      <c r="H1083" s="49"/>
      <c r="I1083" s="49"/>
    </row>
    <row r="1084" spans="7:9">
      <c r="G1084" s="15"/>
      <c r="H1084" s="49"/>
      <c r="I1084" s="49"/>
    </row>
    <row r="1085" spans="7:9">
      <c r="G1085" s="15"/>
      <c r="H1085" s="49"/>
      <c r="I1085" s="49"/>
    </row>
    <row r="1086" spans="7:9">
      <c r="G1086" s="1"/>
      <c r="H1086" s="49"/>
      <c r="I1086" s="49"/>
    </row>
    <row r="1087" spans="7:9">
      <c r="G1087" s="1"/>
      <c r="H1087" s="50"/>
      <c r="I1087" s="50"/>
    </row>
    <row r="1088" spans="7:9">
      <c r="G1088" s="15"/>
      <c r="H1088" s="51"/>
      <c r="I1088" s="51"/>
    </row>
    <row r="1089" spans="7:9">
      <c r="G1089" s="15"/>
      <c r="H1089" s="49"/>
      <c r="I1089" s="49"/>
    </row>
    <row r="1090" spans="7:9">
      <c r="G1090" s="15"/>
      <c r="H1090" s="49"/>
      <c r="I1090" s="49"/>
    </row>
    <row r="1091" spans="7:9">
      <c r="G1091" s="15"/>
      <c r="H1091" s="49"/>
      <c r="I1091" s="49"/>
    </row>
    <row r="1092" spans="7:9">
      <c r="G1092" s="1"/>
      <c r="H1092" s="49"/>
      <c r="I1092" s="49"/>
    </row>
    <row r="1093" spans="7:9">
      <c r="G1093" s="1"/>
      <c r="H1093" s="50"/>
      <c r="I1093" s="50"/>
    </row>
    <row r="1094" spans="7:9">
      <c r="G1094" s="15"/>
      <c r="H1094" s="51"/>
      <c r="I1094" s="51"/>
    </row>
    <row r="1095" spans="7:9">
      <c r="G1095" s="15"/>
      <c r="H1095" s="49"/>
      <c r="I1095" s="49"/>
    </row>
    <row r="1096" spans="7:9">
      <c r="G1096" s="15"/>
      <c r="H1096" s="49"/>
      <c r="I1096" s="49"/>
    </row>
    <row r="1097" spans="7:9">
      <c r="G1097" s="15"/>
      <c r="H1097" s="49"/>
      <c r="I1097" s="49"/>
    </row>
    <row r="1098" spans="7:9">
      <c r="G1098" s="1"/>
      <c r="H1098" s="49"/>
      <c r="I1098" s="49"/>
    </row>
    <row r="1099" spans="7:9">
      <c r="G1099" s="1"/>
      <c r="H1099" s="50"/>
      <c r="I1099" s="50"/>
    </row>
    <row r="1100" spans="7:9">
      <c r="G1100" s="15"/>
      <c r="H1100" s="51"/>
      <c r="I1100" s="51"/>
    </row>
    <row r="1101" spans="7:9">
      <c r="G1101" s="15"/>
      <c r="H1101" s="49"/>
      <c r="I1101" s="49"/>
    </row>
    <row r="1102" spans="7:9">
      <c r="G1102" s="15"/>
      <c r="H1102" s="49"/>
      <c r="I1102" s="49"/>
    </row>
    <row r="1103" spans="7:9">
      <c r="G1103" s="15"/>
      <c r="H1103" s="49"/>
      <c r="I1103" s="49"/>
    </row>
    <row r="1104" spans="7:9">
      <c r="G1104" s="1"/>
      <c r="H1104" s="49"/>
      <c r="I1104" s="49"/>
    </row>
    <row r="1105" spans="7:9">
      <c r="G1105" s="1"/>
      <c r="H1105" s="50"/>
      <c r="I1105" s="50"/>
    </row>
    <row r="1106" spans="7:9">
      <c r="G1106" s="15"/>
      <c r="H1106" s="51"/>
      <c r="I1106" s="51"/>
    </row>
    <row r="1107" spans="7:9">
      <c r="G1107" s="15"/>
      <c r="H1107" s="49"/>
      <c r="I1107" s="49"/>
    </row>
    <row r="1108" spans="7:9">
      <c r="G1108" s="15"/>
      <c r="H1108" s="49"/>
      <c r="I1108" s="49"/>
    </row>
    <row r="1109" spans="7:9">
      <c r="G1109" s="15"/>
      <c r="H1109" s="49"/>
      <c r="I1109" s="49"/>
    </row>
    <row r="1110" spans="7:9">
      <c r="G1110" s="1"/>
      <c r="H1110" s="49"/>
      <c r="I1110" s="49"/>
    </row>
    <row r="1111" spans="7:9">
      <c r="G1111" s="1"/>
      <c r="H1111" s="50"/>
      <c r="I1111" s="50"/>
    </row>
    <row r="1112" spans="7:9">
      <c r="G1112" s="15"/>
      <c r="H1112" s="51"/>
      <c r="I1112" s="51"/>
    </row>
    <row r="1113" spans="7:9">
      <c r="G1113" s="15"/>
      <c r="H1113" s="49"/>
      <c r="I1113" s="49"/>
    </row>
    <row r="1114" spans="7:9">
      <c r="G1114" s="15"/>
      <c r="H1114" s="49"/>
      <c r="I1114" s="49"/>
    </row>
    <row r="1115" spans="7:9">
      <c r="G1115" s="15"/>
      <c r="H1115" s="49"/>
      <c r="I1115" s="49"/>
    </row>
    <row r="1116" spans="7:9">
      <c r="G1116" s="1"/>
      <c r="H1116" s="49"/>
      <c r="I1116" s="49"/>
    </row>
    <row r="1117" spans="7:9">
      <c r="G1117" s="1"/>
      <c r="H1117" s="50"/>
      <c r="I1117" s="50"/>
    </row>
    <row r="1118" spans="7:9">
      <c r="G1118" s="15"/>
      <c r="H1118" s="51"/>
      <c r="I1118" s="51"/>
    </row>
    <row r="1119" spans="7:9">
      <c r="G1119" s="15"/>
      <c r="H1119" s="49"/>
      <c r="I1119" s="49"/>
    </row>
    <row r="1120" spans="7:9">
      <c r="G1120" s="15"/>
      <c r="H1120" s="49"/>
      <c r="I1120" s="49"/>
    </row>
    <row r="1121" spans="7:9">
      <c r="G1121" s="15"/>
      <c r="H1121" s="49"/>
      <c r="I1121" s="49"/>
    </row>
    <row r="1122" spans="7:9">
      <c r="G1122" s="1"/>
      <c r="H1122" s="49"/>
      <c r="I1122" s="49"/>
    </row>
    <row r="1123" spans="7:9">
      <c r="G1123" s="1"/>
      <c r="H1123" s="50"/>
      <c r="I1123" s="50"/>
    </row>
    <row r="1124" spans="7:9">
      <c r="G1124" s="15"/>
      <c r="H1124" s="51"/>
      <c r="I1124" s="51"/>
    </row>
    <row r="1125" spans="7:9">
      <c r="G1125" s="15"/>
      <c r="H1125" s="49"/>
      <c r="I1125" s="49"/>
    </row>
    <row r="1126" spans="7:9">
      <c r="G1126" s="15"/>
      <c r="H1126" s="49"/>
      <c r="I1126" s="49"/>
    </row>
    <row r="1127" spans="7:9">
      <c r="G1127" s="15"/>
      <c r="H1127" s="49"/>
      <c r="I1127" s="49"/>
    </row>
    <row r="1128" spans="7:9">
      <c r="G1128" s="1"/>
      <c r="H1128" s="49"/>
      <c r="I1128" s="49"/>
    </row>
    <row r="1129" spans="7:9">
      <c r="G1129" s="1"/>
      <c r="H1129" s="50"/>
      <c r="I1129" s="50"/>
    </row>
    <row r="1130" spans="7:9">
      <c r="G1130" s="15"/>
      <c r="H1130" s="51"/>
      <c r="I1130" s="51"/>
    </row>
    <row r="1131" spans="7:9">
      <c r="G1131" s="15"/>
      <c r="H1131" s="49"/>
      <c r="I1131" s="49"/>
    </row>
    <row r="1132" spans="7:9">
      <c r="G1132" s="15"/>
      <c r="H1132" s="49"/>
      <c r="I1132" s="49"/>
    </row>
    <row r="1133" spans="7:9">
      <c r="G1133" s="15"/>
      <c r="H1133" s="49"/>
      <c r="I1133" s="49"/>
    </row>
    <row r="1134" spans="7:9">
      <c r="G1134" s="1"/>
      <c r="H1134" s="49"/>
      <c r="I1134" s="49"/>
    </row>
    <row r="1135" spans="7:9">
      <c r="G1135" s="1"/>
      <c r="H1135" s="50"/>
      <c r="I1135" s="50"/>
    </row>
    <row r="1136" spans="7:9">
      <c r="G1136" s="15"/>
      <c r="H1136" s="51"/>
      <c r="I1136" s="51"/>
    </row>
    <row r="1137" spans="7:9">
      <c r="G1137" s="15"/>
      <c r="H1137" s="49"/>
      <c r="I1137" s="49"/>
    </row>
    <row r="1138" spans="7:9">
      <c r="G1138" s="15"/>
      <c r="H1138" s="49"/>
      <c r="I1138" s="49"/>
    </row>
    <row r="1139" spans="7:9">
      <c r="G1139" s="15"/>
      <c r="H1139" s="49"/>
      <c r="I1139" s="49"/>
    </row>
    <row r="1140" spans="7:9">
      <c r="G1140" s="1"/>
      <c r="H1140" s="49"/>
      <c r="I1140" s="49"/>
    </row>
    <row r="1141" spans="7:9">
      <c r="G1141" s="1"/>
      <c r="H1141" s="50"/>
      <c r="I1141" s="50"/>
    </row>
    <row r="1142" spans="7:9">
      <c r="G1142" s="15"/>
      <c r="H1142" s="51"/>
      <c r="I1142" s="51"/>
    </row>
    <row r="1143" spans="7:9">
      <c r="G1143" s="15"/>
      <c r="H1143" s="49"/>
      <c r="I1143" s="49"/>
    </row>
    <row r="1144" spans="7:9">
      <c r="G1144" s="15"/>
      <c r="H1144" s="49"/>
      <c r="I1144" s="49"/>
    </row>
    <row r="1145" spans="7:9">
      <c r="G1145" s="15"/>
      <c r="H1145" s="49"/>
      <c r="I1145" s="49"/>
    </row>
    <row r="1146" spans="7:9">
      <c r="G1146" s="1"/>
      <c r="H1146" s="49"/>
      <c r="I1146" s="49"/>
    </row>
    <row r="1147" spans="7:9">
      <c r="G1147" s="1"/>
      <c r="H1147" s="50"/>
      <c r="I1147" s="50"/>
    </row>
    <row r="1148" spans="7:9">
      <c r="G1148" s="15"/>
      <c r="H1148" s="51"/>
      <c r="I1148" s="51"/>
    </row>
    <row r="1149" spans="7:9">
      <c r="G1149" s="15"/>
      <c r="H1149" s="49"/>
      <c r="I1149" s="49"/>
    </row>
    <row r="1150" spans="7:9">
      <c r="G1150" s="15"/>
      <c r="H1150" s="49"/>
      <c r="I1150" s="49"/>
    </row>
    <row r="1151" spans="7:9">
      <c r="G1151" s="15"/>
      <c r="H1151" s="49"/>
      <c r="I1151" s="49"/>
    </row>
    <row r="1152" spans="7:9">
      <c r="G1152" s="1"/>
      <c r="H1152" s="49"/>
      <c r="I1152" s="49"/>
    </row>
    <row r="1153" spans="7:9">
      <c r="G1153" s="1"/>
      <c r="H1153" s="50"/>
      <c r="I1153" s="5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/>
  </sheetViews>
  <sheetFormatPr baseColWidth="10" defaultColWidth="9" defaultRowHeight="10" x14ac:dyDescent="0"/>
  <cols>
    <col min="1" max="1" width="14" style="44" customWidth="1"/>
    <col min="2" max="2" width="11" style="44" customWidth="1"/>
    <col min="3" max="3" width="8.796875" style="44" customWidth="1"/>
    <col min="4" max="4" width="8.796875" style="138" customWidth="1"/>
    <col min="5" max="6" width="8.796875" style="139" customWidth="1"/>
    <col min="7" max="7" width="8.796875" style="55" customWidth="1"/>
    <col min="8" max="9" width="7.796875" style="45" customWidth="1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4" t="s">
        <v>855</v>
      </c>
      <c r="H1" s="57" t="s">
        <v>27</v>
      </c>
      <c r="I1" s="57" t="s">
        <v>89</v>
      </c>
    </row>
    <row r="2" spans="1:9" ht="11">
      <c r="A2" s="3" t="s">
        <v>1333</v>
      </c>
      <c r="B2" s="12">
        <v>40716</v>
      </c>
      <c r="C2" s="48" t="s">
        <v>6</v>
      </c>
      <c r="D2" s="345">
        <v>115</v>
      </c>
      <c r="E2" s="346">
        <v>34</v>
      </c>
      <c r="F2" s="346">
        <v>1.2555555555555555</v>
      </c>
      <c r="G2" s="15">
        <v>1</v>
      </c>
      <c r="H2" s="51">
        <v>0</v>
      </c>
      <c r="I2" s="51">
        <v>0</v>
      </c>
    </row>
    <row r="3" spans="1:9" ht="11">
      <c r="A3" s="3" t="s">
        <v>1333</v>
      </c>
      <c r="B3" s="12">
        <v>40716</v>
      </c>
      <c r="C3" s="48" t="s">
        <v>6</v>
      </c>
      <c r="D3" s="345">
        <v>115</v>
      </c>
      <c r="E3" s="346">
        <v>34</v>
      </c>
      <c r="F3" s="346">
        <v>1.2555555555555555</v>
      </c>
      <c r="G3" s="15">
        <v>2</v>
      </c>
      <c r="H3" s="49">
        <v>0</v>
      </c>
      <c r="I3" s="49">
        <v>0</v>
      </c>
    </row>
    <row r="4" spans="1:9" ht="11">
      <c r="A4" s="3" t="s">
        <v>1333</v>
      </c>
      <c r="B4" s="12">
        <v>40716</v>
      </c>
      <c r="C4" s="48" t="s">
        <v>6</v>
      </c>
      <c r="D4" s="345">
        <v>115</v>
      </c>
      <c r="E4" s="346">
        <v>34</v>
      </c>
      <c r="F4" s="346">
        <v>1.2555555555555555</v>
      </c>
      <c r="G4" s="15">
        <v>3</v>
      </c>
      <c r="H4" s="49" t="s">
        <v>2217</v>
      </c>
      <c r="I4" s="49"/>
    </row>
    <row r="5" spans="1:9" ht="11">
      <c r="A5" s="3" t="s">
        <v>1333</v>
      </c>
      <c r="B5" s="12">
        <v>40716</v>
      </c>
      <c r="C5" s="48" t="s">
        <v>6</v>
      </c>
      <c r="D5" s="345">
        <v>115</v>
      </c>
      <c r="E5" s="346">
        <v>34</v>
      </c>
      <c r="F5" s="346">
        <v>1.2555555555555555</v>
      </c>
      <c r="G5" s="15">
        <v>4</v>
      </c>
      <c r="H5" s="47"/>
      <c r="I5" s="47"/>
    </row>
    <row r="6" spans="1:9" ht="11">
      <c r="A6" s="3" t="s">
        <v>1333</v>
      </c>
      <c r="B6" s="12">
        <v>40716</v>
      </c>
      <c r="C6" s="48" t="s">
        <v>6</v>
      </c>
      <c r="D6" s="345">
        <v>115</v>
      </c>
      <c r="E6" s="346">
        <v>34</v>
      </c>
      <c r="F6" s="346">
        <v>1.2555555555555555</v>
      </c>
      <c r="G6" s="1" t="s">
        <v>853</v>
      </c>
      <c r="H6" s="49">
        <v>0</v>
      </c>
      <c r="I6" s="49">
        <v>0</v>
      </c>
    </row>
    <row r="7" spans="1:9" ht="11">
      <c r="A7" s="3" t="s">
        <v>1333</v>
      </c>
      <c r="B7" s="12">
        <v>40716</v>
      </c>
      <c r="C7" s="48" t="s">
        <v>6</v>
      </c>
      <c r="D7" s="345">
        <v>115</v>
      </c>
      <c r="E7" s="346">
        <v>34</v>
      </c>
      <c r="F7" s="346">
        <v>1.2555555555555555</v>
      </c>
      <c r="G7" s="1" t="s">
        <v>854</v>
      </c>
      <c r="H7" s="50">
        <v>0</v>
      </c>
      <c r="I7" s="50">
        <v>0</v>
      </c>
    </row>
    <row r="8" spans="1:9" ht="11">
      <c r="A8" s="3" t="s">
        <v>1335</v>
      </c>
      <c r="B8" s="12">
        <v>40716</v>
      </c>
      <c r="C8" s="48" t="s">
        <v>6</v>
      </c>
      <c r="D8" s="345">
        <v>70</v>
      </c>
      <c r="E8" s="346">
        <v>21.666666666666668</v>
      </c>
      <c r="F8" s="346">
        <v>1.1000000000000003</v>
      </c>
      <c r="G8" s="15">
        <v>1</v>
      </c>
      <c r="H8" s="51">
        <v>0</v>
      </c>
      <c r="I8" s="51">
        <v>0</v>
      </c>
    </row>
    <row r="9" spans="1:9" ht="11">
      <c r="A9" s="3" t="s">
        <v>1335</v>
      </c>
      <c r="B9" s="12">
        <v>40716</v>
      </c>
      <c r="C9" s="48" t="s">
        <v>6</v>
      </c>
      <c r="D9" s="345">
        <v>70</v>
      </c>
      <c r="E9" s="346">
        <v>21.666666666666668</v>
      </c>
      <c r="F9" s="346">
        <v>1.1000000000000003</v>
      </c>
      <c r="G9" s="15">
        <v>2</v>
      </c>
      <c r="H9" s="49">
        <v>0</v>
      </c>
      <c r="I9" s="49">
        <v>0</v>
      </c>
    </row>
    <row r="10" spans="1:9" ht="11">
      <c r="A10" s="3" t="s">
        <v>1335</v>
      </c>
      <c r="B10" s="12">
        <v>40716</v>
      </c>
      <c r="C10" s="48" t="s">
        <v>6</v>
      </c>
      <c r="D10" s="345">
        <v>70</v>
      </c>
      <c r="E10" s="346">
        <v>21.666666666666668</v>
      </c>
      <c r="F10" s="346">
        <v>1.1000000000000003</v>
      </c>
      <c r="G10" s="15">
        <v>3</v>
      </c>
      <c r="H10" s="49" t="s">
        <v>2217</v>
      </c>
      <c r="I10" s="49"/>
    </row>
    <row r="11" spans="1:9" ht="11">
      <c r="A11" s="3" t="s">
        <v>1335</v>
      </c>
      <c r="B11" s="12">
        <v>40716</v>
      </c>
      <c r="C11" s="48" t="s">
        <v>6</v>
      </c>
      <c r="D11" s="345">
        <v>70</v>
      </c>
      <c r="E11" s="346">
        <v>21.666666666666668</v>
      </c>
      <c r="F11" s="346">
        <v>1.1000000000000003</v>
      </c>
      <c r="G11" s="15">
        <v>4</v>
      </c>
      <c r="H11" s="47"/>
      <c r="I11" s="47"/>
    </row>
    <row r="12" spans="1:9" ht="11">
      <c r="A12" s="3" t="s">
        <v>1335</v>
      </c>
      <c r="B12" s="12">
        <v>40716</v>
      </c>
      <c r="C12" s="48" t="s">
        <v>6</v>
      </c>
      <c r="D12" s="345">
        <v>70</v>
      </c>
      <c r="E12" s="346">
        <v>21.666666666666668</v>
      </c>
      <c r="F12" s="346">
        <v>1.1000000000000003</v>
      </c>
      <c r="G12" s="1" t="s">
        <v>853</v>
      </c>
      <c r="H12" s="49">
        <v>0</v>
      </c>
      <c r="I12" s="49">
        <v>0</v>
      </c>
    </row>
    <row r="13" spans="1:9" ht="11">
      <c r="A13" s="3" t="s">
        <v>1335</v>
      </c>
      <c r="B13" s="12">
        <v>40716</v>
      </c>
      <c r="C13" s="48" t="s">
        <v>6</v>
      </c>
      <c r="D13" s="345">
        <v>70</v>
      </c>
      <c r="E13" s="346">
        <v>21.666666666666668</v>
      </c>
      <c r="F13" s="346">
        <v>1.1000000000000003</v>
      </c>
      <c r="G13" s="1" t="s">
        <v>854</v>
      </c>
      <c r="H13" s="50">
        <v>0</v>
      </c>
      <c r="I13" s="50">
        <v>0</v>
      </c>
    </row>
    <row r="14" spans="1:9" ht="11">
      <c r="A14" s="3" t="s">
        <v>1348</v>
      </c>
      <c r="B14" s="12">
        <v>40716</v>
      </c>
      <c r="C14" s="48" t="s">
        <v>6</v>
      </c>
      <c r="D14" s="345">
        <v>126</v>
      </c>
      <c r="E14" s="346">
        <v>23</v>
      </c>
      <c r="F14" s="346">
        <v>1.1666666666666665</v>
      </c>
      <c r="G14" s="15">
        <v>1</v>
      </c>
      <c r="H14" s="51">
        <v>0</v>
      </c>
      <c r="I14" s="51">
        <v>0</v>
      </c>
    </row>
    <row r="15" spans="1:9" ht="11">
      <c r="A15" s="3" t="s">
        <v>1348</v>
      </c>
      <c r="B15" s="12">
        <v>40716</v>
      </c>
      <c r="C15" s="48" t="s">
        <v>6</v>
      </c>
      <c r="D15" s="345">
        <v>126</v>
      </c>
      <c r="E15" s="346">
        <v>23</v>
      </c>
      <c r="F15" s="346">
        <v>1.1666666666666665</v>
      </c>
      <c r="G15" s="15">
        <v>2</v>
      </c>
      <c r="H15" s="49">
        <v>0</v>
      </c>
      <c r="I15" s="49">
        <v>0</v>
      </c>
    </row>
    <row r="16" spans="1:9" ht="11">
      <c r="A16" s="3" t="s">
        <v>1348</v>
      </c>
      <c r="B16" s="12">
        <v>40716</v>
      </c>
      <c r="C16" s="48" t="s">
        <v>6</v>
      </c>
      <c r="D16" s="345">
        <v>126</v>
      </c>
      <c r="E16" s="346">
        <v>23</v>
      </c>
      <c r="F16" s="346">
        <v>1.1666666666666665</v>
      </c>
      <c r="G16" s="15">
        <v>3</v>
      </c>
      <c r="H16" s="49" t="s">
        <v>2217</v>
      </c>
      <c r="I16" s="49"/>
    </row>
    <row r="17" spans="1:9" ht="11">
      <c r="A17" s="3" t="s">
        <v>1348</v>
      </c>
      <c r="B17" s="12">
        <v>40716</v>
      </c>
      <c r="C17" s="48" t="s">
        <v>6</v>
      </c>
      <c r="D17" s="345">
        <v>126</v>
      </c>
      <c r="E17" s="346">
        <v>23</v>
      </c>
      <c r="F17" s="346">
        <v>1.1666666666666665</v>
      </c>
      <c r="G17" s="15">
        <v>4</v>
      </c>
      <c r="H17" s="47"/>
      <c r="I17" s="47"/>
    </row>
    <row r="18" spans="1:9" ht="11">
      <c r="A18" s="3" t="s">
        <v>1348</v>
      </c>
      <c r="B18" s="12">
        <v>40716</v>
      </c>
      <c r="C18" s="48" t="s">
        <v>6</v>
      </c>
      <c r="D18" s="345">
        <v>126</v>
      </c>
      <c r="E18" s="346">
        <v>23</v>
      </c>
      <c r="F18" s="346">
        <v>1.1666666666666665</v>
      </c>
      <c r="G18" s="1" t="s">
        <v>853</v>
      </c>
      <c r="H18" s="49">
        <v>0</v>
      </c>
      <c r="I18" s="49">
        <v>0</v>
      </c>
    </row>
    <row r="19" spans="1:9" ht="11">
      <c r="A19" s="3" t="s">
        <v>1348</v>
      </c>
      <c r="B19" s="12">
        <v>40716</v>
      </c>
      <c r="C19" s="48" t="s">
        <v>6</v>
      </c>
      <c r="D19" s="345">
        <v>126</v>
      </c>
      <c r="E19" s="346">
        <v>23</v>
      </c>
      <c r="F19" s="346">
        <v>1.1666666666666665</v>
      </c>
      <c r="G19" s="1" t="s">
        <v>854</v>
      </c>
      <c r="H19" s="50">
        <v>0</v>
      </c>
      <c r="I19" s="50">
        <v>0</v>
      </c>
    </row>
    <row r="20" spans="1:9" ht="11">
      <c r="A20" s="3" t="s">
        <v>1358</v>
      </c>
      <c r="B20" s="12">
        <v>40716</v>
      </c>
      <c r="C20" s="48" t="s">
        <v>6</v>
      </c>
      <c r="D20" s="345">
        <v>113</v>
      </c>
      <c r="E20" s="346">
        <v>15.666666666666666</v>
      </c>
      <c r="F20" s="346">
        <v>1.1000000000000001</v>
      </c>
      <c r="G20" s="15">
        <v>1</v>
      </c>
      <c r="H20" s="51">
        <v>0</v>
      </c>
      <c r="I20" s="51">
        <v>0</v>
      </c>
    </row>
    <row r="21" spans="1:9" ht="11">
      <c r="A21" s="3" t="s">
        <v>1358</v>
      </c>
      <c r="B21" s="12">
        <v>40716</v>
      </c>
      <c r="C21" s="48" t="s">
        <v>6</v>
      </c>
      <c r="D21" s="345">
        <v>113</v>
      </c>
      <c r="E21" s="346">
        <v>15.666666666666666</v>
      </c>
      <c r="F21" s="346">
        <v>1.1000000000000001</v>
      </c>
      <c r="G21" s="15">
        <v>2</v>
      </c>
      <c r="H21" s="49">
        <v>0</v>
      </c>
      <c r="I21" s="49">
        <v>0</v>
      </c>
    </row>
    <row r="22" spans="1:9" ht="11">
      <c r="A22" s="3" t="s">
        <v>1358</v>
      </c>
      <c r="B22" s="12">
        <v>40716</v>
      </c>
      <c r="C22" s="48" t="s">
        <v>6</v>
      </c>
      <c r="D22" s="345">
        <v>113</v>
      </c>
      <c r="E22" s="346">
        <v>15.666666666666666</v>
      </c>
      <c r="F22" s="346">
        <v>1.1000000000000001</v>
      </c>
      <c r="G22" s="15">
        <v>3</v>
      </c>
      <c r="H22" s="49" t="s">
        <v>2217</v>
      </c>
      <c r="I22" s="49"/>
    </row>
    <row r="23" spans="1:9" ht="11">
      <c r="A23" s="3" t="s">
        <v>1358</v>
      </c>
      <c r="B23" s="12">
        <v>40716</v>
      </c>
      <c r="C23" s="48" t="s">
        <v>6</v>
      </c>
      <c r="D23" s="345">
        <v>113</v>
      </c>
      <c r="E23" s="346">
        <v>15.666666666666666</v>
      </c>
      <c r="F23" s="346">
        <v>1.1000000000000001</v>
      </c>
      <c r="G23" s="15">
        <v>4</v>
      </c>
      <c r="H23" s="47"/>
      <c r="I23" s="47"/>
    </row>
    <row r="24" spans="1:9" ht="11">
      <c r="A24" s="3" t="s">
        <v>1358</v>
      </c>
      <c r="B24" s="12">
        <v>40716</v>
      </c>
      <c r="C24" s="48" t="s">
        <v>6</v>
      </c>
      <c r="D24" s="345">
        <v>113</v>
      </c>
      <c r="E24" s="346">
        <v>15.666666666666666</v>
      </c>
      <c r="F24" s="346">
        <v>1.1000000000000001</v>
      </c>
      <c r="G24" s="1" t="s">
        <v>853</v>
      </c>
      <c r="H24" s="49">
        <v>0</v>
      </c>
      <c r="I24" s="49">
        <v>0</v>
      </c>
    </row>
    <row r="25" spans="1:9" ht="11">
      <c r="A25" s="3" t="s">
        <v>1358</v>
      </c>
      <c r="B25" s="12">
        <v>40716</v>
      </c>
      <c r="C25" s="48" t="s">
        <v>6</v>
      </c>
      <c r="D25" s="345">
        <v>113</v>
      </c>
      <c r="E25" s="346">
        <v>15.666666666666666</v>
      </c>
      <c r="F25" s="346">
        <v>1.1000000000000001</v>
      </c>
      <c r="G25" s="1" t="s">
        <v>854</v>
      </c>
      <c r="H25" s="50">
        <v>0</v>
      </c>
      <c r="I25" s="50">
        <v>0</v>
      </c>
    </row>
    <row r="26" spans="1:9" ht="11">
      <c r="A26" s="3" t="s">
        <v>1363</v>
      </c>
      <c r="B26" s="12">
        <v>40716</v>
      </c>
      <c r="C26" s="48" t="s">
        <v>6</v>
      </c>
      <c r="D26" s="345">
        <v>50</v>
      </c>
      <c r="E26" s="346">
        <v>51.666666666666664</v>
      </c>
      <c r="F26" s="346">
        <v>1.322222222222222</v>
      </c>
      <c r="G26" s="15">
        <v>1</v>
      </c>
      <c r="H26" s="51">
        <v>0</v>
      </c>
      <c r="I26" s="51">
        <v>0</v>
      </c>
    </row>
    <row r="27" spans="1:9" ht="11">
      <c r="A27" s="3" t="s">
        <v>1363</v>
      </c>
      <c r="B27" s="12">
        <v>40716</v>
      </c>
      <c r="C27" s="48" t="s">
        <v>6</v>
      </c>
      <c r="D27" s="345">
        <v>50</v>
      </c>
      <c r="E27" s="346">
        <v>51.666666666666664</v>
      </c>
      <c r="F27" s="346">
        <v>1.322222222222222</v>
      </c>
      <c r="G27" s="15">
        <v>2</v>
      </c>
      <c r="H27" s="49">
        <v>0</v>
      </c>
      <c r="I27" s="49">
        <v>0</v>
      </c>
    </row>
    <row r="28" spans="1:9" ht="11">
      <c r="A28" s="3" t="s">
        <v>1363</v>
      </c>
      <c r="B28" s="12">
        <v>40716</v>
      </c>
      <c r="C28" s="48" t="s">
        <v>6</v>
      </c>
      <c r="D28" s="345">
        <v>50</v>
      </c>
      <c r="E28" s="346">
        <v>51.666666666666664</v>
      </c>
      <c r="F28" s="346">
        <v>1.322222222222222</v>
      </c>
      <c r="G28" s="15">
        <v>3</v>
      </c>
      <c r="H28" s="49" t="s">
        <v>2217</v>
      </c>
      <c r="I28" s="49"/>
    </row>
    <row r="29" spans="1:9" ht="11">
      <c r="A29" s="3" t="s">
        <v>1363</v>
      </c>
      <c r="B29" s="12">
        <v>40716</v>
      </c>
      <c r="C29" s="48" t="s">
        <v>6</v>
      </c>
      <c r="D29" s="345">
        <v>50</v>
      </c>
      <c r="E29" s="346">
        <v>51.666666666666664</v>
      </c>
      <c r="F29" s="346">
        <v>1.322222222222222</v>
      </c>
      <c r="G29" s="15">
        <v>4</v>
      </c>
      <c r="H29" s="47"/>
      <c r="I29" s="47"/>
    </row>
    <row r="30" spans="1:9" ht="11">
      <c r="A30" s="3" t="s">
        <v>1363</v>
      </c>
      <c r="B30" s="12">
        <v>40716</v>
      </c>
      <c r="C30" s="48" t="s">
        <v>6</v>
      </c>
      <c r="D30" s="345">
        <v>50</v>
      </c>
      <c r="E30" s="346">
        <v>51.666666666666664</v>
      </c>
      <c r="F30" s="346">
        <v>1.322222222222222</v>
      </c>
      <c r="G30" s="1" t="s">
        <v>853</v>
      </c>
      <c r="H30" s="49">
        <v>0</v>
      </c>
      <c r="I30" s="49">
        <v>0</v>
      </c>
    </row>
    <row r="31" spans="1:9" ht="11">
      <c r="A31" s="3" t="s">
        <v>1363</v>
      </c>
      <c r="B31" s="12">
        <v>40716</v>
      </c>
      <c r="C31" s="48" t="s">
        <v>6</v>
      </c>
      <c r="D31" s="345">
        <v>50</v>
      </c>
      <c r="E31" s="346">
        <v>51.666666666666664</v>
      </c>
      <c r="F31" s="346">
        <v>1.322222222222222</v>
      </c>
      <c r="G31" s="1" t="s">
        <v>854</v>
      </c>
      <c r="H31" s="50">
        <v>0</v>
      </c>
      <c r="I31" s="50">
        <v>0</v>
      </c>
    </row>
    <row r="32" spans="1:9" ht="11">
      <c r="A32" s="3" t="s">
        <v>1365</v>
      </c>
      <c r="B32" s="12">
        <v>40716</v>
      </c>
      <c r="C32" s="48" t="s">
        <v>6</v>
      </c>
      <c r="D32" s="345">
        <v>20</v>
      </c>
      <c r="E32" s="346">
        <v>23.666666666666668</v>
      </c>
      <c r="F32" s="346">
        <v>1.5</v>
      </c>
      <c r="G32" s="15">
        <v>1</v>
      </c>
      <c r="H32" s="51">
        <v>0</v>
      </c>
      <c r="I32" s="51">
        <v>0</v>
      </c>
    </row>
    <row r="33" spans="1:9" ht="11">
      <c r="A33" s="3" t="s">
        <v>1365</v>
      </c>
      <c r="B33" s="12">
        <v>40716</v>
      </c>
      <c r="C33" s="48" t="s">
        <v>6</v>
      </c>
      <c r="D33" s="345">
        <v>20</v>
      </c>
      <c r="E33" s="346">
        <v>23.666666666666668</v>
      </c>
      <c r="F33" s="346">
        <v>1.5</v>
      </c>
      <c r="G33" s="15">
        <v>2</v>
      </c>
      <c r="H33" s="49">
        <v>0</v>
      </c>
      <c r="I33" s="49">
        <v>0</v>
      </c>
    </row>
    <row r="34" spans="1:9" ht="11">
      <c r="A34" s="3" t="s">
        <v>1365</v>
      </c>
      <c r="B34" s="12">
        <v>40716</v>
      </c>
      <c r="C34" s="48" t="s">
        <v>6</v>
      </c>
      <c r="D34" s="345">
        <v>20</v>
      </c>
      <c r="E34" s="346">
        <v>23.666666666666668</v>
      </c>
      <c r="F34" s="346">
        <v>1.5</v>
      </c>
      <c r="G34" s="15">
        <v>3</v>
      </c>
      <c r="H34" s="49" t="s">
        <v>2217</v>
      </c>
      <c r="I34" s="49"/>
    </row>
    <row r="35" spans="1:9" ht="11">
      <c r="A35" s="3" t="s">
        <v>1365</v>
      </c>
      <c r="B35" s="12">
        <v>40716</v>
      </c>
      <c r="C35" s="48" t="s">
        <v>6</v>
      </c>
      <c r="D35" s="345">
        <v>20</v>
      </c>
      <c r="E35" s="346">
        <v>23.666666666666668</v>
      </c>
      <c r="F35" s="346">
        <v>1.5</v>
      </c>
      <c r="G35" s="15">
        <v>4</v>
      </c>
      <c r="H35" s="47"/>
      <c r="I35" s="47"/>
    </row>
    <row r="36" spans="1:9" ht="11">
      <c r="A36" s="3" t="s">
        <v>1365</v>
      </c>
      <c r="B36" s="12">
        <v>40716</v>
      </c>
      <c r="C36" s="48" t="s">
        <v>6</v>
      </c>
      <c r="D36" s="345">
        <v>20</v>
      </c>
      <c r="E36" s="346">
        <v>23.666666666666668</v>
      </c>
      <c r="F36" s="346">
        <v>1.5</v>
      </c>
      <c r="G36" s="1" t="s">
        <v>853</v>
      </c>
      <c r="H36" s="49">
        <v>0</v>
      </c>
      <c r="I36" s="49">
        <v>0</v>
      </c>
    </row>
    <row r="37" spans="1:9" ht="11">
      <c r="A37" s="3" t="s">
        <v>1365</v>
      </c>
      <c r="B37" s="12">
        <v>40716</v>
      </c>
      <c r="C37" s="48" t="s">
        <v>6</v>
      </c>
      <c r="D37" s="345">
        <v>20</v>
      </c>
      <c r="E37" s="346">
        <v>23.666666666666668</v>
      </c>
      <c r="F37" s="346">
        <v>1.5</v>
      </c>
      <c r="G37" s="1" t="s">
        <v>854</v>
      </c>
      <c r="H37" s="50">
        <v>0</v>
      </c>
      <c r="I37" s="50">
        <v>0</v>
      </c>
    </row>
    <row r="38" spans="1:9" ht="11">
      <c r="A38" s="3" t="s">
        <v>1367</v>
      </c>
      <c r="B38" s="12">
        <v>40716</v>
      </c>
      <c r="C38" s="48" t="s">
        <v>6</v>
      </c>
      <c r="D38" s="345">
        <v>52</v>
      </c>
      <c r="E38" s="346">
        <v>31.333333333333332</v>
      </c>
      <c r="F38" s="346">
        <v>1.5000000000000002</v>
      </c>
      <c r="G38" s="15">
        <v>1</v>
      </c>
      <c r="H38" s="51">
        <v>0</v>
      </c>
      <c r="I38" s="51">
        <v>0</v>
      </c>
    </row>
    <row r="39" spans="1:9" ht="11">
      <c r="A39" s="3" t="s">
        <v>1367</v>
      </c>
      <c r="B39" s="12">
        <v>40716</v>
      </c>
      <c r="C39" s="48" t="s">
        <v>6</v>
      </c>
      <c r="D39" s="345">
        <v>52</v>
      </c>
      <c r="E39" s="346">
        <v>31.333333333333332</v>
      </c>
      <c r="F39" s="346">
        <v>1.5000000000000002</v>
      </c>
      <c r="G39" s="15">
        <v>2</v>
      </c>
      <c r="H39" s="49">
        <v>0</v>
      </c>
      <c r="I39" s="49">
        <v>0</v>
      </c>
    </row>
    <row r="40" spans="1:9" ht="11">
      <c r="A40" s="3" t="s">
        <v>1367</v>
      </c>
      <c r="B40" s="12">
        <v>40716</v>
      </c>
      <c r="C40" s="48" t="s">
        <v>6</v>
      </c>
      <c r="D40" s="345">
        <v>52</v>
      </c>
      <c r="E40" s="346">
        <v>31.333333333333332</v>
      </c>
      <c r="F40" s="346">
        <v>1.5000000000000002</v>
      </c>
      <c r="G40" s="15">
        <v>3</v>
      </c>
      <c r="H40" s="49" t="s">
        <v>2217</v>
      </c>
      <c r="I40" s="49"/>
    </row>
    <row r="41" spans="1:9" ht="11">
      <c r="A41" s="3" t="s">
        <v>1367</v>
      </c>
      <c r="B41" s="12">
        <v>40716</v>
      </c>
      <c r="C41" s="48" t="s">
        <v>6</v>
      </c>
      <c r="D41" s="345">
        <v>52</v>
      </c>
      <c r="E41" s="346">
        <v>31.333333333333332</v>
      </c>
      <c r="F41" s="346">
        <v>1.5000000000000002</v>
      </c>
      <c r="G41" s="15">
        <v>4</v>
      </c>
      <c r="H41" s="47"/>
      <c r="I41" s="47"/>
    </row>
    <row r="42" spans="1:9" ht="11">
      <c r="A42" s="3" t="s">
        <v>1367</v>
      </c>
      <c r="B42" s="12">
        <v>40716</v>
      </c>
      <c r="C42" s="48" t="s">
        <v>6</v>
      </c>
      <c r="D42" s="345">
        <v>52</v>
      </c>
      <c r="E42" s="346">
        <v>31.333333333333332</v>
      </c>
      <c r="F42" s="346">
        <v>1.5000000000000002</v>
      </c>
      <c r="G42" s="1" t="s">
        <v>853</v>
      </c>
      <c r="H42" s="49">
        <v>0</v>
      </c>
      <c r="I42" s="49">
        <v>0</v>
      </c>
    </row>
    <row r="43" spans="1:9" ht="11">
      <c r="A43" s="3" t="s">
        <v>1367</v>
      </c>
      <c r="B43" s="12">
        <v>40716</v>
      </c>
      <c r="C43" s="48" t="s">
        <v>6</v>
      </c>
      <c r="D43" s="345">
        <v>52</v>
      </c>
      <c r="E43" s="346">
        <v>31.333333333333332</v>
      </c>
      <c r="F43" s="346">
        <v>1.5000000000000002</v>
      </c>
      <c r="G43" s="1" t="s">
        <v>854</v>
      </c>
      <c r="H43" s="50">
        <v>0</v>
      </c>
      <c r="I43" s="50">
        <v>0</v>
      </c>
    </row>
    <row r="44" spans="1:9" ht="11">
      <c r="A44" s="3" t="s">
        <v>1370</v>
      </c>
      <c r="B44" s="12">
        <v>40716</v>
      </c>
      <c r="C44" s="48" t="s">
        <v>6</v>
      </c>
      <c r="D44" s="345">
        <v>124</v>
      </c>
      <c r="E44" s="346">
        <v>47</v>
      </c>
      <c r="F44" s="346">
        <v>1.2999999999999998</v>
      </c>
      <c r="G44" s="15">
        <v>1</v>
      </c>
      <c r="H44" s="51">
        <v>0</v>
      </c>
      <c r="I44" s="51">
        <v>0</v>
      </c>
    </row>
    <row r="45" spans="1:9" ht="11">
      <c r="A45" s="3" t="s">
        <v>1370</v>
      </c>
      <c r="B45" s="12">
        <v>40716</v>
      </c>
      <c r="C45" s="48" t="s">
        <v>6</v>
      </c>
      <c r="D45" s="345">
        <v>124</v>
      </c>
      <c r="E45" s="346">
        <v>47</v>
      </c>
      <c r="F45" s="346">
        <v>1.2999999999999998</v>
      </c>
      <c r="G45" s="15">
        <v>2</v>
      </c>
      <c r="H45" s="49">
        <v>0</v>
      </c>
      <c r="I45" s="49">
        <v>0</v>
      </c>
    </row>
    <row r="46" spans="1:9" ht="11">
      <c r="A46" s="3" t="s">
        <v>1370</v>
      </c>
      <c r="B46" s="12">
        <v>40716</v>
      </c>
      <c r="C46" s="48" t="s">
        <v>6</v>
      </c>
      <c r="D46" s="345">
        <v>124</v>
      </c>
      <c r="E46" s="346">
        <v>47</v>
      </c>
      <c r="F46" s="346">
        <v>1.2999999999999998</v>
      </c>
      <c r="G46" s="15">
        <v>3</v>
      </c>
      <c r="H46" s="49" t="s">
        <v>2217</v>
      </c>
      <c r="I46" s="49"/>
    </row>
    <row r="47" spans="1:9" ht="11">
      <c r="A47" s="3" t="s">
        <v>1370</v>
      </c>
      <c r="B47" s="12">
        <v>40716</v>
      </c>
      <c r="C47" s="48" t="s">
        <v>6</v>
      </c>
      <c r="D47" s="345">
        <v>124</v>
      </c>
      <c r="E47" s="346">
        <v>47</v>
      </c>
      <c r="F47" s="346">
        <v>1.2999999999999998</v>
      </c>
      <c r="G47" s="15">
        <v>4</v>
      </c>
      <c r="H47" s="47"/>
      <c r="I47" s="47"/>
    </row>
    <row r="48" spans="1:9" ht="11">
      <c r="A48" s="3" t="s">
        <v>1370</v>
      </c>
      <c r="B48" s="12">
        <v>40716</v>
      </c>
      <c r="C48" s="48" t="s">
        <v>6</v>
      </c>
      <c r="D48" s="345">
        <v>124</v>
      </c>
      <c r="E48" s="346">
        <v>47</v>
      </c>
      <c r="F48" s="346">
        <v>1.2999999999999998</v>
      </c>
      <c r="G48" s="1" t="s">
        <v>853</v>
      </c>
      <c r="H48" s="49">
        <v>0</v>
      </c>
      <c r="I48" s="49">
        <v>0</v>
      </c>
    </row>
    <row r="49" spans="1:9" ht="11">
      <c r="A49" s="3" t="s">
        <v>1370</v>
      </c>
      <c r="B49" s="12">
        <v>40716</v>
      </c>
      <c r="C49" s="48" t="s">
        <v>6</v>
      </c>
      <c r="D49" s="345">
        <v>124</v>
      </c>
      <c r="E49" s="346">
        <v>47</v>
      </c>
      <c r="F49" s="346">
        <v>1.2999999999999998</v>
      </c>
      <c r="G49" s="1" t="s">
        <v>854</v>
      </c>
      <c r="H49" s="50">
        <v>0</v>
      </c>
      <c r="I49" s="50">
        <v>0</v>
      </c>
    </row>
    <row r="50" spans="1:9">
      <c r="A50" s="3" t="s">
        <v>1375</v>
      </c>
      <c r="B50" s="12">
        <v>40717</v>
      </c>
      <c r="C50" s="48" t="s">
        <v>6</v>
      </c>
      <c r="D50">
        <v>104</v>
      </c>
      <c r="E50" s="43">
        <v>36.333333333333336</v>
      </c>
      <c r="F50" s="43">
        <v>1.5444444444444445</v>
      </c>
      <c r="G50" s="274">
        <v>1</v>
      </c>
      <c r="H50">
        <v>0</v>
      </c>
      <c r="I50">
        <v>0</v>
      </c>
    </row>
    <row r="51" spans="1:9">
      <c r="A51" s="3" t="s">
        <v>1375</v>
      </c>
      <c r="B51" s="12">
        <v>40717</v>
      </c>
      <c r="C51" s="48" t="s">
        <v>6</v>
      </c>
      <c r="D51">
        <v>104</v>
      </c>
      <c r="E51" s="43">
        <v>36.333333333333336</v>
      </c>
      <c r="F51" s="43">
        <v>1.5444444444444445</v>
      </c>
      <c r="G51" s="274">
        <v>2</v>
      </c>
      <c r="H51">
        <v>0</v>
      </c>
      <c r="I51">
        <v>0</v>
      </c>
    </row>
    <row r="52" spans="1:9">
      <c r="A52" s="3" t="s">
        <v>1375</v>
      </c>
      <c r="B52" s="12">
        <v>40717</v>
      </c>
      <c r="C52" s="48" t="s">
        <v>6</v>
      </c>
      <c r="D52">
        <v>104</v>
      </c>
      <c r="E52" s="43">
        <v>36.333333333333336</v>
      </c>
      <c r="F52" s="43">
        <v>1.5444444444444445</v>
      </c>
      <c r="G52" s="274">
        <v>3</v>
      </c>
      <c r="H52" t="s">
        <v>2217</v>
      </c>
      <c r="I52"/>
    </row>
    <row r="53" spans="1:9">
      <c r="A53" s="3" t="s">
        <v>1375</v>
      </c>
      <c r="B53" s="12">
        <v>40717</v>
      </c>
      <c r="C53" s="48" t="s">
        <v>6</v>
      </c>
      <c r="D53">
        <v>104</v>
      </c>
      <c r="E53" s="43">
        <v>36.333333333333336</v>
      </c>
      <c r="F53" s="43">
        <v>1.5444444444444445</v>
      </c>
      <c r="G53" s="274">
        <v>4</v>
      </c>
      <c r="H53" s="47"/>
      <c r="I53" s="47"/>
    </row>
    <row r="54" spans="1:9">
      <c r="A54" s="3" t="s">
        <v>1375</v>
      </c>
      <c r="B54" s="12">
        <v>40717</v>
      </c>
      <c r="C54" s="48" t="s">
        <v>6</v>
      </c>
      <c r="D54">
        <v>104</v>
      </c>
      <c r="E54" s="43">
        <v>36.333333333333336</v>
      </c>
      <c r="F54" s="43">
        <v>1.5444444444444445</v>
      </c>
      <c r="G54" s="1" t="s">
        <v>853</v>
      </c>
      <c r="H54">
        <v>0</v>
      </c>
      <c r="I54">
        <v>0</v>
      </c>
    </row>
    <row r="55" spans="1:9">
      <c r="A55" s="3" t="s">
        <v>1375</v>
      </c>
      <c r="B55" s="12">
        <v>40717</v>
      </c>
      <c r="C55" s="48" t="s">
        <v>6</v>
      </c>
      <c r="D55">
        <v>104</v>
      </c>
      <c r="E55" s="43">
        <v>36.333333333333336</v>
      </c>
      <c r="F55" s="43">
        <v>1.5444444444444445</v>
      </c>
      <c r="G55" s="1" t="s">
        <v>854</v>
      </c>
      <c r="H55">
        <v>0</v>
      </c>
      <c r="I55">
        <v>0</v>
      </c>
    </row>
    <row r="56" spans="1:9">
      <c r="A56" s="3" t="s">
        <v>1378</v>
      </c>
      <c r="B56" s="12">
        <v>40717</v>
      </c>
      <c r="C56" s="48" t="s">
        <v>6</v>
      </c>
      <c r="D56">
        <v>83</v>
      </c>
      <c r="E56" s="43">
        <v>31</v>
      </c>
      <c r="F56" s="43">
        <v>1.4222222222222223</v>
      </c>
      <c r="G56" s="274">
        <v>1</v>
      </c>
      <c r="H56">
        <v>0</v>
      </c>
      <c r="I56">
        <v>0</v>
      </c>
    </row>
    <row r="57" spans="1:9">
      <c r="A57" s="3" t="s">
        <v>1378</v>
      </c>
      <c r="B57" s="12">
        <v>40717</v>
      </c>
      <c r="C57" s="48" t="s">
        <v>6</v>
      </c>
      <c r="D57">
        <v>83</v>
      </c>
      <c r="E57" s="43">
        <v>31</v>
      </c>
      <c r="F57" s="43">
        <v>1.4222222222222223</v>
      </c>
      <c r="G57" s="274">
        <v>2</v>
      </c>
      <c r="H57">
        <v>0</v>
      </c>
      <c r="I57">
        <v>0</v>
      </c>
    </row>
    <row r="58" spans="1:9">
      <c r="A58" s="3" t="s">
        <v>1378</v>
      </c>
      <c r="B58" s="12">
        <v>40717</v>
      </c>
      <c r="C58" s="48" t="s">
        <v>6</v>
      </c>
      <c r="D58">
        <v>83</v>
      </c>
      <c r="E58" s="43">
        <v>31</v>
      </c>
      <c r="F58" s="43">
        <v>1.4222222222222223</v>
      </c>
      <c r="G58" s="274">
        <v>3</v>
      </c>
      <c r="H58" t="s">
        <v>2217</v>
      </c>
      <c r="I58"/>
    </row>
    <row r="59" spans="1:9">
      <c r="A59" s="3" t="s">
        <v>1378</v>
      </c>
      <c r="B59" s="12">
        <v>40717</v>
      </c>
      <c r="C59" s="48" t="s">
        <v>6</v>
      </c>
      <c r="D59">
        <v>83</v>
      </c>
      <c r="E59" s="43">
        <v>31</v>
      </c>
      <c r="F59" s="43">
        <v>1.4222222222222223</v>
      </c>
      <c r="G59" s="274">
        <v>4</v>
      </c>
      <c r="H59" s="47"/>
      <c r="I59" s="47"/>
    </row>
    <row r="60" spans="1:9">
      <c r="A60" s="3" t="s">
        <v>1378</v>
      </c>
      <c r="B60" s="12">
        <v>40717</v>
      </c>
      <c r="C60" s="48" t="s">
        <v>6</v>
      </c>
      <c r="D60">
        <v>83</v>
      </c>
      <c r="E60" s="43">
        <v>31</v>
      </c>
      <c r="F60" s="43">
        <v>1.4222222222222223</v>
      </c>
      <c r="G60" s="1" t="s">
        <v>853</v>
      </c>
      <c r="H60">
        <v>0</v>
      </c>
      <c r="I60">
        <v>0</v>
      </c>
    </row>
    <row r="61" spans="1:9">
      <c r="A61" s="3" t="s">
        <v>1378</v>
      </c>
      <c r="B61" s="12">
        <v>40717</v>
      </c>
      <c r="C61" s="48" t="s">
        <v>6</v>
      </c>
      <c r="D61">
        <v>83</v>
      </c>
      <c r="E61" s="43">
        <v>31</v>
      </c>
      <c r="F61" s="43">
        <v>1.4222222222222223</v>
      </c>
      <c r="G61" s="1" t="s">
        <v>854</v>
      </c>
      <c r="H61">
        <v>0</v>
      </c>
      <c r="I61">
        <v>0</v>
      </c>
    </row>
    <row r="62" spans="1:9">
      <c r="A62" s="3" t="s">
        <v>1380</v>
      </c>
      <c r="B62" s="12">
        <v>40717</v>
      </c>
      <c r="C62" s="48" t="s">
        <v>6</v>
      </c>
      <c r="D62">
        <v>41</v>
      </c>
      <c r="E62" s="43">
        <v>43</v>
      </c>
      <c r="F62" s="43">
        <v>1.2444444444444445</v>
      </c>
      <c r="G62" s="274">
        <v>1</v>
      </c>
      <c r="H62">
        <v>0</v>
      </c>
      <c r="I62">
        <v>0</v>
      </c>
    </row>
    <row r="63" spans="1:9">
      <c r="A63" s="3" t="s">
        <v>1380</v>
      </c>
      <c r="B63" s="12">
        <v>40717</v>
      </c>
      <c r="C63" s="48" t="s">
        <v>6</v>
      </c>
      <c r="D63">
        <v>41</v>
      </c>
      <c r="E63" s="43">
        <v>43</v>
      </c>
      <c r="F63" s="43">
        <v>1.2444444444444445</v>
      </c>
      <c r="G63" s="274">
        <v>2</v>
      </c>
      <c r="H63">
        <v>0</v>
      </c>
      <c r="I63">
        <v>0</v>
      </c>
    </row>
    <row r="64" spans="1:9">
      <c r="A64" s="3" t="s">
        <v>1380</v>
      </c>
      <c r="B64" s="12">
        <v>40717</v>
      </c>
      <c r="C64" s="48" t="s">
        <v>6</v>
      </c>
      <c r="D64">
        <v>41</v>
      </c>
      <c r="E64" s="43">
        <v>43</v>
      </c>
      <c r="F64" s="43">
        <v>1.2444444444444445</v>
      </c>
      <c r="G64" s="274">
        <v>3</v>
      </c>
      <c r="H64" t="s">
        <v>2217</v>
      </c>
      <c r="I64"/>
    </row>
    <row r="65" spans="1:9">
      <c r="A65" s="3" t="s">
        <v>1380</v>
      </c>
      <c r="B65" s="12">
        <v>40717</v>
      </c>
      <c r="C65" s="48" t="s">
        <v>6</v>
      </c>
      <c r="D65">
        <v>41</v>
      </c>
      <c r="E65" s="43">
        <v>43</v>
      </c>
      <c r="F65" s="43">
        <v>1.2444444444444445</v>
      </c>
      <c r="G65" s="274">
        <v>4</v>
      </c>
      <c r="H65" s="47"/>
      <c r="I65" s="47"/>
    </row>
    <row r="66" spans="1:9">
      <c r="A66" s="3" t="s">
        <v>1380</v>
      </c>
      <c r="B66" s="12">
        <v>40717</v>
      </c>
      <c r="C66" s="48" t="s">
        <v>6</v>
      </c>
      <c r="D66">
        <v>41</v>
      </c>
      <c r="E66" s="43">
        <v>43</v>
      </c>
      <c r="F66" s="43">
        <v>1.2444444444444445</v>
      </c>
      <c r="G66" s="1" t="s">
        <v>853</v>
      </c>
      <c r="H66">
        <v>0</v>
      </c>
      <c r="I66">
        <v>0</v>
      </c>
    </row>
    <row r="67" spans="1:9">
      <c r="A67" s="3" t="s">
        <v>1380</v>
      </c>
      <c r="B67" s="12">
        <v>40717</v>
      </c>
      <c r="C67" s="48" t="s">
        <v>6</v>
      </c>
      <c r="D67">
        <v>41</v>
      </c>
      <c r="E67" s="43">
        <v>43</v>
      </c>
      <c r="F67" s="43">
        <v>1.2444444444444445</v>
      </c>
      <c r="G67" s="1" t="s">
        <v>854</v>
      </c>
      <c r="H67">
        <v>0</v>
      </c>
      <c r="I67">
        <v>0</v>
      </c>
    </row>
    <row r="68" spans="1:9">
      <c r="A68" s="3" t="s">
        <v>1387</v>
      </c>
      <c r="B68" s="12">
        <v>40717</v>
      </c>
      <c r="C68" s="48" t="s">
        <v>6</v>
      </c>
      <c r="D68">
        <v>104</v>
      </c>
      <c r="E68" s="43">
        <v>37.666666666666664</v>
      </c>
      <c r="F68" s="43">
        <v>1.0777777777777777</v>
      </c>
      <c r="G68" s="274">
        <v>1</v>
      </c>
      <c r="H68">
        <v>0</v>
      </c>
      <c r="I68">
        <v>0</v>
      </c>
    </row>
    <row r="69" spans="1:9">
      <c r="A69" s="3" t="s">
        <v>1387</v>
      </c>
      <c r="B69" s="12">
        <v>40717</v>
      </c>
      <c r="C69" s="48" t="s">
        <v>6</v>
      </c>
      <c r="D69">
        <v>104</v>
      </c>
      <c r="E69" s="43">
        <v>37.666666666666664</v>
      </c>
      <c r="F69" s="43">
        <v>1.0777777777777777</v>
      </c>
      <c r="G69" s="274">
        <v>2</v>
      </c>
      <c r="H69">
        <v>0</v>
      </c>
      <c r="I69">
        <v>0</v>
      </c>
    </row>
    <row r="70" spans="1:9">
      <c r="A70" s="3" t="s">
        <v>1387</v>
      </c>
      <c r="B70" s="12">
        <v>40717</v>
      </c>
      <c r="C70" s="48" t="s">
        <v>6</v>
      </c>
      <c r="D70">
        <v>104</v>
      </c>
      <c r="E70" s="43">
        <v>37.666666666666664</v>
      </c>
      <c r="F70" s="43">
        <v>1.0777777777777777</v>
      </c>
      <c r="G70" s="274">
        <v>3</v>
      </c>
      <c r="H70" t="s">
        <v>2217</v>
      </c>
      <c r="I70"/>
    </row>
    <row r="71" spans="1:9">
      <c r="A71" s="3" t="s">
        <v>1387</v>
      </c>
      <c r="B71" s="12">
        <v>40717</v>
      </c>
      <c r="C71" s="48" t="s">
        <v>6</v>
      </c>
      <c r="D71">
        <v>104</v>
      </c>
      <c r="E71" s="43">
        <v>37.666666666666664</v>
      </c>
      <c r="F71" s="43">
        <v>1.0777777777777777</v>
      </c>
      <c r="G71" s="274">
        <v>4</v>
      </c>
      <c r="H71" s="47"/>
      <c r="I71" s="47"/>
    </row>
    <row r="72" spans="1:9">
      <c r="A72" s="3" t="s">
        <v>1387</v>
      </c>
      <c r="B72" s="12">
        <v>40717</v>
      </c>
      <c r="C72" s="48" t="s">
        <v>6</v>
      </c>
      <c r="D72">
        <v>104</v>
      </c>
      <c r="E72" s="43">
        <v>37.666666666666664</v>
      </c>
      <c r="F72" s="43">
        <v>1.0777777777777777</v>
      </c>
      <c r="G72" s="1" t="s">
        <v>853</v>
      </c>
      <c r="H72">
        <v>0</v>
      </c>
      <c r="I72">
        <v>0</v>
      </c>
    </row>
    <row r="73" spans="1:9">
      <c r="A73" s="3" t="s">
        <v>1387</v>
      </c>
      <c r="B73" s="12">
        <v>40717</v>
      </c>
      <c r="C73" s="48" t="s">
        <v>6</v>
      </c>
      <c r="D73">
        <v>104</v>
      </c>
      <c r="E73" s="43">
        <v>37.666666666666664</v>
      </c>
      <c r="F73" s="43">
        <v>1.0777777777777777</v>
      </c>
      <c r="G73" s="1" t="s">
        <v>854</v>
      </c>
      <c r="H73">
        <v>0</v>
      </c>
      <c r="I73">
        <v>0</v>
      </c>
    </row>
    <row r="74" spans="1:9">
      <c r="A74" s="3" t="s">
        <v>1400</v>
      </c>
      <c r="B74" s="12">
        <v>40717</v>
      </c>
      <c r="C74" s="48" t="s">
        <v>6</v>
      </c>
      <c r="D74">
        <v>88</v>
      </c>
      <c r="E74" s="43">
        <v>26</v>
      </c>
      <c r="F74" s="43">
        <v>1.3333333333333335</v>
      </c>
      <c r="G74" s="274">
        <v>1</v>
      </c>
      <c r="H74">
        <v>0</v>
      </c>
      <c r="I74">
        <v>0</v>
      </c>
    </row>
    <row r="75" spans="1:9">
      <c r="A75" s="3" t="s">
        <v>1400</v>
      </c>
      <c r="B75" s="12">
        <v>40717</v>
      </c>
      <c r="C75" s="48" t="s">
        <v>6</v>
      </c>
      <c r="D75">
        <v>88</v>
      </c>
      <c r="E75" s="43">
        <v>26</v>
      </c>
      <c r="F75" s="43">
        <v>1.3333333333333335</v>
      </c>
      <c r="G75" s="274">
        <v>2</v>
      </c>
      <c r="H75">
        <v>0</v>
      </c>
      <c r="I75">
        <v>0</v>
      </c>
    </row>
    <row r="76" spans="1:9">
      <c r="A76" s="3" t="s">
        <v>1400</v>
      </c>
      <c r="B76" s="12">
        <v>40717</v>
      </c>
      <c r="C76" s="48" t="s">
        <v>6</v>
      </c>
      <c r="D76">
        <v>88</v>
      </c>
      <c r="E76" s="43">
        <v>26</v>
      </c>
      <c r="F76" s="43">
        <v>1.3333333333333335</v>
      </c>
      <c r="G76" s="274">
        <v>3</v>
      </c>
      <c r="H76" t="s">
        <v>2217</v>
      </c>
      <c r="I76"/>
    </row>
    <row r="77" spans="1:9">
      <c r="A77" s="3" t="s">
        <v>1400</v>
      </c>
      <c r="B77" s="12">
        <v>40717</v>
      </c>
      <c r="C77" s="48" t="s">
        <v>6</v>
      </c>
      <c r="D77">
        <v>88</v>
      </c>
      <c r="E77" s="43">
        <v>26</v>
      </c>
      <c r="F77" s="43">
        <v>1.3333333333333335</v>
      </c>
      <c r="G77" s="274">
        <v>4</v>
      </c>
      <c r="H77" s="47"/>
      <c r="I77" s="47"/>
    </row>
    <row r="78" spans="1:9">
      <c r="A78" s="3" t="s">
        <v>1400</v>
      </c>
      <c r="B78" s="12">
        <v>40717</v>
      </c>
      <c r="C78" s="48" t="s">
        <v>6</v>
      </c>
      <c r="D78">
        <v>88</v>
      </c>
      <c r="E78" s="43">
        <v>26</v>
      </c>
      <c r="F78" s="43">
        <v>1.3333333333333335</v>
      </c>
      <c r="G78" s="1" t="s">
        <v>853</v>
      </c>
      <c r="H78">
        <v>0</v>
      </c>
      <c r="I78">
        <v>0</v>
      </c>
    </row>
    <row r="79" spans="1:9">
      <c r="A79" s="3" t="s">
        <v>1400</v>
      </c>
      <c r="B79" s="12">
        <v>40717</v>
      </c>
      <c r="C79" s="48" t="s">
        <v>6</v>
      </c>
      <c r="D79">
        <v>88</v>
      </c>
      <c r="E79" s="43">
        <v>26</v>
      </c>
      <c r="F79" s="43">
        <v>1.3333333333333335</v>
      </c>
      <c r="G79" s="1" t="s">
        <v>854</v>
      </c>
      <c r="H79">
        <v>0</v>
      </c>
      <c r="I79">
        <v>0</v>
      </c>
    </row>
    <row r="80" spans="1:9">
      <c r="A80" s="3" t="s">
        <v>1408</v>
      </c>
      <c r="B80" s="12">
        <v>40717</v>
      </c>
      <c r="C80" s="48" t="s">
        <v>6</v>
      </c>
      <c r="D80">
        <v>136</v>
      </c>
      <c r="E80" s="43">
        <v>45.666666666666664</v>
      </c>
      <c r="F80" s="43">
        <v>1.2222222222222223</v>
      </c>
      <c r="G80" s="274">
        <v>1</v>
      </c>
      <c r="H80">
        <v>0</v>
      </c>
      <c r="I80">
        <v>2</v>
      </c>
    </row>
    <row r="81" spans="1:9">
      <c r="A81" s="3" t="s">
        <v>1408</v>
      </c>
      <c r="B81" s="12">
        <v>40717</v>
      </c>
      <c r="C81" s="48" t="s">
        <v>6</v>
      </c>
      <c r="D81">
        <v>136</v>
      </c>
      <c r="E81" s="43">
        <v>45.666666666666664</v>
      </c>
      <c r="F81" s="43">
        <v>1.2222222222222223</v>
      </c>
      <c r="G81" s="274">
        <v>2</v>
      </c>
      <c r="H81">
        <v>0</v>
      </c>
      <c r="I81">
        <v>0</v>
      </c>
    </row>
    <row r="82" spans="1:9">
      <c r="A82" s="3" t="s">
        <v>1408</v>
      </c>
      <c r="B82" s="12">
        <v>40717</v>
      </c>
      <c r="C82" s="48" t="s">
        <v>6</v>
      </c>
      <c r="D82">
        <v>136</v>
      </c>
      <c r="E82" s="43">
        <v>45.666666666666664</v>
      </c>
      <c r="F82" s="43">
        <v>1.2222222222222223</v>
      </c>
      <c r="G82" s="274">
        <v>3</v>
      </c>
      <c r="H82">
        <v>0</v>
      </c>
      <c r="I82">
        <v>0</v>
      </c>
    </row>
    <row r="83" spans="1:9">
      <c r="A83" s="3" t="s">
        <v>1408</v>
      </c>
      <c r="B83" s="12">
        <v>40717</v>
      </c>
      <c r="C83" s="48" t="s">
        <v>6</v>
      </c>
      <c r="D83">
        <v>136</v>
      </c>
      <c r="E83" s="43">
        <v>45.666666666666664</v>
      </c>
      <c r="F83" s="43">
        <v>1.2222222222222223</v>
      </c>
      <c r="G83" s="274">
        <v>4</v>
      </c>
      <c r="H83" s="47"/>
      <c r="I83" s="47"/>
    </row>
    <row r="84" spans="1:9">
      <c r="A84" s="3" t="s">
        <v>1408</v>
      </c>
      <c r="B84" s="12">
        <v>40717</v>
      </c>
      <c r="C84" s="48" t="s">
        <v>6</v>
      </c>
      <c r="D84">
        <v>136</v>
      </c>
      <c r="E84" s="43">
        <v>45.666666666666664</v>
      </c>
      <c r="F84" s="43">
        <v>1.2222222222222223</v>
      </c>
      <c r="G84" s="1" t="s">
        <v>853</v>
      </c>
      <c r="H84">
        <v>0</v>
      </c>
      <c r="I84">
        <v>2</v>
      </c>
    </row>
    <row r="85" spans="1:9">
      <c r="A85" s="3" t="s">
        <v>1408</v>
      </c>
      <c r="B85" s="12">
        <v>40717</v>
      </c>
      <c r="C85" s="48" t="s">
        <v>6</v>
      </c>
      <c r="D85">
        <v>136</v>
      </c>
      <c r="E85" s="43">
        <v>45.666666666666664</v>
      </c>
      <c r="F85" s="43">
        <v>1.2222222222222223</v>
      </c>
      <c r="G85" s="1" t="s">
        <v>854</v>
      </c>
      <c r="H85">
        <v>0</v>
      </c>
      <c r="I85">
        <v>0</v>
      </c>
    </row>
    <row r="86" spans="1:9">
      <c r="A86" s="3" t="s">
        <v>1411</v>
      </c>
      <c r="B86" s="12">
        <v>40717</v>
      </c>
      <c r="C86" s="48" t="s">
        <v>6</v>
      </c>
      <c r="D86">
        <v>87</v>
      </c>
      <c r="E86" s="43">
        <v>41</v>
      </c>
      <c r="F86" s="43">
        <v>1.411111111111111</v>
      </c>
      <c r="G86" s="274">
        <v>1</v>
      </c>
      <c r="H86">
        <v>0</v>
      </c>
      <c r="I86">
        <v>1</v>
      </c>
    </row>
    <row r="87" spans="1:9">
      <c r="A87" s="3" t="s">
        <v>1411</v>
      </c>
      <c r="B87" s="12">
        <v>40717</v>
      </c>
      <c r="C87" s="48" t="s">
        <v>6</v>
      </c>
      <c r="D87">
        <v>87</v>
      </c>
      <c r="E87" s="43">
        <v>41</v>
      </c>
      <c r="F87" s="43">
        <v>1.411111111111111</v>
      </c>
      <c r="G87" s="274">
        <v>2</v>
      </c>
      <c r="H87">
        <v>0</v>
      </c>
      <c r="I87">
        <v>0</v>
      </c>
    </row>
    <row r="88" spans="1:9">
      <c r="A88" s="3" t="s">
        <v>1411</v>
      </c>
      <c r="B88" s="12">
        <v>40717</v>
      </c>
      <c r="C88" s="48" t="s">
        <v>6</v>
      </c>
      <c r="D88">
        <v>87</v>
      </c>
      <c r="E88" s="43">
        <v>41</v>
      </c>
      <c r="F88" s="43">
        <v>1.411111111111111</v>
      </c>
      <c r="G88" s="274">
        <v>3</v>
      </c>
      <c r="H88">
        <v>0</v>
      </c>
      <c r="I88">
        <v>0</v>
      </c>
    </row>
    <row r="89" spans="1:9">
      <c r="A89" s="3" t="s">
        <v>1411</v>
      </c>
      <c r="B89" s="12">
        <v>40717</v>
      </c>
      <c r="C89" s="48" t="s">
        <v>6</v>
      </c>
      <c r="D89">
        <v>87</v>
      </c>
      <c r="E89" s="43">
        <v>41</v>
      </c>
      <c r="F89" s="43">
        <v>1.411111111111111</v>
      </c>
      <c r="G89" s="274">
        <v>4</v>
      </c>
      <c r="H89" s="47"/>
      <c r="I89" s="47"/>
    </row>
    <row r="90" spans="1:9">
      <c r="A90" s="3" t="s">
        <v>1411</v>
      </c>
      <c r="B90" s="12">
        <v>40717</v>
      </c>
      <c r="C90" s="48" t="s">
        <v>6</v>
      </c>
      <c r="D90">
        <v>87</v>
      </c>
      <c r="E90" s="43">
        <v>41</v>
      </c>
      <c r="F90" s="43">
        <v>1.411111111111111</v>
      </c>
      <c r="G90" s="1" t="s">
        <v>853</v>
      </c>
      <c r="H90">
        <v>0</v>
      </c>
      <c r="I90">
        <v>1</v>
      </c>
    </row>
    <row r="91" spans="1:9">
      <c r="A91" s="3" t="s">
        <v>1411</v>
      </c>
      <c r="B91" s="12">
        <v>40717</v>
      </c>
      <c r="C91" s="48" t="s">
        <v>6</v>
      </c>
      <c r="D91">
        <v>87</v>
      </c>
      <c r="E91" s="43">
        <v>41</v>
      </c>
      <c r="F91" s="43">
        <v>1.411111111111111</v>
      </c>
      <c r="G91" s="1" t="s">
        <v>854</v>
      </c>
      <c r="H91">
        <v>0</v>
      </c>
      <c r="I91">
        <v>0</v>
      </c>
    </row>
    <row r="92" spans="1:9">
      <c r="A92" s="3" t="s">
        <v>1414</v>
      </c>
      <c r="B92" s="12">
        <v>40717</v>
      </c>
      <c r="C92" s="48" t="s">
        <v>6</v>
      </c>
      <c r="D92">
        <v>79</v>
      </c>
      <c r="E92" s="43">
        <v>23.666666666666668</v>
      </c>
      <c r="F92" s="43">
        <v>1.7222222222222221</v>
      </c>
      <c r="G92" s="274">
        <v>1</v>
      </c>
      <c r="H92">
        <v>0</v>
      </c>
      <c r="I92">
        <v>0</v>
      </c>
    </row>
    <row r="93" spans="1:9">
      <c r="A93" s="3" t="s">
        <v>1414</v>
      </c>
      <c r="B93" s="12">
        <v>40717</v>
      </c>
      <c r="C93" s="48" t="s">
        <v>6</v>
      </c>
      <c r="D93">
        <v>79</v>
      </c>
      <c r="E93" s="43">
        <v>23.666666666666668</v>
      </c>
      <c r="F93" s="43">
        <v>1.7222222222222221</v>
      </c>
      <c r="G93" s="274">
        <v>2</v>
      </c>
      <c r="H93">
        <v>0</v>
      </c>
      <c r="I93">
        <v>0</v>
      </c>
    </row>
    <row r="94" spans="1:9">
      <c r="A94" s="3" t="s">
        <v>1414</v>
      </c>
      <c r="B94" s="12">
        <v>40717</v>
      </c>
      <c r="C94" s="48" t="s">
        <v>6</v>
      </c>
      <c r="D94">
        <v>79</v>
      </c>
      <c r="E94" s="43">
        <v>23.666666666666668</v>
      </c>
      <c r="F94" s="43">
        <v>1.7222222222222221</v>
      </c>
      <c r="G94" s="274">
        <v>3</v>
      </c>
      <c r="H94" t="s">
        <v>2217</v>
      </c>
      <c r="I94"/>
    </row>
    <row r="95" spans="1:9">
      <c r="A95" s="3" t="s">
        <v>1414</v>
      </c>
      <c r="B95" s="12">
        <v>40717</v>
      </c>
      <c r="C95" s="48" t="s">
        <v>6</v>
      </c>
      <c r="D95">
        <v>79</v>
      </c>
      <c r="E95" s="43">
        <v>23.666666666666668</v>
      </c>
      <c r="F95" s="43">
        <v>1.7222222222222221</v>
      </c>
      <c r="G95" s="274">
        <v>4</v>
      </c>
      <c r="H95" s="47"/>
      <c r="I95" s="47"/>
    </row>
    <row r="96" spans="1:9">
      <c r="A96" s="3" t="s">
        <v>1414</v>
      </c>
      <c r="B96" s="12">
        <v>40717</v>
      </c>
      <c r="C96" s="48" t="s">
        <v>6</v>
      </c>
      <c r="D96">
        <v>79</v>
      </c>
      <c r="E96" s="43">
        <v>23.666666666666668</v>
      </c>
      <c r="F96" s="43">
        <v>1.7222222222222221</v>
      </c>
      <c r="G96" s="1" t="s">
        <v>853</v>
      </c>
      <c r="H96">
        <v>0</v>
      </c>
      <c r="I96">
        <v>0</v>
      </c>
    </row>
    <row r="97" spans="1:9">
      <c r="A97" s="3" t="s">
        <v>1414</v>
      </c>
      <c r="B97" s="12">
        <v>40717</v>
      </c>
      <c r="C97" s="48" t="s">
        <v>6</v>
      </c>
      <c r="D97">
        <v>79</v>
      </c>
      <c r="E97" s="43">
        <v>23.666666666666668</v>
      </c>
      <c r="F97" s="43">
        <v>1.7222222222222221</v>
      </c>
      <c r="G97" s="1" t="s">
        <v>854</v>
      </c>
      <c r="H97">
        <v>0</v>
      </c>
      <c r="I97">
        <v>0</v>
      </c>
    </row>
    <row r="98" spans="1:9">
      <c r="A98" s="3" t="s">
        <v>1419</v>
      </c>
      <c r="B98" s="12">
        <v>40722</v>
      </c>
      <c r="C98" s="48" t="s">
        <v>6</v>
      </c>
      <c r="D98">
        <v>83</v>
      </c>
      <c r="E98" s="43">
        <v>30.666666666666668</v>
      </c>
      <c r="F98" s="43">
        <v>0.85555555555555562</v>
      </c>
      <c r="G98" s="15">
        <v>1</v>
      </c>
      <c r="H98" s="51">
        <v>0</v>
      </c>
      <c r="I98" s="51">
        <v>0</v>
      </c>
    </row>
    <row r="99" spans="1:9">
      <c r="A99" s="3" t="s">
        <v>1419</v>
      </c>
      <c r="B99" s="12">
        <v>40722</v>
      </c>
      <c r="C99" s="48" t="s">
        <v>6</v>
      </c>
      <c r="D99">
        <v>83</v>
      </c>
      <c r="E99" s="43">
        <v>30.666666666666668</v>
      </c>
      <c r="F99" s="43">
        <v>0.85555555555555562</v>
      </c>
      <c r="G99" s="15">
        <v>2</v>
      </c>
      <c r="H99" s="49">
        <v>0</v>
      </c>
      <c r="I99" s="49">
        <v>1</v>
      </c>
    </row>
    <row r="100" spans="1:9">
      <c r="A100" s="3" t="s">
        <v>1419</v>
      </c>
      <c r="B100" s="12">
        <v>40722</v>
      </c>
      <c r="C100" s="48" t="s">
        <v>6</v>
      </c>
      <c r="D100">
        <v>83</v>
      </c>
      <c r="E100" s="43">
        <v>30.666666666666668</v>
      </c>
      <c r="F100" s="43">
        <v>0.85555555555555562</v>
      </c>
      <c r="G100" s="15">
        <v>3</v>
      </c>
      <c r="H100" s="49">
        <v>0</v>
      </c>
      <c r="I100" s="49">
        <v>0</v>
      </c>
    </row>
    <row r="101" spans="1:9">
      <c r="A101" s="3" t="s">
        <v>1419</v>
      </c>
      <c r="B101" s="12">
        <v>40722</v>
      </c>
      <c r="C101" s="48" t="s">
        <v>6</v>
      </c>
      <c r="D101">
        <v>83</v>
      </c>
      <c r="E101" s="43">
        <v>30.666666666666668</v>
      </c>
      <c r="F101" s="43">
        <v>0.85555555555555562</v>
      </c>
      <c r="G101" s="15">
        <v>4</v>
      </c>
      <c r="H101" s="47"/>
      <c r="I101" s="47"/>
    </row>
    <row r="102" spans="1:9">
      <c r="A102" s="3" t="s">
        <v>1419</v>
      </c>
      <c r="B102" s="12">
        <v>40722</v>
      </c>
      <c r="C102" s="48" t="s">
        <v>6</v>
      </c>
      <c r="D102">
        <v>83</v>
      </c>
      <c r="E102" s="43">
        <v>30.666666666666668</v>
      </c>
      <c r="F102" s="43">
        <v>0.85555555555555562</v>
      </c>
      <c r="G102" s="1" t="s">
        <v>853</v>
      </c>
      <c r="H102" s="49">
        <v>0</v>
      </c>
      <c r="I102" s="49">
        <v>1</v>
      </c>
    </row>
    <row r="103" spans="1:9">
      <c r="A103" s="3" t="s">
        <v>1419</v>
      </c>
      <c r="B103" s="12">
        <v>40722</v>
      </c>
      <c r="C103" s="48" t="s">
        <v>6</v>
      </c>
      <c r="D103">
        <v>83</v>
      </c>
      <c r="E103" s="43">
        <v>30.666666666666668</v>
      </c>
      <c r="F103" s="43">
        <v>0.85555555555555562</v>
      </c>
      <c r="G103" s="1" t="s">
        <v>854</v>
      </c>
      <c r="H103" s="50">
        <v>0</v>
      </c>
      <c r="I103" s="50">
        <v>0</v>
      </c>
    </row>
    <row r="104" spans="1:9">
      <c r="A104" s="3" t="s">
        <v>1421</v>
      </c>
      <c r="B104" s="12">
        <v>40722</v>
      </c>
      <c r="C104" s="48" t="s">
        <v>6</v>
      </c>
      <c r="D104">
        <v>167</v>
      </c>
      <c r="E104" s="43">
        <v>44</v>
      </c>
      <c r="F104" s="43">
        <v>0.89999999999999991</v>
      </c>
      <c r="G104" s="15">
        <v>1</v>
      </c>
      <c r="H104" s="51">
        <v>0</v>
      </c>
      <c r="I104" s="51">
        <v>1</v>
      </c>
    </row>
    <row r="105" spans="1:9">
      <c r="A105" s="3" t="s">
        <v>1421</v>
      </c>
      <c r="B105" s="12">
        <v>40722</v>
      </c>
      <c r="C105" s="48" t="s">
        <v>6</v>
      </c>
      <c r="D105">
        <v>167</v>
      </c>
      <c r="E105" s="43">
        <v>44</v>
      </c>
      <c r="F105" s="43">
        <v>0.89999999999999991</v>
      </c>
      <c r="G105" s="15">
        <v>2</v>
      </c>
      <c r="H105" s="49">
        <v>0</v>
      </c>
      <c r="I105" s="49">
        <v>1</v>
      </c>
    </row>
    <row r="106" spans="1:9">
      <c r="A106" s="3" t="s">
        <v>1421</v>
      </c>
      <c r="B106" s="12">
        <v>40722</v>
      </c>
      <c r="C106" s="48" t="s">
        <v>6</v>
      </c>
      <c r="D106">
        <v>167</v>
      </c>
      <c r="E106" s="43">
        <v>44</v>
      </c>
      <c r="F106" s="43">
        <v>0.89999999999999991</v>
      </c>
      <c r="G106" s="15">
        <v>3</v>
      </c>
      <c r="H106" s="49">
        <v>0</v>
      </c>
      <c r="I106" s="49">
        <v>0</v>
      </c>
    </row>
    <row r="107" spans="1:9">
      <c r="A107" s="3" t="s">
        <v>1421</v>
      </c>
      <c r="B107" s="12">
        <v>40722</v>
      </c>
      <c r="C107" s="48" t="s">
        <v>6</v>
      </c>
      <c r="D107">
        <v>167</v>
      </c>
      <c r="E107" s="43">
        <v>44</v>
      </c>
      <c r="F107" s="43">
        <v>0.89999999999999991</v>
      </c>
      <c r="G107" s="15">
        <v>4</v>
      </c>
      <c r="H107" s="47"/>
      <c r="I107" s="47"/>
    </row>
    <row r="108" spans="1:9">
      <c r="A108" s="3" t="s">
        <v>1421</v>
      </c>
      <c r="B108" s="12">
        <v>40722</v>
      </c>
      <c r="C108" s="48" t="s">
        <v>6</v>
      </c>
      <c r="D108">
        <v>167</v>
      </c>
      <c r="E108" s="43">
        <v>44</v>
      </c>
      <c r="F108" s="43">
        <v>0.89999999999999991</v>
      </c>
      <c r="G108" s="1" t="s">
        <v>853</v>
      </c>
      <c r="H108" s="49">
        <v>0</v>
      </c>
      <c r="I108" s="49">
        <v>2</v>
      </c>
    </row>
    <row r="109" spans="1:9">
      <c r="A109" s="3" t="s">
        <v>1421</v>
      </c>
      <c r="B109" s="12">
        <v>40722</v>
      </c>
      <c r="C109" s="48" t="s">
        <v>6</v>
      </c>
      <c r="D109">
        <v>167</v>
      </c>
      <c r="E109" s="43">
        <v>44</v>
      </c>
      <c r="F109" s="43">
        <v>0.89999999999999991</v>
      </c>
      <c r="G109" s="1" t="s">
        <v>854</v>
      </c>
      <c r="H109" s="50">
        <v>0</v>
      </c>
      <c r="I109" s="50">
        <v>0</v>
      </c>
    </row>
    <row r="110" spans="1:9">
      <c r="A110" s="3" t="s">
        <v>1424</v>
      </c>
      <c r="B110" s="12">
        <v>40722</v>
      </c>
      <c r="C110" s="48" t="s">
        <v>6</v>
      </c>
      <c r="D110">
        <v>94</v>
      </c>
      <c r="E110" s="43">
        <v>46.333333333333336</v>
      </c>
      <c r="F110" s="43">
        <v>0.98888888888888871</v>
      </c>
      <c r="G110" s="15">
        <v>1</v>
      </c>
      <c r="H110" s="51">
        <v>0</v>
      </c>
      <c r="I110" s="51">
        <v>0</v>
      </c>
    </row>
    <row r="111" spans="1:9">
      <c r="A111" s="3" t="s">
        <v>1424</v>
      </c>
      <c r="B111" s="12">
        <v>40722</v>
      </c>
      <c r="C111" s="48" t="s">
        <v>6</v>
      </c>
      <c r="D111">
        <v>94</v>
      </c>
      <c r="E111" s="43">
        <v>46.333333333333336</v>
      </c>
      <c r="F111" s="43">
        <v>0.98888888888888871</v>
      </c>
      <c r="G111" s="15">
        <v>2</v>
      </c>
      <c r="H111" s="49">
        <v>0</v>
      </c>
      <c r="I111" s="49">
        <v>0</v>
      </c>
    </row>
    <row r="112" spans="1:9">
      <c r="A112" s="3" t="s">
        <v>1424</v>
      </c>
      <c r="B112" s="12">
        <v>40722</v>
      </c>
      <c r="C112" s="48" t="s">
        <v>6</v>
      </c>
      <c r="D112">
        <v>94</v>
      </c>
      <c r="E112" s="43">
        <v>46.333333333333336</v>
      </c>
      <c r="F112" s="43">
        <v>0.98888888888888871</v>
      </c>
      <c r="G112" s="15">
        <v>3</v>
      </c>
      <c r="H112" s="49"/>
      <c r="I112" s="49"/>
    </row>
    <row r="113" spans="1:9">
      <c r="A113" s="3" t="s">
        <v>1424</v>
      </c>
      <c r="B113" s="12">
        <v>40722</v>
      </c>
      <c r="C113" s="48" t="s">
        <v>6</v>
      </c>
      <c r="D113">
        <v>94</v>
      </c>
      <c r="E113" s="43">
        <v>46.333333333333336</v>
      </c>
      <c r="F113" s="43">
        <v>0.98888888888888871</v>
      </c>
      <c r="G113" s="15">
        <v>4</v>
      </c>
      <c r="H113" s="47"/>
      <c r="I113" s="47"/>
    </row>
    <row r="114" spans="1:9">
      <c r="A114" s="3" t="s">
        <v>1424</v>
      </c>
      <c r="B114" s="12">
        <v>40722</v>
      </c>
      <c r="C114" s="48" t="s">
        <v>6</v>
      </c>
      <c r="D114">
        <v>94</v>
      </c>
      <c r="E114" s="43">
        <v>46.333333333333336</v>
      </c>
      <c r="F114" s="43">
        <v>0.98888888888888871</v>
      </c>
      <c r="G114" s="1" t="s">
        <v>853</v>
      </c>
      <c r="H114" s="49">
        <v>0</v>
      </c>
      <c r="I114" s="49">
        <v>0</v>
      </c>
    </row>
    <row r="115" spans="1:9">
      <c r="A115" s="3" t="s">
        <v>1424</v>
      </c>
      <c r="B115" s="12">
        <v>40722</v>
      </c>
      <c r="C115" s="48" t="s">
        <v>6</v>
      </c>
      <c r="D115">
        <v>94</v>
      </c>
      <c r="E115" s="43">
        <v>46.333333333333336</v>
      </c>
      <c r="F115" s="43">
        <v>0.98888888888888871</v>
      </c>
      <c r="G115" s="1" t="s">
        <v>854</v>
      </c>
      <c r="H115" s="50">
        <v>0</v>
      </c>
      <c r="I115" s="50">
        <v>0</v>
      </c>
    </row>
    <row r="116" spans="1:9">
      <c r="A116" s="3" t="s">
        <v>1432</v>
      </c>
      <c r="B116" s="12">
        <v>40722</v>
      </c>
      <c r="C116" s="48" t="s">
        <v>6</v>
      </c>
      <c r="D116">
        <v>79</v>
      </c>
      <c r="E116" s="43">
        <v>19.666666666666668</v>
      </c>
      <c r="F116" s="43">
        <v>0.88888888888888884</v>
      </c>
      <c r="G116" s="15">
        <v>1</v>
      </c>
      <c r="H116" s="51">
        <v>0</v>
      </c>
      <c r="I116" s="51">
        <v>1</v>
      </c>
    </row>
    <row r="117" spans="1:9">
      <c r="A117" s="3" t="s">
        <v>1432</v>
      </c>
      <c r="B117" s="12">
        <v>40722</v>
      </c>
      <c r="C117" s="48" t="s">
        <v>6</v>
      </c>
      <c r="D117">
        <v>79</v>
      </c>
      <c r="E117" s="43">
        <v>19.666666666666668</v>
      </c>
      <c r="F117" s="43">
        <v>0.88888888888888884</v>
      </c>
      <c r="G117" s="15">
        <v>2</v>
      </c>
      <c r="H117" s="49">
        <v>0</v>
      </c>
      <c r="I117" s="49">
        <v>0</v>
      </c>
    </row>
    <row r="118" spans="1:9">
      <c r="A118" s="3" t="s">
        <v>1432</v>
      </c>
      <c r="B118" s="12">
        <v>40722</v>
      </c>
      <c r="C118" s="48" t="s">
        <v>6</v>
      </c>
      <c r="D118">
        <v>79</v>
      </c>
      <c r="E118" s="43">
        <v>19.666666666666668</v>
      </c>
      <c r="F118" s="43">
        <v>0.88888888888888884</v>
      </c>
      <c r="G118" s="15">
        <v>3</v>
      </c>
      <c r="H118" s="49">
        <v>0</v>
      </c>
      <c r="I118" s="49">
        <v>0</v>
      </c>
    </row>
    <row r="119" spans="1:9">
      <c r="A119" s="3" t="s">
        <v>1432</v>
      </c>
      <c r="B119" s="12">
        <v>40722</v>
      </c>
      <c r="C119" s="48" t="s">
        <v>6</v>
      </c>
      <c r="D119">
        <v>79</v>
      </c>
      <c r="E119" s="43">
        <v>19.666666666666668</v>
      </c>
      <c r="F119" s="43">
        <v>0.88888888888888884</v>
      </c>
      <c r="G119" s="15">
        <v>4</v>
      </c>
      <c r="H119" s="47"/>
      <c r="I119" s="47"/>
    </row>
    <row r="120" spans="1:9">
      <c r="A120" s="3" t="s">
        <v>1432</v>
      </c>
      <c r="B120" s="12">
        <v>40722</v>
      </c>
      <c r="C120" s="48" t="s">
        <v>6</v>
      </c>
      <c r="D120">
        <v>79</v>
      </c>
      <c r="E120" s="43">
        <v>19.666666666666668</v>
      </c>
      <c r="F120" s="43">
        <v>0.88888888888888884</v>
      </c>
      <c r="G120" s="1" t="s">
        <v>853</v>
      </c>
      <c r="H120" s="49">
        <v>0</v>
      </c>
      <c r="I120" s="49">
        <v>1</v>
      </c>
    </row>
    <row r="121" spans="1:9">
      <c r="A121" s="3" t="s">
        <v>1432</v>
      </c>
      <c r="B121" s="12">
        <v>40722</v>
      </c>
      <c r="C121" s="48" t="s">
        <v>6</v>
      </c>
      <c r="D121">
        <v>79</v>
      </c>
      <c r="E121" s="43">
        <v>19.666666666666668</v>
      </c>
      <c r="F121" s="43">
        <v>0.88888888888888884</v>
      </c>
      <c r="G121" s="1" t="s">
        <v>854</v>
      </c>
      <c r="H121" s="50">
        <v>0</v>
      </c>
      <c r="I121" s="50">
        <v>0</v>
      </c>
    </row>
    <row r="122" spans="1:9">
      <c r="A122" s="3" t="s">
        <v>1441</v>
      </c>
      <c r="B122" s="12">
        <v>40722</v>
      </c>
      <c r="C122" s="48" t="s">
        <v>6</v>
      </c>
      <c r="D122">
        <v>126</v>
      </c>
      <c r="E122" s="43">
        <v>30.333333333333332</v>
      </c>
      <c r="F122" s="43">
        <v>0.89999999999999991</v>
      </c>
      <c r="G122" s="15">
        <v>1</v>
      </c>
      <c r="H122" s="51">
        <v>0</v>
      </c>
      <c r="I122" s="51">
        <v>0</v>
      </c>
    </row>
    <row r="123" spans="1:9">
      <c r="A123" s="3" t="s">
        <v>1441</v>
      </c>
      <c r="B123" s="12">
        <v>40722</v>
      </c>
      <c r="C123" s="48" t="s">
        <v>6</v>
      </c>
      <c r="D123">
        <v>126</v>
      </c>
      <c r="E123" s="43">
        <v>30.333333333333332</v>
      </c>
      <c r="F123" s="43">
        <v>0.89999999999999991</v>
      </c>
      <c r="G123" s="15">
        <v>2</v>
      </c>
      <c r="H123" s="49">
        <v>0</v>
      </c>
      <c r="I123" s="49">
        <v>0</v>
      </c>
    </row>
    <row r="124" spans="1:9">
      <c r="A124" s="3" t="s">
        <v>1441</v>
      </c>
      <c r="B124" s="12">
        <v>40722</v>
      </c>
      <c r="C124" s="48" t="s">
        <v>6</v>
      </c>
      <c r="D124">
        <v>126</v>
      </c>
      <c r="E124" s="43">
        <v>30.333333333333332</v>
      </c>
      <c r="F124" s="43">
        <v>0.89999999999999991</v>
      </c>
      <c r="G124" s="15">
        <v>3</v>
      </c>
      <c r="H124" s="49" t="s">
        <v>2217</v>
      </c>
      <c r="I124" s="49"/>
    </row>
    <row r="125" spans="1:9">
      <c r="A125" s="3" t="s">
        <v>1441</v>
      </c>
      <c r="B125" s="12">
        <v>40722</v>
      </c>
      <c r="C125" s="48" t="s">
        <v>6</v>
      </c>
      <c r="D125">
        <v>126</v>
      </c>
      <c r="E125" s="43">
        <v>30.333333333333332</v>
      </c>
      <c r="F125" s="43">
        <v>0.89999999999999991</v>
      </c>
      <c r="G125" s="15">
        <v>4</v>
      </c>
      <c r="H125" s="47"/>
      <c r="I125" s="47"/>
    </row>
    <row r="126" spans="1:9">
      <c r="A126" s="3" t="s">
        <v>1441</v>
      </c>
      <c r="B126" s="12">
        <v>40722</v>
      </c>
      <c r="C126" s="48" t="s">
        <v>6</v>
      </c>
      <c r="D126">
        <v>126</v>
      </c>
      <c r="E126" s="43">
        <v>30.333333333333332</v>
      </c>
      <c r="F126" s="43">
        <v>0.89999999999999991</v>
      </c>
      <c r="G126" s="1" t="s">
        <v>853</v>
      </c>
      <c r="H126" s="49">
        <v>0</v>
      </c>
      <c r="I126" s="49">
        <v>0</v>
      </c>
    </row>
    <row r="127" spans="1:9">
      <c r="A127" s="3" t="s">
        <v>1441</v>
      </c>
      <c r="B127" s="12">
        <v>40722</v>
      </c>
      <c r="C127" s="48" t="s">
        <v>6</v>
      </c>
      <c r="D127">
        <v>126</v>
      </c>
      <c r="E127" s="43">
        <v>30.333333333333332</v>
      </c>
      <c r="F127" s="43">
        <v>0.89999999999999991</v>
      </c>
      <c r="G127" s="1" t="s">
        <v>854</v>
      </c>
      <c r="H127" s="50">
        <v>0</v>
      </c>
      <c r="I127" s="50">
        <v>0</v>
      </c>
    </row>
    <row r="128" spans="1:9">
      <c r="A128" s="3" t="s">
        <v>1450</v>
      </c>
      <c r="B128" s="12">
        <v>40722</v>
      </c>
      <c r="C128" s="48" t="s">
        <v>6</v>
      </c>
      <c r="D128">
        <v>36</v>
      </c>
      <c r="E128" s="43">
        <v>30</v>
      </c>
      <c r="F128" s="43">
        <v>1.0666666666666667</v>
      </c>
      <c r="G128" s="15">
        <v>1</v>
      </c>
      <c r="H128" s="51">
        <v>0</v>
      </c>
      <c r="I128" s="51">
        <v>2</v>
      </c>
    </row>
    <row r="129" spans="1:9">
      <c r="A129" s="3" t="s">
        <v>1450</v>
      </c>
      <c r="B129" s="12">
        <v>40722</v>
      </c>
      <c r="C129" s="48" t="s">
        <v>6</v>
      </c>
      <c r="D129">
        <v>36</v>
      </c>
      <c r="E129" s="43">
        <v>30</v>
      </c>
      <c r="F129" s="43">
        <v>1.0666666666666667</v>
      </c>
      <c r="G129" s="15">
        <v>2</v>
      </c>
      <c r="H129" s="49">
        <v>0</v>
      </c>
      <c r="I129" s="49">
        <v>1</v>
      </c>
    </row>
    <row r="130" spans="1:9">
      <c r="A130" s="3" t="s">
        <v>1450</v>
      </c>
      <c r="B130" s="12">
        <v>40722</v>
      </c>
      <c r="C130" s="48" t="s">
        <v>6</v>
      </c>
      <c r="D130">
        <v>36</v>
      </c>
      <c r="E130" s="43">
        <v>30</v>
      </c>
      <c r="F130" s="43">
        <v>1.0666666666666667</v>
      </c>
      <c r="G130" s="15">
        <v>3</v>
      </c>
      <c r="H130" s="49">
        <v>0</v>
      </c>
      <c r="I130" s="49">
        <v>0</v>
      </c>
    </row>
    <row r="131" spans="1:9">
      <c r="A131" s="3" t="s">
        <v>1450</v>
      </c>
      <c r="B131" s="12">
        <v>40722</v>
      </c>
      <c r="C131" s="48" t="s">
        <v>6</v>
      </c>
      <c r="D131">
        <v>36</v>
      </c>
      <c r="E131" s="43">
        <v>30</v>
      </c>
      <c r="F131" s="43">
        <v>1.0666666666666667</v>
      </c>
      <c r="G131" s="15">
        <v>4</v>
      </c>
    </row>
    <row r="132" spans="1:9">
      <c r="A132" s="3" t="s">
        <v>1450</v>
      </c>
      <c r="B132" s="12">
        <v>40722</v>
      </c>
      <c r="C132" s="48" t="s">
        <v>6</v>
      </c>
      <c r="D132">
        <v>36</v>
      </c>
      <c r="E132" s="43">
        <v>30</v>
      </c>
      <c r="F132" s="43">
        <v>1.0666666666666667</v>
      </c>
      <c r="G132" s="1" t="s">
        <v>853</v>
      </c>
      <c r="H132" s="49">
        <v>0</v>
      </c>
      <c r="I132" s="49">
        <v>3</v>
      </c>
    </row>
    <row r="133" spans="1:9">
      <c r="A133" s="3" t="s">
        <v>1450</v>
      </c>
      <c r="B133" s="12">
        <v>40722</v>
      </c>
      <c r="C133" s="48" t="s">
        <v>6</v>
      </c>
      <c r="D133">
        <v>36</v>
      </c>
      <c r="E133" s="43">
        <v>30</v>
      </c>
      <c r="F133" s="43">
        <v>1.0666666666666667</v>
      </c>
      <c r="G133" s="1" t="s">
        <v>854</v>
      </c>
      <c r="H133" s="50">
        <v>0</v>
      </c>
      <c r="I133" s="50">
        <v>0</v>
      </c>
    </row>
    <row r="134" spans="1:9">
      <c r="A134" s="3" t="s">
        <v>1454</v>
      </c>
      <c r="B134" s="12">
        <v>40722</v>
      </c>
      <c r="C134" s="48" t="s">
        <v>6</v>
      </c>
      <c r="D134">
        <v>78</v>
      </c>
      <c r="E134" s="43">
        <v>51</v>
      </c>
      <c r="F134" s="43">
        <v>0.8666666666666667</v>
      </c>
      <c r="G134" s="15">
        <v>1</v>
      </c>
      <c r="H134" s="51">
        <v>0</v>
      </c>
      <c r="I134" s="51">
        <v>0</v>
      </c>
    </row>
    <row r="135" spans="1:9">
      <c r="A135" s="3" t="s">
        <v>1454</v>
      </c>
      <c r="B135" s="12">
        <v>40722</v>
      </c>
      <c r="C135" s="48" t="s">
        <v>6</v>
      </c>
      <c r="D135">
        <v>78</v>
      </c>
      <c r="E135" s="43">
        <v>51</v>
      </c>
      <c r="F135" s="43">
        <v>0.8666666666666667</v>
      </c>
      <c r="G135" s="15">
        <v>2</v>
      </c>
      <c r="H135" s="49">
        <v>0</v>
      </c>
      <c r="I135" s="49">
        <v>0</v>
      </c>
    </row>
    <row r="136" spans="1:9">
      <c r="A136" s="3" t="s">
        <v>1454</v>
      </c>
      <c r="B136" s="12">
        <v>40722</v>
      </c>
      <c r="C136" s="48" t="s">
        <v>6</v>
      </c>
      <c r="D136">
        <v>78</v>
      </c>
      <c r="E136" s="43">
        <v>51</v>
      </c>
      <c r="F136" s="43">
        <v>0.8666666666666667</v>
      </c>
      <c r="G136" s="15">
        <v>3</v>
      </c>
      <c r="H136" s="49" t="s">
        <v>2217</v>
      </c>
      <c r="I136" s="49"/>
    </row>
    <row r="137" spans="1:9">
      <c r="A137" s="3" t="s">
        <v>1454</v>
      </c>
      <c r="B137" s="12">
        <v>40722</v>
      </c>
      <c r="C137" s="48" t="s">
        <v>6</v>
      </c>
      <c r="D137">
        <v>78</v>
      </c>
      <c r="E137" s="43">
        <v>51</v>
      </c>
      <c r="F137" s="43">
        <v>0.8666666666666667</v>
      </c>
      <c r="G137" s="15">
        <v>4</v>
      </c>
      <c r="H137" s="15"/>
      <c r="I137" s="15"/>
    </row>
    <row r="138" spans="1:9">
      <c r="A138" s="3" t="s">
        <v>1454</v>
      </c>
      <c r="B138" s="12">
        <v>40722</v>
      </c>
      <c r="C138" s="48" t="s">
        <v>6</v>
      </c>
      <c r="D138">
        <v>78</v>
      </c>
      <c r="E138" s="43">
        <v>51</v>
      </c>
      <c r="F138" s="43">
        <v>0.8666666666666667</v>
      </c>
      <c r="G138" s="1" t="s">
        <v>853</v>
      </c>
      <c r="H138" s="49">
        <v>0</v>
      </c>
      <c r="I138" s="49">
        <v>0</v>
      </c>
    </row>
    <row r="139" spans="1:9">
      <c r="A139" s="3" t="s">
        <v>1454</v>
      </c>
      <c r="B139" s="12">
        <v>40722</v>
      </c>
      <c r="C139" s="48" t="s">
        <v>6</v>
      </c>
      <c r="D139">
        <v>78</v>
      </c>
      <c r="E139" s="43">
        <v>51</v>
      </c>
      <c r="F139" s="43">
        <v>0.8666666666666667</v>
      </c>
      <c r="G139" s="1" t="s">
        <v>854</v>
      </c>
      <c r="H139" s="50">
        <v>0</v>
      </c>
      <c r="I139" s="50">
        <v>0</v>
      </c>
    </row>
    <row r="140" spans="1:9">
      <c r="A140" s="3" t="s">
        <v>1456</v>
      </c>
      <c r="B140" s="12">
        <v>40722</v>
      </c>
      <c r="C140" s="48" t="s">
        <v>6</v>
      </c>
      <c r="D140">
        <v>66</v>
      </c>
      <c r="E140" s="43">
        <v>28.333333333333332</v>
      </c>
      <c r="F140" s="43">
        <v>0.85555555555555562</v>
      </c>
      <c r="G140" s="15">
        <v>1</v>
      </c>
      <c r="H140" s="51">
        <v>0</v>
      </c>
      <c r="I140" s="51">
        <v>0</v>
      </c>
    </row>
    <row r="141" spans="1:9">
      <c r="A141" s="3" t="s">
        <v>1456</v>
      </c>
      <c r="B141" s="12">
        <v>40722</v>
      </c>
      <c r="C141" s="48" t="s">
        <v>6</v>
      </c>
      <c r="D141">
        <v>66</v>
      </c>
      <c r="E141" s="43">
        <v>28.333333333333332</v>
      </c>
      <c r="F141" s="43">
        <v>0.85555555555555562</v>
      </c>
      <c r="G141" s="15">
        <v>2</v>
      </c>
      <c r="H141" s="49">
        <v>0</v>
      </c>
      <c r="I141" s="49">
        <v>0</v>
      </c>
    </row>
    <row r="142" spans="1:9">
      <c r="A142" s="3" t="s">
        <v>1456</v>
      </c>
      <c r="B142" s="12">
        <v>40722</v>
      </c>
      <c r="C142" s="48" t="s">
        <v>6</v>
      </c>
      <c r="D142">
        <v>66</v>
      </c>
      <c r="E142" s="43">
        <v>28.333333333333332</v>
      </c>
      <c r="F142" s="43">
        <v>0.85555555555555562</v>
      </c>
      <c r="G142" s="15">
        <v>3</v>
      </c>
      <c r="H142" s="49" t="s">
        <v>2217</v>
      </c>
      <c r="I142" s="49"/>
    </row>
    <row r="143" spans="1:9">
      <c r="A143" s="3" t="s">
        <v>1456</v>
      </c>
      <c r="B143" s="12">
        <v>40722</v>
      </c>
      <c r="C143" s="48" t="s">
        <v>6</v>
      </c>
      <c r="D143">
        <v>66</v>
      </c>
      <c r="E143" s="43">
        <v>28.333333333333332</v>
      </c>
      <c r="F143" s="43">
        <v>0.85555555555555562</v>
      </c>
      <c r="G143" s="15">
        <v>4</v>
      </c>
      <c r="H143" s="15"/>
      <c r="I143" s="15"/>
    </row>
    <row r="144" spans="1:9">
      <c r="A144" s="3" t="s">
        <v>1456</v>
      </c>
      <c r="B144" s="12">
        <v>40722</v>
      </c>
      <c r="C144" s="48" t="s">
        <v>6</v>
      </c>
      <c r="D144">
        <v>66</v>
      </c>
      <c r="E144" s="43">
        <v>28.333333333333332</v>
      </c>
      <c r="F144" s="43">
        <v>0.85555555555555562</v>
      </c>
      <c r="G144" s="1" t="s">
        <v>853</v>
      </c>
      <c r="H144" s="49">
        <v>0</v>
      </c>
      <c r="I144" s="49">
        <v>0</v>
      </c>
    </row>
    <row r="145" spans="1:9">
      <c r="A145" s="3" t="s">
        <v>1456</v>
      </c>
      <c r="B145" s="12">
        <v>40722</v>
      </c>
      <c r="C145" s="48" t="s">
        <v>6</v>
      </c>
      <c r="D145">
        <v>66</v>
      </c>
      <c r="E145" s="43">
        <v>28.333333333333332</v>
      </c>
      <c r="F145" s="43">
        <v>0.85555555555555562</v>
      </c>
      <c r="G145" s="1" t="s">
        <v>854</v>
      </c>
      <c r="H145" s="50">
        <v>0</v>
      </c>
      <c r="I145" s="50">
        <v>0</v>
      </c>
    </row>
    <row r="146" spans="1:9">
      <c r="A146" s="3" t="s">
        <v>1597</v>
      </c>
      <c r="B146" s="12">
        <v>40744</v>
      </c>
      <c r="C146" s="12" t="s">
        <v>1</v>
      </c>
      <c r="D146" s="349">
        <v>49</v>
      </c>
      <c r="E146" s="43">
        <v>17.666666666666668</v>
      </c>
      <c r="F146" s="43">
        <v>0.73333333333333339</v>
      </c>
      <c r="G146" s="15">
        <v>1</v>
      </c>
      <c r="H146" s="51">
        <v>0</v>
      </c>
      <c r="I146" s="51">
        <v>0</v>
      </c>
    </row>
    <row r="147" spans="1:9">
      <c r="A147" s="3" t="s">
        <v>1597</v>
      </c>
      <c r="B147" s="12">
        <v>40744</v>
      </c>
      <c r="C147" s="12" t="s">
        <v>1</v>
      </c>
      <c r="D147" s="349">
        <v>49</v>
      </c>
      <c r="E147" s="43">
        <v>17.666666666666668</v>
      </c>
      <c r="F147" s="43">
        <v>0.73333333333333339</v>
      </c>
      <c r="G147" s="15">
        <v>2</v>
      </c>
      <c r="H147" s="49">
        <v>0</v>
      </c>
      <c r="I147" s="49">
        <v>0</v>
      </c>
    </row>
    <row r="148" spans="1:9">
      <c r="A148" s="3" t="s">
        <v>1597</v>
      </c>
      <c r="B148" s="12">
        <v>40744</v>
      </c>
      <c r="C148" s="12" t="s">
        <v>1</v>
      </c>
      <c r="D148" s="349">
        <v>49</v>
      </c>
      <c r="E148" s="43">
        <v>17.666666666666668</v>
      </c>
      <c r="F148" s="43">
        <v>0.73333333333333339</v>
      </c>
      <c r="G148" s="15">
        <v>3</v>
      </c>
      <c r="H148" s="49" t="s">
        <v>2217</v>
      </c>
      <c r="I148" s="49"/>
    </row>
    <row r="149" spans="1:9">
      <c r="A149" s="3" t="s">
        <v>1597</v>
      </c>
      <c r="B149" s="12">
        <v>40744</v>
      </c>
      <c r="C149" s="12" t="s">
        <v>1</v>
      </c>
      <c r="D149" s="349">
        <v>49</v>
      </c>
      <c r="E149" s="43">
        <v>17.666666666666668</v>
      </c>
      <c r="F149" s="43">
        <v>0.73333333333333339</v>
      </c>
      <c r="G149" s="15">
        <v>4</v>
      </c>
      <c r="H149" s="47"/>
      <c r="I149" s="47"/>
    </row>
    <row r="150" spans="1:9">
      <c r="A150" s="3" t="s">
        <v>1597</v>
      </c>
      <c r="B150" s="12">
        <v>40744</v>
      </c>
      <c r="C150" s="12" t="s">
        <v>1</v>
      </c>
      <c r="D150" s="349">
        <v>49</v>
      </c>
      <c r="E150" s="43">
        <v>17.666666666666668</v>
      </c>
      <c r="F150" s="43">
        <v>0.73333333333333339</v>
      </c>
      <c r="G150" s="1" t="s">
        <v>853</v>
      </c>
      <c r="H150" s="49">
        <v>0</v>
      </c>
      <c r="I150" s="49">
        <v>0</v>
      </c>
    </row>
    <row r="151" spans="1:9">
      <c r="A151" s="3" t="s">
        <v>1597</v>
      </c>
      <c r="B151" s="12">
        <v>40744</v>
      </c>
      <c r="C151" s="12" t="s">
        <v>1</v>
      </c>
      <c r="D151" s="349">
        <v>49</v>
      </c>
      <c r="E151" s="43">
        <v>17.666666666666668</v>
      </c>
      <c r="F151" s="43">
        <v>0.73333333333333339</v>
      </c>
      <c r="G151" s="1" t="s">
        <v>854</v>
      </c>
      <c r="H151" s="50">
        <v>0</v>
      </c>
      <c r="I151" s="50">
        <v>0</v>
      </c>
    </row>
    <row r="152" spans="1:9">
      <c r="A152" s="3" t="s">
        <v>1563</v>
      </c>
      <c r="B152" s="12">
        <v>40744</v>
      </c>
      <c r="C152" s="12" t="s">
        <v>1</v>
      </c>
      <c r="D152" s="349">
        <v>42</v>
      </c>
      <c r="E152" s="43">
        <v>22.333333333333332</v>
      </c>
      <c r="F152" s="43">
        <v>0.60000000000000009</v>
      </c>
      <c r="G152" s="15">
        <v>1</v>
      </c>
      <c r="H152" s="51">
        <v>0</v>
      </c>
      <c r="I152" s="51">
        <v>0</v>
      </c>
    </row>
    <row r="153" spans="1:9">
      <c r="A153" s="3" t="s">
        <v>1563</v>
      </c>
      <c r="B153" s="12">
        <v>40744</v>
      </c>
      <c r="C153" s="12" t="s">
        <v>1</v>
      </c>
      <c r="D153" s="349">
        <v>42</v>
      </c>
      <c r="E153" s="43">
        <v>22.333333333333332</v>
      </c>
      <c r="F153" s="43">
        <v>0.60000000000000009</v>
      </c>
      <c r="G153" s="15">
        <v>2</v>
      </c>
      <c r="H153" s="49">
        <v>0</v>
      </c>
      <c r="I153" s="49">
        <v>0</v>
      </c>
    </row>
    <row r="154" spans="1:9">
      <c r="A154" s="3" t="s">
        <v>1563</v>
      </c>
      <c r="B154" s="12">
        <v>40744</v>
      </c>
      <c r="C154" s="12" t="s">
        <v>1</v>
      </c>
      <c r="D154" s="349">
        <v>42</v>
      </c>
      <c r="E154" s="43">
        <v>22.333333333333332</v>
      </c>
      <c r="F154" s="43">
        <v>0.60000000000000009</v>
      </c>
      <c r="G154" s="15">
        <v>3</v>
      </c>
      <c r="H154" s="49" t="s">
        <v>2217</v>
      </c>
      <c r="I154" s="49"/>
    </row>
    <row r="155" spans="1:9">
      <c r="A155" s="3" t="s">
        <v>1563</v>
      </c>
      <c r="B155" s="12">
        <v>40744</v>
      </c>
      <c r="C155" s="12" t="s">
        <v>1</v>
      </c>
      <c r="D155" s="349">
        <v>42</v>
      </c>
      <c r="E155" s="43">
        <v>22.333333333333332</v>
      </c>
      <c r="F155" s="43">
        <v>0.60000000000000009</v>
      </c>
      <c r="G155" s="15">
        <v>4</v>
      </c>
      <c r="H155" s="47"/>
      <c r="I155" s="47"/>
    </row>
    <row r="156" spans="1:9">
      <c r="A156" s="3" t="s">
        <v>1563</v>
      </c>
      <c r="B156" s="12">
        <v>40744</v>
      </c>
      <c r="C156" s="12" t="s">
        <v>1</v>
      </c>
      <c r="D156" s="349">
        <v>42</v>
      </c>
      <c r="E156" s="43">
        <v>22.333333333333332</v>
      </c>
      <c r="F156" s="43">
        <v>0.60000000000000009</v>
      </c>
      <c r="G156" s="1" t="s">
        <v>853</v>
      </c>
      <c r="H156" s="49">
        <v>0</v>
      </c>
      <c r="I156" s="49">
        <v>0</v>
      </c>
    </row>
    <row r="157" spans="1:9">
      <c r="A157" s="3" t="s">
        <v>1563</v>
      </c>
      <c r="B157" s="12">
        <v>40744</v>
      </c>
      <c r="C157" s="12" t="s">
        <v>1</v>
      </c>
      <c r="D157" s="349">
        <v>42</v>
      </c>
      <c r="E157" s="43">
        <v>22.333333333333332</v>
      </c>
      <c r="F157" s="43">
        <v>0.60000000000000009</v>
      </c>
      <c r="G157" s="1" t="s">
        <v>854</v>
      </c>
      <c r="H157" s="50">
        <v>0</v>
      </c>
      <c r="I157" s="50">
        <v>0</v>
      </c>
    </row>
    <row r="158" spans="1:9">
      <c r="A158" s="3" t="s">
        <v>1564</v>
      </c>
      <c r="B158" s="12">
        <v>40744</v>
      </c>
      <c r="C158" s="12" t="s">
        <v>1</v>
      </c>
      <c r="D158" s="349">
        <v>63</v>
      </c>
      <c r="E158" s="43">
        <v>10</v>
      </c>
      <c r="F158" s="43">
        <v>0.55555555555555558</v>
      </c>
      <c r="G158" s="15">
        <v>1</v>
      </c>
      <c r="H158" s="51">
        <v>0</v>
      </c>
      <c r="I158" s="51">
        <v>0</v>
      </c>
    </row>
    <row r="159" spans="1:9">
      <c r="A159" s="3" t="s">
        <v>1564</v>
      </c>
      <c r="B159" s="12">
        <v>40744</v>
      </c>
      <c r="C159" s="12" t="s">
        <v>1</v>
      </c>
      <c r="D159" s="349">
        <v>63</v>
      </c>
      <c r="E159" s="43">
        <v>10</v>
      </c>
      <c r="F159" s="43">
        <v>0.55555555555555558</v>
      </c>
      <c r="G159" s="15">
        <v>2</v>
      </c>
      <c r="H159" s="49">
        <v>0</v>
      </c>
      <c r="I159" s="49">
        <v>0</v>
      </c>
    </row>
    <row r="160" spans="1:9">
      <c r="A160" s="3" t="s">
        <v>1564</v>
      </c>
      <c r="B160" s="12">
        <v>40744</v>
      </c>
      <c r="C160" s="12" t="s">
        <v>1</v>
      </c>
      <c r="D160" s="349">
        <v>63</v>
      </c>
      <c r="E160" s="43">
        <v>10</v>
      </c>
      <c r="F160" s="43">
        <v>0.55555555555555558</v>
      </c>
      <c r="G160" s="15">
        <v>3</v>
      </c>
      <c r="H160" s="49" t="s">
        <v>2217</v>
      </c>
      <c r="I160" s="49"/>
    </row>
    <row r="161" spans="1:9">
      <c r="A161" s="3" t="s">
        <v>1564</v>
      </c>
      <c r="B161" s="12">
        <v>40744</v>
      </c>
      <c r="C161" s="12" t="s">
        <v>1</v>
      </c>
      <c r="D161" s="349">
        <v>63</v>
      </c>
      <c r="E161" s="43">
        <v>10</v>
      </c>
      <c r="F161" s="43">
        <v>0.55555555555555558</v>
      </c>
      <c r="G161" s="15">
        <v>4</v>
      </c>
      <c r="H161" s="47"/>
      <c r="I161" s="47"/>
    </row>
    <row r="162" spans="1:9">
      <c r="A162" s="3" t="s">
        <v>1564</v>
      </c>
      <c r="B162" s="12">
        <v>40744</v>
      </c>
      <c r="C162" s="12" t="s">
        <v>1</v>
      </c>
      <c r="D162" s="349">
        <v>63</v>
      </c>
      <c r="E162" s="43">
        <v>10</v>
      </c>
      <c r="F162" s="43">
        <v>0.55555555555555558</v>
      </c>
      <c r="G162" s="1" t="s">
        <v>853</v>
      </c>
      <c r="H162" s="49">
        <v>0</v>
      </c>
      <c r="I162" s="49">
        <v>0</v>
      </c>
    </row>
    <row r="163" spans="1:9">
      <c r="A163" s="3" t="s">
        <v>1564</v>
      </c>
      <c r="B163" s="12">
        <v>40744</v>
      </c>
      <c r="C163" s="12" t="s">
        <v>1</v>
      </c>
      <c r="D163" s="349">
        <v>63</v>
      </c>
      <c r="E163" s="43">
        <v>10</v>
      </c>
      <c r="F163" s="43">
        <v>0.55555555555555558</v>
      </c>
      <c r="G163" s="1" t="s">
        <v>854</v>
      </c>
      <c r="H163" s="50">
        <v>0</v>
      </c>
      <c r="I163" s="50">
        <v>0</v>
      </c>
    </row>
    <row r="164" spans="1:9">
      <c r="A164" s="3" t="s">
        <v>1604</v>
      </c>
      <c r="B164" s="12">
        <v>40744</v>
      </c>
      <c r="C164" s="12" t="s">
        <v>1</v>
      </c>
      <c r="D164" s="349">
        <v>66</v>
      </c>
      <c r="E164" s="43">
        <v>15</v>
      </c>
      <c r="F164" s="43">
        <v>0.81111111111111112</v>
      </c>
      <c r="G164" s="15">
        <v>1</v>
      </c>
      <c r="H164" s="51">
        <v>0</v>
      </c>
      <c r="I164" s="51">
        <v>2</v>
      </c>
    </row>
    <row r="165" spans="1:9">
      <c r="A165" s="3" t="s">
        <v>1604</v>
      </c>
      <c r="B165" s="12">
        <v>40744</v>
      </c>
      <c r="C165" s="12" t="s">
        <v>1</v>
      </c>
      <c r="D165" s="349">
        <v>66</v>
      </c>
      <c r="E165" s="43">
        <v>15</v>
      </c>
      <c r="F165" s="43">
        <v>0.81111111111111112</v>
      </c>
      <c r="G165" s="15">
        <v>2</v>
      </c>
      <c r="H165" s="49">
        <v>0</v>
      </c>
      <c r="I165" s="49">
        <v>1</v>
      </c>
    </row>
    <row r="166" spans="1:9">
      <c r="A166" s="3" t="s">
        <v>1604</v>
      </c>
      <c r="B166" s="12">
        <v>40744</v>
      </c>
      <c r="C166" s="12" t="s">
        <v>1</v>
      </c>
      <c r="D166" s="349">
        <v>66</v>
      </c>
      <c r="E166" s="43">
        <v>15</v>
      </c>
      <c r="F166" s="43">
        <v>0.81111111111111112</v>
      </c>
      <c r="G166" s="15">
        <v>3</v>
      </c>
      <c r="H166" s="49">
        <v>0</v>
      </c>
      <c r="I166" s="49">
        <v>0</v>
      </c>
    </row>
    <row r="167" spans="1:9">
      <c r="A167" s="3" t="s">
        <v>1604</v>
      </c>
      <c r="B167" s="12">
        <v>40744</v>
      </c>
      <c r="C167" s="12" t="s">
        <v>1</v>
      </c>
      <c r="D167" s="349">
        <v>66</v>
      </c>
      <c r="E167" s="43">
        <v>15</v>
      </c>
      <c r="F167" s="43">
        <v>0.81111111111111112</v>
      </c>
      <c r="G167" s="15">
        <v>4</v>
      </c>
      <c r="H167" s="47"/>
      <c r="I167" s="47"/>
    </row>
    <row r="168" spans="1:9">
      <c r="A168" s="3" t="s">
        <v>1604</v>
      </c>
      <c r="B168" s="12">
        <v>40744</v>
      </c>
      <c r="C168" s="12" t="s">
        <v>1</v>
      </c>
      <c r="D168" s="349">
        <v>66</v>
      </c>
      <c r="E168" s="43">
        <v>15</v>
      </c>
      <c r="F168" s="43">
        <v>0.81111111111111112</v>
      </c>
      <c r="G168" s="1" t="s">
        <v>853</v>
      </c>
      <c r="H168" s="49">
        <v>0</v>
      </c>
      <c r="I168" s="49">
        <v>3</v>
      </c>
    </row>
    <row r="169" spans="1:9">
      <c r="A169" s="3" t="s">
        <v>1604</v>
      </c>
      <c r="B169" s="12">
        <v>40744</v>
      </c>
      <c r="C169" s="12" t="s">
        <v>1</v>
      </c>
      <c r="D169" s="349">
        <v>66</v>
      </c>
      <c r="E169" s="43">
        <v>15</v>
      </c>
      <c r="F169" s="43">
        <v>0.81111111111111112</v>
      </c>
      <c r="G169" s="1" t="s">
        <v>854</v>
      </c>
      <c r="H169" s="50">
        <v>0</v>
      </c>
      <c r="I169" s="50">
        <v>0</v>
      </c>
    </row>
    <row r="170" spans="1:9">
      <c r="A170" s="3" t="s">
        <v>1577</v>
      </c>
      <c r="B170" s="12">
        <v>40744</v>
      </c>
      <c r="C170" s="12" t="s">
        <v>1</v>
      </c>
      <c r="D170" s="349">
        <v>73</v>
      </c>
      <c r="E170" s="43">
        <v>29.666666666666668</v>
      </c>
      <c r="F170" s="43">
        <v>0.7222222222222221</v>
      </c>
      <c r="G170" s="15">
        <v>1</v>
      </c>
      <c r="H170" s="51">
        <v>0</v>
      </c>
      <c r="I170" s="51">
        <v>0</v>
      </c>
    </row>
    <row r="171" spans="1:9">
      <c r="A171" s="3" t="s">
        <v>1577</v>
      </c>
      <c r="B171" s="12">
        <v>40744</v>
      </c>
      <c r="C171" s="12" t="s">
        <v>1</v>
      </c>
      <c r="D171" s="349">
        <v>73</v>
      </c>
      <c r="E171" s="43">
        <v>29.666666666666668</v>
      </c>
      <c r="F171" s="43">
        <v>0.7222222222222221</v>
      </c>
      <c r="G171" s="15">
        <v>2</v>
      </c>
      <c r="H171" s="49">
        <v>0</v>
      </c>
      <c r="I171" s="49">
        <v>0</v>
      </c>
    </row>
    <row r="172" spans="1:9">
      <c r="A172" s="3" t="s">
        <v>1577</v>
      </c>
      <c r="B172" s="12">
        <v>40744</v>
      </c>
      <c r="C172" s="12" t="s">
        <v>1</v>
      </c>
      <c r="D172" s="349">
        <v>73</v>
      </c>
      <c r="E172" s="43">
        <v>29.666666666666668</v>
      </c>
      <c r="F172" s="43">
        <v>0.7222222222222221</v>
      </c>
      <c r="G172" s="15">
        <v>3</v>
      </c>
      <c r="H172" s="49" t="s">
        <v>2217</v>
      </c>
      <c r="I172" s="49"/>
    </row>
    <row r="173" spans="1:9">
      <c r="A173" s="3" t="s">
        <v>1577</v>
      </c>
      <c r="B173" s="12">
        <v>40744</v>
      </c>
      <c r="C173" s="12" t="s">
        <v>1</v>
      </c>
      <c r="D173" s="349">
        <v>73</v>
      </c>
      <c r="E173" s="43">
        <v>29.666666666666668</v>
      </c>
      <c r="F173" s="43">
        <v>0.7222222222222221</v>
      </c>
      <c r="G173" s="15">
        <v>4</v>
      </c>
      <c r="H173" s="47"/>
      <c r="I173" s="47"/>
    </row>
    <row r="174" spans="1:9">
      <c r="A174" s="3" t="s">
        <v>1577</v>
      </c>
      <c r="B174" s="12">
        <v>40744</v>
      </c>
      <c r="C174" s="12" t="s">
        <v>1</v>
      </c>
      <c r="D174" s="349">
        <v>73</v>
      </c>
      <c r="E174" s="43">
        <v>29.666666666666668</v>
      </c>
      <c r="F174" s="43">
        <v>0.7222222222222221</v>
      </c>
      <c r="G174" s="1" t="s">
        <v>853</v>
      </c>
      <c r="H174" s="49">
        <v>0</v>
      </c>
      <c r="I174" s="49">
        <v>0</v>
      </c>
    </row>
    <row r="175" spans="1:9">
      <c r="A175" s="3" t="s">
        <v>1577</v>
      </c>
      <c r="B175" s="12">
        <v>40744</v>
      </c>
      <c r="C175" s="12" t="s">
        <v>1</v>
      </c>
      <c r="D175" s="349">
        <v>73</v>
      </c>
      <c r="E175" s="43">
        <v>29.666666666666668</v>
      </c>
      <c r="F175" s="43">
        <v>0.7222222222222221</v>
      </c>
      <c r="G175" s="1" t="s">
        <v>854</v>
      </c>
      <c r="H175" s="50">
        <v>0</v>
      </c>
      <c r="I175" s="50">
        <v>0</v>
      </c>
    </row>
    <row r="176" spans="1:9">
      <c r="A176" s="3" t="s">
        <v>1586</v>
      </c>
      <c r="B176" s="12">
        <v>40744</v>
      </c>
      <c r="C176" s="12" t="s">
        <v>1</v>
      </c>
      <c r="D176" s="349">
        <v>132</v>
      </c>
      <c r="E176" s="43">
        <v>21.666666666666668</v>
      </c>
      <c r="F176" s="43">
        <v>0.73333333333333339</v>
      </c>
      <c r="G176" s="15">
        <v>1</v>
      </c>
      <c r="H176" s="51">
        <v>0</v>
      </c>
      <c r="I176" s="51">
        <v>1</v>
      </c>
    </row>
    <row r="177" spans="1:9">
      <c r="A177" s="3" t="s">
        <v>1586</v>
      </c>
      <c r="B177" s="12">
        <v>40744</v>
      </c>
      <c r="C177" s="12" t="s">
        <v>1</v>
      </c>
      <c r="D177" s="349">
        <v>132</v>
      </c>
      <c r="E177" s="43">
        <v>21.666666666666668</v>
      </c>
      <c r="F177" s="43">
        <v>0.73333333333333339</v>
      </c>
      <c r="G177" s="15">
        <v>2</v>
      </c>
      <c r="H177" s="49">
        <v>0</v>
      </c>
      <c r="I177" s="49">
        <v>0</v>
      </c>
    </row>
    <row r="178" spans="1:9">
      <c r="A178" s="3" t="s">
        <v>1586</v>
      </c>
      <c r="B178" s="12">
        <v>40744</v>
      </c>
      <c r="C178" s="12" t="s">
        <v>1</v>
      </c>
      <c r="D178" s="349">
        <v>132</v>
      </c>
      <c r="E178" s="43">
        <v>21.666666666666668</v>
      </c>
      <c r="F178" s="43">
        <v>0.73333333333333339</v>
      </c>
      <c r="G178" s="15">
        <v>3</v>
      </c>
      <c r="H178" s="49">
        <v>0</v>
      </c>
      <c r="I178" s="49">
        <v>0</v>
      </c>
    </row>
    <row r="179" spans="1:9">
      <c r="A179" s="3" t="s">
        <v>1586</v>
      </c>
      <c r="B179" s="12">
        <v>40744</v>
      </c>
      <c r="C179" s="12" t="s">
        <v>1</v>
      </c>
      <c r="D179" s="349">
        <v>132</v>
      </c>
      <c r="E179" s="43">
        <v>21.666666666666668</v>
      </c>
      <c r="F179" s="43">
        <v>0.73333333333333339</v>
      </c>
      <c r="G179" s="15">
        <v>4</v>
      </c>
    </row>
    <row r="180" spans="1:9">
      <c r="A180" s="3" t="s">
        <v>1586</v>
      </c>
      <c r="B180" s="12">
        <v>40744</v>
      </c>
      <c r="C180" s="12" t="s">
        <v>1</v>
      </c>
      <c r="D180" s="349">
        <v>132</v>
      </c>
      <c r="E180" s="43">
        <v>21.666666666666668</v>
      </c>
      <c r="F180" s="43">
        <v>0.73333333333333339</v>
      </c>
      <c r="G180" s="1" t="s">
        <v>853</v>
      </c>
      <c r="H180" s="49">
        <v>0</v>
      </c>
      <c r="I180" s="49">
        <v>1</v>
      </c>
    </row>
    <row r="181" spans="1:9">
      <c r="A181" s="3" t="s">
        <v>1586</v>
      </c>
      <c r="B181" s="12">
        <v>40744</v>
      </c>
      <c r="C181" s="12" t="s">
        <v>1</v>
      </c>
      <c r="D181" s="349">
        <v>132</v>
      </c>
      <c r="E181" s="43">
        <v>21.666666666666668</v>
      </c>
      <c r="F181" s="43">
        <v>0.73333333333333339</v>
      </c>
      <c r="G181" s="1" t="s">
        <v>854</v>
      </c>
      <c r="H181" s="50">
        <v>0</v>
      </c>
      <c r="I181" s="50">
        <v>0</v>
      </c>
    </row>
    <row r="182" spans="1:9">
      <c r="A182" s="3" t="s">
        <v>1590</v>
      </c>
      <c r="B182" s="12">
        <v>40744</v>
      </c>
      <c r="C182" s="12" t="s">
        <v>1</v>
      </c>
      <c r="D182" s="349">
        <v>101</v>
      </c>
      <c r="E182" s="43">
        <v>34</v>
      </c>
      <c r="F182" s="43">
        <v>0.66666666666666663</v>
      </c>
      <c r="G182" s="15">
        <v>1</v>
      </c>
      <c r="H182" s="51">
        <v>0</v>
      </c>
      <c r="I182" s="51">
        <v>0</v>
      </c>
    </row>
    <row r="183" spans="1:9">
      <c r="A183" s="3" t="s">
        <v>1590</v>
      </c>
      <c r="B183" s="12">
        <v>40744</v>
      </c>
      <c r="C183" s="12" t="s">
        <v>1</v>
      </c>
      <c r="D183" s="349">
        <v>101</v>
      </c>
      <c r="E183" s="43">
        <v>34</v>
      </c>
      <c r="F183" s="43">
        <v>0.66666666666666663</v>
      </c>
      <c r="G183" s="15">
        <v>2</v>
      </c>
      <c r="H183" s="49">
        <v>0</v>
      </c>
      <c r="I183" s="49">
        <v>0</v>
      </c>
    </row>
    <row r="184" spans="1:9">
      <c r="A184" s="3" t="s">
        <v>1590</v>
      </c>
      <c r="B184" s="12">
        <v>40744</v>
      </c>
      <c r="C184" s="12" t="s">
        <v>1</v>
      </c>
      <c r="D184" s="349">
        <v>101</v>
      </c>
      <c r="E184" s="43">
        <v>34</v>
      </c>
      <c r="F184" s="43">
        <v>0.66666666666666663</v>
      </c>
      <c r="G184" s="15">
        <v>3</v>
      </c>
      <c r="H184" s="49" t="s">
        <v>2217</v>
      </c>
      <c r="I184" s="49"/>
    </row>
    <row r="185" spans="1:9">
      <c r="A185" s="3" t="s">
        <v>1590</v>
      </c>
      <c r="B185" s="12">
        <v>40744</v>
      </c>
      <c r="C185" s="12" t="s">
        <v>1</v>
      </c>
      <c r="D185" s="349">
        <v>101</v>
      </c>
      <c r="E185" s="43">
        <v>34</v>
      </c>
      <c r="F185" s="43">
        <v>0.66666666666666663</v>
      </c>
      <c r="G185" s="15">
        <v>4</v>
      </c>
      <c r="H185" s="15"/>
      <c r="I185" s="15"/>
    </row>
    <row r="186" spans="1:9">
      <c r="A186" s="3" t="s">
        <v>1590</v>
      </c>
      <c r="B186" s="12">
        <v>40744</v>
      </c>
      <c r="C186" s="12" t="s">
        <v>1</v>
      </c>
      <c r="D186" s="349">
        <v>101</v>
      </c>
      <c r="E186" s="43">
        <v>34</v>
      </c>
      <c r="F186" s="43">
        <v>0.66666666666666663</v>
      </c>
      <c r="G186" s="1" t="s">
        <v>853</v>
      </c>
      <c r="H186" s="49">
        <v>0</v>
      </c>
      <c r="I186" s="49">
        <v>0</v>
      </c>
    </row>
    <row r="187" spans="1:9">
      <c r="A187" s="3" t="s">
        <v>1590</v>
      </c>
      <c r="B187" s="12">
        <v>40744</v>
      </c>
      <c r="C187" s="12" t="s">
        <v>1</v>
      </c>
      <c r="D187" s="349">
        <v>101</v>
      </c>
      <c r="E187" s="43">
        <v>34</v>
      </c>
      <c r="F187" s="43">
        <v>0.66666666666666663</v>
      </c>
      <c r="G187" s="1" t="s">
        <v>854</v>
      </c>
      <c r="H187" s="50">
        <v>0</v>
      </c>
      <c r="I187" s="50">
        <v>0</v>
      </c>
    </row>
    <row r="188" spans="1:9">
      <c r="A188" s="3" t="s">
        <v>1593</v>
      </c>
      <c r="B188" s="12">
        <v>40744</v>
      </c>
      <c r="C188" s="12" t="s">
        <v>1</v>
      </c>
      <c r="D188" s="349">
        <v>55</v>
      </c>
      <c r="E188" s="43">
        <v>17</v>
      </c>
      <c r="F188" s="43">
        <v>0.94444444444444442</v>
      </c>
      <c r="G188" s="15">
        <v>1</v>
      </c>
      <c r="H188" s="51">
        <v>0</v>
      </c>
      <c r="I188" s="51">
        <v>1</v>
      </c>
    </row>
    <row r="189" spans="1:9">
      <c r="A189" s="3" t="s">
        <v>1593</v>
      </c>
      <c r="B189" s="12">
        <v>40744</v>
      </c>
      <c r="C189" s="12" t="s">
        <v>1</v>
      </c>
      <c r="D189" s="349">
        <v>55</v>
      </c>
      <c r="E189" s="43">
        <v>17</v>
      </c>
      <c r="F189" s="43">
        <v>0.94444444444444442</v>
      </c>
      <c r="G189" s="15">
        <v>2</v>
      </c>
      <c r="H189" s="49">
        <v>0</v>
      </c>
      <c r="I189" s="49">
        <v>1</v>
      </c>
    </row>
    <row r="190" spans="1:9">
      <c r="A190" s="3" t="s">
        <v>1593</v>
      </c>
      <c r="B190" s="12">
        <v>40744</v>
      </c>
      <c r="C190" s="12" t="s">
        <v>1</v>
      </c>
      <c r="D190" s="349">
        <v>55</v>
      </c>
      <c r="E190" s="43">
        <v>17</v>
      </c>
      <c r="F190" s="43">
        <v>0.94444444444444442</v>
      </c>
      <c r="G190" s="15">
        <v>3</v>
      </c>
      <c r="H190" s="49">
        <v>0</v>
      </c>
      <c r="I190" s="49">
        <v>0</v>
      </c>
    </row>
    <row r="191" spans="1:9">
      <c r="A191" s="3" t="s">
        <v>1593</v>
      </c>
      <c r="B191" s="12">
        <v>40744</v>
      </c>
      <c r="C191" s="12" t="s">
        <v>1</v>
      </c>
      <c r="D191" s="349">
        <v>55</v>
      </c>
      <c r="E191" s="43">
        <v>17</v>
      </c>
      <c r="F191" s="43">
        <v>0.94444444444444442</v>
      </c>
      <c r="G191" s="15">
        <v>4</v>
      </c>
      <c r="H191" s="15"/>
      <c r="I191" s="15"/>
    </row>
    <row r="192" spans="1:9">
      <c r="A192" s="3" t="s">
        <v>1593</v>
      </c>
      <c r="B192" s="12">
        <v>40744</v>
      </c>
      <c r="C192" s="12" t="s">
        <v>1</v>
      </c>
      <c r="D192" s="349">
        <v>55</v>
      </c>
      <c r="E192" s="43">
        <v>17</v>
      </c>
      <c r="F192" s="43">
        <v>0.94444444444444442</v>
      </c>
      <c r="G192" s="1" t="s">
        <v>853</v>
      </c>
      <c r="H192" s="49">
        <v>0</v>
      </c>
      <c r="I192" s="49">
        <v>2</v>
      </c>
    </row>
    <row r="193" spans="1:9">
      <c r="A193" s="3" t="s">
        <v>1593</v>
      </c>
      <c r="B193" s="12">
        <v>40744</v>
      </c>
      <c r="C193" s="12" t="s">
        <v>1</v>
      </c>
      <c r="D193" s="349">
        <v>55</v>
      </c>
      <c r="E193" s="43">
        <v>17</v>
      </c>
      <c r="F193" s="43">
        <v>0.94444444444444442</v>
      </c>
      <c r="G193" s="1" t="s">
        <v>854</v>
      </c>
      <c r="H193" s="50">
        <v>0</v>
      </c>
      <c r="I193" s="50">
        <v>0</v>
      </c>
    </row>
    <row r="194" spans="1:9">
      <c r="A194" s="3" t="s">
        <v>1562</v>
      </c>
      <c r="B194" s="12">
        <v>40744</v>
      </c>
      <c r="C194" s="12" t="s">
        <v>6</v>
      </c>
      <c r="D194" s="349">
        <v>59</v>
      </c>
      <c r="E194" s="43">
        <v>10.666666666666666</v>
      </c>
      <c r="F194" s="43">
        <v>0.56666666666666665</v>
      </c>
      <c r="G194" s="15">
        <v>1</v>
      </c>
      <c r="H194" s="51">
        <v>0</v>
      </c>
      <c r="I194" s="51">
        <v>0</v>
      </c>
    </row>
    <row r="195" spans="1:9">
      <c r="A195" s="3" t="s">
        <v>1562</v>
      </c>
      <c r="B195" s="12">
        <v>40744</v>
      </c>
      <c r="C195" s="12" t="s">
        <v>6</v>
      </c>
      <c r="D195" s="349">
        <v>59</v>
      </c>
      <c r="E195" s="43">
        <v>10.666666666666666</v>
      </c>
      <c r="F195" s="43">
        <v>0.56666666666666665</v>
      </c>
      <c r="G195" s="15">
        <v>2</v>
      </c>
      <c r="H195" s="49">
        <v>0</v>
      </c>
      <c r="I195" s="49">
        <v>0</v>
      </c>
    </row>
    <row r="196" spans="1:9">
      <c r="A196" s="3" t="s">
        <v>1562</v>
      </c>
      <c r="B196" s="12">
        <v>40744</v>
      </c>
      <c r="C196" s="12" t="s">
        <v>6</v>
      </c>
      <c r="D196" s="349">
        <v>59</v>
      </c>
      <c r="E196" s="43">
        <v>10.666666666666666</v>
      </c>
      <c r="F196" s="43">
        <v>0.56666666666666665</v>
      </c>
      <c r="G196" s="15">
        <v>3</v>
      </c>
      <c r="H196" s="49" t="s">
        <v>2217</v>
      </c>
      <c r="I196" s="49"/>
    </row>
    <row r="197" spans="1:9">
      <c r="A197" s="3" t="s">
        <v>1562</v>
      </c>
      <c r="B197" s="12">
        <v>40744</v>
      </c>
      <c r="C197" s="12" t="s">
        <v>6</v>
      </c>
      <c r="D197" s="349">
        <v>59</v>
      </c>
      <c r="E197" s="43">
        <v>10.666666666666666</v>
      </c>
      <c r="F197" s="43">
        <v>0.56666666666666665</v>
      </c>
      <c r="G197" s="15">
        <v>4</v>
      </c>
    </row>
    <row r="198" spans="1:9">
      <c r="A198" s="3" t="s">
        <v>1562</v>
      </c>
      <c r="B198" s="12">
        <v>40744</v>
      </c>
      <c r="C198" s="12" t="s">
        <v>6</v>
      </c>
      <c r="D198" s="349">
        <v>59</v>
      </c>
      <c r="E198" s="43">
        <v>10.666666666666666</v>
      </c>
      <c r="F198" s="43">
        <v>0.56666666666666665</v>
      </c>
      <c r="G198" s="1" t="s">
        <v>853</v>
      </c>
      <c r="H198" s="49">
        <v>0</v>
      </c>
      <c r="I198" s="49">
        <v>0</v>
      </c>
    </row>
    <row r="199" spans="1:9">
      <c r="A199" s="3" t="s">
        <v>1562</v>
      </c>
      <c r="B199" s="12">
        <v>40744</v>
      </c>
      <c r="C199" s="12" t="s">
        <v>6</v>
      </c>
      <c r="D199" s="349">
        <v>59</v>
      </c>
      <c r="E199" s="43">
        <v>10.666666666666666</v>
      </c>
      <c r="F199" s="43">
        <v>0.56666666666666665</v>
      </c>
      <c r="G199" s="1" t="s">
        <v>854</v>
      </c>
      <c r="H199" s="50">
        <v>0</v>
      </c>
      <c r="I199" s="50">
        <v>0</v>
      </c>
    </row>
    <row r="200" spans="1:9" ht="11">
      <c r="A200" s="3" t="s">
        <v>1602</v>
      </c>
      <c r="B200" s="12">
        <v>40744</v>
      </c>
      <c r="C200" s="12" t="s">
        <v>6</v>
      </c>
      <c r="D200" s="353">
        <v>37</v>
      </c>
      <c r="E200" s="346">
        <v>16.333333333333332</v>
      </c>
      <c r="F200" s="43">
        <v>0.74444444444444435</v>
      </c>
      <c r="G200" s="15">
        <v>1</v>
      </c>
      <c r="H200" s="51">
        <v>0</v>
      </c>
      <c r="I200" s="51">
        <v>1</v>
      </c>
    </row>
    <row r="201" spans="1:9" ht="11">
      <c r="A201" s="3" t="s">
        <v>1602</v>
      </c>
      <c r="B201" s="12">
        <v>40744</v>
      </c>
      <c r="C201" s="12" t="s">
        <v>6</v>
      </c>
      <c r="D201" s="353">
        <v>37</v>
      </c>
      <c r="E201" s="346">
        <v>16.333333333333332</v>
      </c>
      <c r="F201" s="43">
        <v>0.74444444444444435</v>
      </c>
      <c r="G201" s="15">
        <v>2</v>
      </c>
      <c r="H201" s="49">
        <v>0</v>
      </c>
      <c r="I201" s="49">
        <v>0</v>
      </c>
    </row>
    <row r="202" spans="1:9" ht="11">
      <c r="A202" s="3" t="s">
        <v>1602</v>
      </c>
      <c r="B202" s="12">
        <v>40744</v>
      </c>
      <c r="C202" s="12" t="s">
        <v>6</v>
      </c>
      <c r="D202" s="353">
        <v>37</v>
      </c>
      <c r="E202" s="346">
        <v>16.333333333333332</v>
      </c>
      <c r="F202" s="43">
        <v>0.74444444444444435</v>
      </c>
      <c r="G202" s="15">
        <v>3</v>
      </c>
      <c r="H202" s="49">
        <v>0</v>
      </c>
      <c r="I202" s="49">
        <v>0</v>
      </c>
    </row>
    <row r="203" spans="1:9" ht="11">
      <c r="A203" s="3" t="s">
        <v>1602</v>
      </c>
      <c r="B203" s="12">
        <v>40744</v>
      </c>
      <c r="C203" s="12" t="s">
        <v>6</v>
      </c>
      <c r="D203" s="353">
        <v>37</v>
      </c>
      <c r="E203" s="346">
        <v>16.333333333333332</v>
      </c>
      <c r="F203" s="43">
        <v>0.74444444444444435</v>
      </c>
      <c r="G203" s="15">
        <v>4</v>
      </c>
    </row>
    <row r="204" spans="1:9" ht="11">
      <c r="A204" s="3" t="s">
        <v>1602</v>
      </c>
      <c r="B204" s="12">
        <v>40744</v>
      </c>
      <c r="C204" s="12" t="s">
        <v>6</v>
      </c>
      <c r="D204" s="353">
        <v>37</v>
      </c>
      <c r="E204" s="346">
        <v>16.333333333333332</v>
      </c>
      <c r="F204" s="43">
        <v>0.74444444444444435</v>
      </c>
      <c r="G204" s="1" t="s">
        <v>853</v>
      </c>
      <c r="H204" s="49">
        <v>0</v>
      </c>
      <c r="I204" s="49">
        <v>1</v>
      </c>
    </row>
    <row r="205" spans="1:9" ht="11">
      <c r="A205" s="3" t="s">
        <v>1602</v>
      </c>
      <c r="B205" s="12">
        <v>40744</v>
      </c>
      <c r="C205" s="12" t="s">
        <v>6</v>
      </c>
      <c r="D205" s="353">
        <v>37</v>
      </c>
      <c r="E205" s="346">
        <v>16.333333333333332</v>
      </c>
      <c r="F205" s="43">
        <v>0.74444444444444435</v>
      </c>
      <c r="G205" s="1" t="s">
        <v>854</v>
      </c>
      <c r="H205" s="50">
        <v>0</v>
      </c>
      <c r="I205" s="50">
        <v>0</v>
      </c>
    </row>
    <row r="206" spans="1:9">
      <c r="A206" s="3" t="s">
        <v>1608</v>
      </c>
      <c r="B206" s="12">
        <v>40744</v>
      </c>
      <c r="C206" s="12" t="s">
        <v>6</v>
      </c>
      <c r="D206" s="349">
        <v>74</v>
      </c>
      <c r="E206" s="43">
        <v>12</v>
      </c>
      <c r="F206" s="43">
        <v>0.78888888888888897</v>
      </c>
      <c r="G206" s="15">
        <v>1</v>
      </c>
      <c r="H206" s="51">
        <v>0</v>
      </c>
      <c r="I206" s="51">
        <v>1</v>
      </c>
    </row>
    <row r="207" spans="1:9">
      <c r="A207" s="3" t="s">
        <v>1608</v>
      </c>
      <c r="B207" s="12">
        <v>40744</v>
      </c>
      <c r="C207" s="12" t="s">
        <v>6</v>
      </c>
      <c r="D207" s="349">
        <v>74</v>
      </c>
      <c r="E207" s="43">
        <v>12</v>
      </c>
      <c r="F207" s="43">
        <v>0.78888888888888897</v>
      </c>
      <c r="G207" s="15">
        <v>2</v>
      </c>
      <c r="H207" s="49">
        <v>0</v>
      </c>
      <c r="I207" s="49">
        <v>0</v>
      </c>
    </row>
    <row r="208" spans="1:9">
      <c r="A208" s="3" t="s">
        <v>1608</v>
      </c>
      <c r="B208" s="12">
        <v>40744</v>
      </c>
      <c r="C208" s="12" t="s">
        <v>6</v>
      </c>
      <c r="D208" s="349">
        <v>74</v>
      </c>
      <c r="E208" s="43">
        <v>12</v>
      </c>
      <c r="F208" s="43">
        <v>0.78888888888888897</v>
      </c>
      <c r="G208" s="15">
        <v>3</v>
      </c>
      <c r="H208" s="49">
        <v>0</v>
      </c>
      <c r="I208" s="49">
        <v>1</v>
      </c>
    </row>
    <row r="209" spans="1:9">
      <c r="A209" s="3" t="s">
        <v>1608</v>
      </c>
      <c r="B209" s="12">
        <v>40744</v>
      </c>
      <c r="C209" s="12" t="s">
        <v>6</v>
      </c>
      <c r="D209" s="349">
        <v>74</v>
      </c>
      <c r="E209" s="43">
        <v>12</v>
      </c>
      <c r="F209" s="43">
        <v>0.78888888888888897</v>
      </c>
      <c r="G209" s="15">
        <v>4</v>
      </c>
      <c r="H209" s="49">
        <v>0</v>
      </c>
      <c r="I209" s="49">
        <v>0</v>
      </c>
    </row>
    <row r="210" spans="1:9">
      <c r="A210" s="3" t="s">
        <v>1608</v>
      </c>
      <c r="B210" s="12">
        <v>40744</v>
      </c>
      <c r="C210" s="12" t="s">
        <v>6</v>
      </c>
      <c r="D210" s="349">
        <v>74</v>
      </c>
      <c r="E210" s="43">
        <v>12</v>
      </c>
      <c r="F210" s="43">
        <v>0.78888888888888897</v>
      </c>
      <c r="G210" s="1" t="s">
        <v>853</v>
      </c>
      <c r="H210" s="49">
        <v>0</v>
      </c>
      <c r="I210" s="49">
        <v>2</v>
      </c>
    </row>
    <row r="211" spans="1:9">
      <c r="A211" s="3" t="s">
        <v>1608</v>
      </c>
      <c r="B211" s="12">
        <v>40744</v>
      </c>
      <c r="C211" s="12" t="s">
        <v>6</v>
      </c>
      <c r="D211" s="349">
        <v>74</v>
      </c>
      <c r="E211" s="43">
        <v>12</v>
      </c>
      <c r="F211" s="43">
        <v>0.78888888888888897</v>
      </c>
      <c r="G211" s="1" t="s">
        <v>854</v>
      </c>
      <c r="H211" s="50">
        <v>0</v>
      </c>
      <c r="I211" s="50">
        <v>0</v>
      </c>
    </row>
    <row r="212" spans="1:9">
      <c r="A212" s="3" t="s">
        <v>1576</v>
      </c>
      <c r="B212" s="12">
        <v>40744</v>
      </c>
      <c r="C212" s="12" t="s">
        <v>6</v>
      </c>
      <c r="D212" s="349">
        <v>43</v>
      </c>
      <c r="E212" s="43">
        <v>7.333333333333333</v>
      </c>
      <c r="F212" s="43">
        <v>0.60000000000000009</v>
      </c>
      <c r="G212" s="15">
        <v>1</v>
      </c>
      <c r="H212" s="51">
        <v>0</v>
      </c>
      <c r="I212" s="51">
        <v>1</v>
      </c>
    </row>
    <row r="213" spans="1:9">
      <c r="A213" s="3" t="s">
        <v>1576</v>
      </c>
      <c r="B213" s="12">
        <v>40744</v>
      </c>
      <c r="C213" s="12" t="s">
        <v>6</v>
      </c>
      <c r="D213" s="349">
        <v>43</v>
      </c>
      <c r="E213" s="43">
        <v>7.333333333333333</v>
      </c>
      <c r="F213" s="43">
        <v>0.60000000000000009</v>
      </c>
      <c r="G213" s="15">
        <v>2</v>
      </c>
      <c r="H213" s="49">
        <v>0</v>
      </c>
      <c r="I213" s="49">
        <v>0</v>
      </c>
    </row>
    <row r="214" spans="1:9">
      <c r="A214" s="3" t="s">
        <v>1576</v>
      </c>
      <c r="B214" s="12">
        <v>40744</v>
      </c>
      <c r="C214" s="12" t="s">
        <v>6</v>
      </c>
      <c r="D214" s="349">
        <v>43</v>
      </c>
      <c r="E214" s="43">
        <v>7.333333333333333</v>
      </c>
      <c r="F214" s="43">
        <v>0.60000000000000009</v>
      </c>
      <c r="G214" s="15">
        <v>3</v>
      </c>
      <c r="H214" s="49">
        <v>0</v>
      </c>
      <c r="I214" s="49">
        <v>0</v>
      </c>
    </row>
    <row r="215" spans="1:9">
      <c r="A215" s="3" t="s">
        <v>1576</v>
      </c>
      <c r="B215" s="12">
        <v>40744</v>
      </c>
      <c r="C215" s="12" t="s">
        <v>6</v>
      </c>
      <c r="D215" s="349">
        <v>43</v>
      </c>
      <c r="E215" s="43">
        <v>7.333333333333333</v>
      </c>
      <c r="F215" s="43">
        <v>0.60000000000000009</v>
      </c>
      <c r="G215" s="15">
        <v>4</v>
      </c>
    </row>
    <row r="216" spans="1:9">
      <c r="A216" s="3" t="s">
        <v>1576</v>
      </c>
      <c r="B216" s="12">
        <v>40744</v>
      </c>
      <c r="C216" s="12" t="s">
        <v>6</v>
      </c>
      <c r="D216" s="349">
        <v>43</v>
      </c>
      <c r="E216" s="43">
        <v>7.333333333333333</v>
      </c>
      <c r="F216" s="43">
        <v>0.60000000000000009</v>
      </c>
      <c r="G216" s="1" t="s">
        <v>853</v>
      </c>
      <c r="H216" s="49">
        <v>0</v>
      </c>
      <c r="I216" s="49">
        <v>1</v>
      </c>
    </row>
    <row r="217" spans="1:9">
      <c r="A217" s="3" t="s">
        <v>1576</v>
      </c>
      <c r="B217" s="12">
        <v>40744</v>
      </c>
      <c r="C217" s="12" t="s">
        <v>6</v>
      </c>
      <c r="D217" s="349">
        <v>43</v>
      </c>
      <c r="E217" s="43">
        <v>7.333333333333333</v>
      </c>
      <c r="F217" s="43">
        <v>0.60000000000000009</v>
      </c>
      <c r="G217" s="1" t="s">
        <v>854</v>
      </c>
      <c r="H217" s="50">
        <v>0</v>
      </c>
      <c r="I217" s="50">
        <v>0</v>
      </c>
    </row>
    <row r="218" spans="1:9">
      <c r="A218" s="3" t="s">
        <v>1580</v>
      </c>
      <c r="B218" s="12">
        <v>40744</v>
      </c>
      <c r="C218" s="12" t="s">
        <v>6</v>
      </c>
      <c r="D218" s="349">
        <v>29</v>
      </c>
      <c r="E218" s="43">
        <v>31.666666666666668</v>
      </c>
      <c r="F218" s="43">
        <v>0.67777777777777781</v>
      </c>
      <c r="G218" s="15">
        <v>1</v>
      </c>
      <c r="H218" s="51">
        <v>0</v>
      </c>
      <c r="I218" s="51">
        <v>0</v>
      </c>
    </row>
    <row r="219" spans="1:9">
      <c r="A219" s="3" t="s">
        <v>1580</v>
      </c>
      <c r="B219" s="12">
        <v>40744</v>
      </c>
      <c r="C219" s="12" t="s">
        <v>6</v>
      </c>
      <c r="D219" s="349">
        <v>29</v>
      </c>
      <c r="E219" s="43">
        <v>31.666666666666668</v>
      </c>
      <c r="F219" s="43">
        <v>0.67777777777777781</v>
      </c>
      <c r="G219" s="15">
        <v>2</v>
      </c>
      <c r="H219" s="49">
        <v>0</v>
      </c>
      <c r="I219" s="49">
        <v>0</v>
      </c>
    </row>
    <row r="220" spans="1:9">
      <c r="A220" s="3" t="s">
        <v>1580</v>
      </c>
      <c r="B220" s="12">
        <v>40744</v>
      </c>
      <c r="C220" s="12" t="s">
        <v>6</v>
      </c>
      <c r="D220" s="349">
        <v>29</v>
      </c>
      <c r="E220" s="43">
        <v>31.666666666666668</v>
      </c>
      <c r="F220" s="43">
        <v>0.67777777777777781</v>
      </c>
      <c r="G220" s="15">
        <v>3</v>
      </c>
      <c r="H220" s="49" t="s">
        <v>2217</v>
      </c>
      <c r="I220" s="49"/>
    </row>
    <row r="221" spans="1:9">
      <c r="A221" s="3" t="s">
        <v>1580</v>
      </c>
      <c r="B221" s="12">
        <v>40744</v>
      </c>
      <c r="C221" s="12" t="s">
        <v>6</v>
      </c>
      <c r="D221" s="349">
        <v>29</v>
      </c>
      <c r="E221" s="43">
        <v>31.666666666666668</v>
      </c>
      <c r="F221" s="43">
        <v>0.67777777777777781</v>
      </c>
      <c r="G221" s="15">
        <v>4</v>
      </c>
    </row>
    <row r="222" spans="1:9">
      <c r="A222" s="3" t="s">
        <v>1580</v>
      </c>
      <c r="B222" s="12">
        <v>40744</v>
      </c>
      <c r="C222" s="12" t="s">
        <v>6</v>
      </c>
      <c r="D222" s="349">
        <v>29</v>
      </c>
      <c r="E222" s="43">
        <v>31.666666666666668</v>
      </c>
      <c r="F222" s="43">
        <v>0.67777777777777781</v>
      </c>
      <c r="G222" s="1" t="s">
        <v>853</v>
      </c>
      <c r="H222" s="49">
        <v>0</v>
      </c>
      <c r="I222" s="49">
        <v>0</v>
      </c>
    </row>
    <row r="223" spans="1:9">
      <c r="A223" s="3" t="s">
        <v>1580</v>
      </c>
      <c r="B223" s="12">
        <v>40744</v>
      </c>
      <c r="C223" s="12" t="s">
        <v>6</v>
      </c>
      <c r="D223" s="349">
        <v>29</v>
      </c>
      <c r="E223" s="43">
        <v>31.666666666666668</v>
      </c>
      <c r="F223" s="43">
        <v>0.67777777777777781</v>
      </c>
      <c r="G223" s="1" t="s">
        <v>854</v>
      </c>
      <c r="H223" s="50">
        <v>0</v>
      </c>
      <c r="I223" s="50">
        <v>0</v>
      </c>
    </row>
    <row r="224" spans="1:9">
      <c r="A224" s="3" t="s">
        <v>1585</v>
      </c>
      <c r="B224" s="12">
        <v>40744</v>
      </c>
      <c r="C224" s="12" t="s">
        <v>6</v>
      </c>
      <c r="D224" s="349">
        <v>40</v>
      </c>
      <c r="E224" s="43">
        <v>14.666666666666666</v>
      </c>
      <c r="F224" s="43">
        <v>0.64444444444444438</v>
      </c>
      <c r="G224" s="15">
        <v>1</v>
      </c>
      <c r="H224" s="51">
        <v>0</v>
      </c>
      <c r="I224" s="51">
        <v>0</v>
      </c>
    </row>
    <row r="225" spans="1:9">
      <c r="A225" s="3" t="s">
        <v>1585</v>
      </c>
      <c r="B225" s="12">
        <v>40744</v>
      </c>
      <c r="C225" s="12" t="s">
        <v>6</v>
      </c>
      <c r="D225" s="349">
        <v>40</v>
      </c>
      <c r="E225" s="43">
        <v>14.666666666666666</v>
      </c>
      <c r="F225" s="43">
        <v>0.64444444444444438</v>
      </c>
      <c r="G225" s="15">
        <v>2</v>
      </c>
      <c r="H225" s="49">
        <v>0</v>
      </c>
      <c r="I225" s="49">
        <v>0</v>
      </c>
    </row>
    <row r="226" spans="1:9">
      <c r="A226" s="3" t="s">
        <v>1585</v>
      </c>
      <c r="B226" s="12">
        <v>40744</v>
      </c>
      <c r="C226" s="12" t="s">
        <v>6</v>
      </c>
      <c r="D226" s="349">
        <v>40</v>
      </c>
      <c r="E226" s="43">
        <v>14.666666666666666</v>
      </c>
      <c r="F226" s="43">
        <v>0.64444444444444438</v>
      </c>
      <c r="G226" s="15">
        <v>3</v>
      </c>
      <c r="H226" s="49" t="s">
        <v>2217</v>
      </c>
      <c r="I226" s="49"/>
    </row>
    <row r="227" spans="1:9">
      <c r="A227" s="3" t="s">
        <v>1585</v>
      </c>
      <c r="B227" s="12">
        <v>40744</v>
      </c>
      <c r="C227" s="12" t="s">
        <v>6</v>
      </c>
      <c r="D227" s="349">
        <v>40</v>
      </c>
      <c r="E227" s="43">
        <v>14.666666666666666</v>
      </c>
      <c r="F227" s="43">
        <v>0.64444444444444438</v>
      </c>
      <c r="G227" s="15">
        <v>4</v>
      </c>
    </row>
    <row r="228" spans="1:9">
      <c r="A228" s="3" t="s">
        <v>1585</v>
      </c>
      <c r="B228" s="12">
        <v>40744</v>
      </c>
      <c r="C228" s="12" t="s">
        <v>6</v>
      </c>
      <c r="D228" s="349">
        <v>40</v>
      </c>
      <c r="E228" s="43">
        <v>14.666666666666666</v>
      </c>
      <c r="F228" s="43">
        <v>0.64444444444444438</v>
      </c>
      <c r="G228" s="1" t="s">
        <v>853</v>
      </c>
      <c r="H228" s="49">
        <v>0</v>
      </c>
      <c r="I228" s="49">
        <v>0</v>
      </c>
    </row>
    <row r="229" spans="1:9">
      <c r="A229" s="3" t="s">
        <v>1585</v>
      </c>
      <c r="B229" s="12">
        <v>40744</v>
      </c>
      <c r="C229" s="12" t="s">
        <v>6</v>
      </c>
      <c r="D229" s="349">
        <v>40</v>
      </c>
      <c r="E229" s="43">
        <v>14.666666666666666</v>
      </c>
      <c r="F229" s="43">
        <v>0.64444444444444438</v>
      </c>
      <c r="G229" s="1" t="s">
        <v>854</v>
      </c>
      <c r="H229" s="50">
        <v>0</v>
      </c>
      <c r="I229" s="50">
        <v>0</v>
      </c>
    </row>
    <row r="230" spans="1:9">
      <c r="A230" s="3" t="s">
        <v>1589</v>
      </c>
      <c r="B230" s="12">
        <v>40744</v>
      </c>
      <c r="C230" s="12" t="s">
        <v>6</v>
      </c>
      <c r="D230" s="349">
        <v>94</v>
      </c>
      <c r="E230" s="43">
        <v>37</v>
      </c>
      <c r="F230" s="43">
        <v>0.6</v>
      </c>
      <c r="G230" s="15">
        <v>1</v>
      </c>
      <c r="H230" s="51">
        <v>0</v>
      </c>
      <c r="I230" s="51">
        <v>0</v>
      </c>
    </row>
    <row r="231" spans="1:9">
      <c r="A231" s="3" t="s">
        <v>1589</v>
      </c>
      <c r="B231" s="12">
        <v>40744</v>
      </c>
      <c r="C231" s="12" t="s">
        <v>6</v>
      </c>
      <c r="D231" s="349">
        <v>94</v>
      </c>
      <c r="E231" s="43">
        <v>37</v>
      </c>
      <c r="F231" s="43">
        <v>0.6</v>
      </c>
      <c r="G231" s="15">
        <v>2</v>
      </c>
      <c r="H231" s="49">
        <v>0</v>
      </c>
      <c r="I231" s="49">
        <v>0</v>
      </c>
    </row>
    <row r="232" spans="1:9">
      <c r="A232" s="3" t="s">
        <v>1589</v>
      </c>
      <c r="B232" s="12">
        <v>40744</v>
      </c>
      <c r="C232" s="12" t="s">
        <v>6</v>
      </c>
      <c r="D232" s="349">
        <v>94</v>
      </c>
      <c r="E232" s="43">
        <v>37</v>
      </c>
      <c r="F232" s="43">
        <v>0.6</v>
      </c>
      <c r="G232" s="15">
        <v>3</v>
      </c>
      <c r="H232" s="49" t="s">
        <v>2217</v>
      </c>
      <c r="I232" s="49"/>
    </row>
    <row r="233" spans="1:9">
      <c r="A233" s="3" t="s">
        <v>1589</v>
      </c>
      <c r="B233" s="12">
        <v>40744</v>
      </c>
      <c r="C233" s="12" t="s">
        <v>6</v>
      </c>
      <c r="D233" s="349">
        <v>94</v>
      </c>
      <c r="E233" s="43">
        <v>37</v>
      </c>
      <c r="F233" s="43">
        <v>0.6</v>
      </c>
      <c r="G233" s="15">
        <v>4</v>
      </c>
    </row>
    <row r="234" spans="1:9">
      <c r="A234" s="3" t="s">
        <v>1589</v>
      </c>
      <c r="B234" s="12">
        <v>40744</v>
      </c>
      <c r="C234" s="12" t="s">
        <v>6</v>
      </c>
      <c r="D234" s="349">
        <v>94</v>
      </c>
      <c r="E234" s="43">
        <v>37</v>
      </c>
      <c r="F234" s="43">
        <v>0.6</v>
      </c>
      <c r="G234" s="1" t="s">
        <v>853</v>
      </c>
      <c r="H234" s="49">
        <v>0</v>
      </c>
      <c r="I234" s="49">
        <v>0</v>
      </c>
    </row>
    <row r="235" spans="1:9">
      <c r="A235" s="3" t="s">
        <v>1589</v>
      </c>
      <c r="B235" s="12">
        <v>40744</v>
      </c>
      <c r="C235" s="12" t="s">
        <v>6</v>
      </c>
      <c r="D235" s="349">
        <v>94</v>
      </c>
      <c r="E235" s="43">
        <v>37</v>
      </c>
      <c r="F235" s="43">
        <v>0.6</v>
      </c>
      <c r="G235" s="1" t="s">
        <v>854</v>
      </c>
      <c r="H235" s="50">
        <v>0</v>
      </c>
      <c r="I235" s="50">
        <v>0</v>
      </c>
    </row>
    <row r="236" spans="1:9">
      <c r="A236" s="3" t="s">
        <v>1594</v>
      </c>
      <c r="B236" s="12">
        <v>40744</v>
      </c>
      <c r="C236" s="12" t="s">
        <v>6</v>
      </c>
      <c r="D236" s="349">
        <v>61</v>
      </c>
      <c r="E236" s="43">
        <v>14</v>
      </c>
      <c r="F236" s="43">
        <v>0.5444444444444444</v>
      </c>
      <c r="G236" s="15">
        <v>1</v>
      </c>
      <c r="H236" s="51">
        <v>0</v>
      </c>
      <c r="I236" s="51">
        <v>0</v>
      </c>
    </row>
    <row r="237" spans="1:9">
      <c r="A237" s="3" t="s">
        <v>1594</v>
      </c>
      <c r="B237" s="12">
        <v>40744</v>
      </c>
      <c r="C237" s="12" t="s">
        <v>6</v>
      </c>
      <c r="D237" s="349">
        <v>61</v>
      </c>
      <c r="E237" s="43">
        <v>14</v>
      </c>
      <c r="F237" s="43">
        <v>0.5444444444444444</v>
      </c>
      <c r="G237" s="15">
        <v>2</v>
      </c>
      <c r="H237" s="49">
        <v>0</v>
      </c>
      <c r="I237" s="49">
        <v>0</v>
      </c>
    </row>
    <row r="238" spans="1:9">
      <c r="A238" s="3" t="s">
        <v>1594</v>
      </c>
      <c r="B238" s="12">
        <v>40744</v>
      </c>
      <c r="C238" s="12" t="s">
        <v>6</v>
      </c>
      <c r="D238" s="349">
        <v>61</v>
      </c>
      <c r="E238" s="43">
        <v>14</v>
      </c>
      <c r="F238" s="43">
        <v>0.5444444444444444</v>
      </c>
      <c r="G238" s="15">
        <v>3</v>
      </c>
      <c r="H238" s="49" t="s">
        <v>2217</v>
      </c>
      <c r="I238" s="49"/>
    </row>
    <row r="239" spans="1:9">
      <c r="A239" s="3" t="s">
        <v>1594</v>
      </c>
      <c r="B239" s="12">
        <v>40744</v>
      </c>
      <c r="C239" s="12" t="s">
        <v>6</v>
      </c>
      <c r="D239" s="349">
        <v>61</v>
      </c>
      <c r="E239" s="43">
        <v>14</v>
      </c>
      <c r="F239" s="43">
        <v>0.5444444444444444</v>
      </c>
      <c r="G239" s="15">
        <v>4</v>
      </c>
    </row>
    <row r="240" spans="1:9">
      <c r="A240" s="3" t="s">
        <v>1594</v>
      </c>
      <c r="B240" s="12">
        <v>40744</v>
      </c>
      <c r="C240" s="12" t="s">
        <v>6</v>
      </c>
      <c r="D240" s="349">
        <v>61</v>
      </c>
      <c r="E240" s="43">
        <v>14</v>
      </c>
      <c r="F240" s="43">
        <v>0.5444444444444444</v>
      </c>
      <c r="G240" s="1" t="s">
        <v>853</v>
      </c>
      <c r="H240" s="49">
        <v>0</v>
      </c>
      <c r="I240" s="49">
        <v>0</v>
      </c>
    </row>
    <row r="241" spans="1:9">
      <c r="A241" s="3" t="s">
        <v>1594</v>
      </c>
      <c r="B241" s="12">
        <v>40744</v>
      </c>
      <c r="C241" s="12" t="s">
        <v>6</v>
      </c>
      <c r="D241" s="349">
        <v>61</v>
      </c>
      <c r="E241" s="43">
        <v>14</v>
      </c>
      <c r="F241" s="43">
        <v>0.5444444444444444</v>
      </c>
      <c r="G241" s="1" t="s">
        <v>854</v>
      </c>
      <c r="H241" s="50">
        <v>0</v>
      </c>
      <c r="I241" s="50">
        <v>0</v>
      </c>
    </row>
    <row r="242" spans="1:9">
      <c r="A242" s="3" t="s">
        <v>1610</v>
      </c>
      <c r="B242" s="12">
        <v>40743</v>
      </c>
      <c r="C242" s="12" t="s">
        <v>1</v>
      </c>
      <c r="D242">
        <v>34</v>
      </c>
      <c r="E242" s="43">
        <v>11.333333333333334</v>
      </c>
      <c r="F242" s="43">
        <v>0.85555555555555562</v>
      </c>
      <c r="G242" s="15">
        <v>1</v>
      </c>
      <c r="H242" s="51">
        <v>0</v>
      </c>
      <c r="I242" s="51">
        <v>3</v>
      </c>
    </row>
    <row r="243" spans="1:9">
      <c r="A243" s="3" t="s">
        <v>1610</v>
      </c>
      <c r="B243" s="12">
        <v>40743</v>
      </c>
      <c r="C243" s="12" t="s">
        <v>1</v>
      </c>
      <c r="D243">
        <v>34</v>
      </c>
      <c r="E243" s="43">
        <v>11.333333333333334</v>
      </c>
      <c r="F243" s="43">
        <v>0.85555555555555562</v>
      </c>
      <c r="G243" s="15">
        <v>2</v>
      </c>
      <c r="H243" s="49">
        <v>0</v>
      </c>
      <c r="I243" s="49">
        <v>0</v>
      </c>
    </row>
    <row r="244" spans="1:9">
      <c r="A244" s="3" t="s">
        <v>1610</v>
      </c>
      <c r="B244" s="12">
        <v>40743</v>
      </c>
      <c r="C244" s="12" t="s">
        <v>1</v>
      </c>
      <c r="D244">
        <v>34</v>
      </c>
      <c r="E244" s="43">
        <v>11.333333333333334</v>
      </c>
      <c r="F244" s="43">
        <v>0.85555555555555562</v>
      </c>
      <c r="G244" s="15">
        <v>3</v>
      </c>
      <c r="H244" s="49">
        <v>0</v>
      </c>
      <c r="I244" s="49">
        <v>0</v>
      </c>
    </row>
    <row r="245" spans="1:9">
      <c r="A245" s="3" t="s">
        <v>1610</v>
      </c>
      <c r="B245" s="12">
        <v>40743</v>
      </c>
      <c r="C245" s="12" t="s">
        <v>1</v>
      </c>
      <c r="D245">
        <v>34</v>
      </c>
      <c r="E245" s="43">
        <v>11.333333333333334</v>
      </c>
      <c r="F245" s="43">
        <v>0.85555555555555562</v>
      </c>
      <c r="G245" s="15">
        <v>4</v>
      </c>
    </row>
    <row r="246" spans="1:9">
      <c r="A246" s="3" t="s">
        <v>1610</v>
      </c>
      <c r="B246" s="12">
        <v>40743</v>
      </c>
      <c r="C246" s="12" t="s">
        <v>1</v>
      </c>
      <c r="D246">
        <v>34</v>
      </c>
      <c r="E246" s="43">
        <v>11.333333333333334</v>
      </c>
      <c r="F246" s="43">
        <v>0.85555555555555562</v>
      </c>
      <c r="G246" s="1" t="s">
        <v>853</v>
      </c>
      <c r="H246" s="49">
        <v>0</v>
      </c>
      <c r="I246" s="49">
        <v>3</v>
      </c>
    </row>
    <row r="247" spans="1:9">
      <c r="A247" s="3" t="s">
        <v>1610</v>
      </c>
      <c r="B247" s="12">
        <v>40743</v>
      </c>
      <c r="C247" s="12" t="s">
        <v>1</v>
      </c>
      <c r="D247">
        <v>34</v>
      </c>
      <c r="E247" s="43">
        <v>11.333333333333334</v>
      </c>
      <c r="F247" s="43">
        <v>0.85555555555555562</v>
      </c>
      <c r="G247" s="1" t="s">
        <v>854</v>
      </c>
      <c r="H247" s="50">
        <v>0</v>
      </c>
      <c r="I247" s="50">
        <v>0</v>
      </c>
    </row>
    <row r="248" spans="1:9">
      <c r="A248" s="3" t="s">
        <v>1614</v>
      </c>
      <c r="B248" s="12">
        <v>40743</v>
      </c>
      <c r="C248" s="12" t="s">
        <v>1</v>
      </c>
      <c r="D248">
        <v>51</v>
      </c>
      <c r="E248" s="43">
        <v>14.333333333333334</v>
      </c>
      <c r="F248" s="43">
        <v>0.82222222222222241</v>
      </c>
      <c r="G248" s="15">
        <v>1</v>
      </c>
      <c r="H248" s="51">
        <v>1</v>
      </c>
      <c r="I248" s="51">
        <v>0</v>
      </c>
    </row>
    <row r="249" spans="1:9">
      <c r="A249" s="3" t="s">
        <v>1614</v>
      </c>
      <c r="B249" s="12">
        <v>40743</v>
      </c>
      <c r="C249" s="12" t="s">
        <v>1</v>
      </c>
      <c r="D249">
        <v>51</v>
      </c>
      <c r="E249" s="43">
        <v>14.333333333333334</v>
      </c>
      <c r="F249" s="43">
        <v>0.82222222222222241</v>
      </c>
      <c r="G249" s="15">
        <v>2</v>
      </c>
      <c r="H249" s="49">
        <v>0</v>
      </c>
      <c r="I249" s="49">
        <v>0</v>
      </c>
    </row>
    <row r="250" spans="1:9">
      <c r="A250" s="3" t="s">
        <v>1614</v>
      </c>
      <c r="B250" s="12">
        <v>40743</v>
      </c>
      <c r="C250" s="12" t="s">
        <v>1</v>
      </c>
      <c r="D250">
        <v>51</v>
      </c>
      <c r="E250" s="43">
        <v>14.333333333333334</v>
      </c>
      <c r="F250" s="43">
        <v>0.82222222222222241</v>
      </c>
      <c r="G250" s="15">
        <v>3</v>
      </c>
      <c r="H250" s="49">
        <v>0</v>
      </c>
      <c r="I250" s="49">
        <v>0</v>
      </c>
    </row>
    <row r="251" spans="1:9">
      <c r="A251" s="3" t="s">
        <v>1614</v>
      </c>
      <c r="B251" s="12">
        <v>40743</v>
      </c>
      <c r="C251" s="12" t="s">
        <v>1</v>
      </c>
      <c r="D251">
        <v>51</v>
      </c>
      <c r="E251" s="43">
        <v>14.333333333333334</v>
      </c>
      <c r="F251" s="43">
        <v>0.82222222222222241</v>
      </c>
      <c r="G251" s="15">
        <v>4</v>
      </c>
    </row>
    <row r="252" spans="1:9">
      <c r="A252" s="3" t="s">
        <v>1614</v>
      </c>
      <c r="B252" s="12">
        <v>40743</v>
      </c>
      <c r="C252" s="12" t="s">
        <v>1</v>
      </c>
      <c r="D252">
        <v>51</v>
      </c>
      <c r="E252" s="43">
        <v>14.333333333333334</v>
      </c>
      <c r="F252" s="43">
        <v>0.82222222222222241</v>
      </c>
      <c r="G252" s="1" t="s">
        <v>853</v>
      </c>
      <c r="H252" s="49">
        <v>1</v>
      </c>
      <c r="I252" s="49">
        <v>0</v>
      </c>
    </row>
    <row r="253" spans="1:9">
      <c r="A253" s="3" t="s">
        <v>1614</v>
      </c>
      <c r="B253" s="12">
        <v>40743</v>
      </c>
      <c r="C253" s="12" t="s">
        <v>1</v>
      </c>
      <c r="D253">
        <v>51</v>
      </c>
      <c r="E253" s="43">
        <v>14.333333333333334</v>
      </c>
      <c r="F253" s="43">
        <v>0.82222222222222241</v>
      </c>
      <c r="G253" s="1" t="s">
        <v>854</v>
      </c>
      <c r="H253" s="50">
        <v>0</v>
      </c>
      <c r="I253" s="50">
        <v>0</v>
      </c>
    </row>
    <row r="254" spans="1:9">
      <c r="A254" s="3" t="s">
        <v>1621</v>
      </c>
      <c r="B254" s="12">
        <v>40743</v>
      </c>
      <c r="C254" s="12" t="s">
        <v>1</v>
      </c>
      <c r="D254">
        <v>66</v>
      </c>
      <c r="E254" s="43">
        <v>14</v>
      </c>
      <c r="F254" s="43">
        <v>0.6777777777777777</v>
      </c>
      <c r="G254" s="15">
        <v>1</v>
      </c>
      <c r="H254" s="51">
        <v>0</v>
      </c>
      <c r="I254" s="51">
        <v>0</v>
      </c>
    </row>
    <row r="255" spans="1:9">
      <c r="A255" s="3" t="s">
        <v>1621</v>
      </c>
      <c r="B255" s="12">
        <v>40743</v>
      </c>
      <c r="C255" s="12" t="s">
        <v>1</v>
      </c>
      <c r="D255">
        <v>66</v>
      </c>
      <c r="E255" s="43">
        <v>14</v>
      </c>
      <c r="F255" s="43">
        <v>0.6777777777777777</v>
      </c>
      <c r="G255" s="15">
        <v>2</v>
      </c>
      <c r="H255" s="49">
        <v>0</v>
      </c>
      <c r="I255" s="49">
        <v>0</v>
      </c>
    </row>
    <row r="256" spans="1:9">
      <c r="A256" s="3" t="s">
        <v>1621</v>
      </c>
      <c r="B256" s="12">
        <v>40743</v>
      </c>
      <c r="C256" s="12" t="s">
        <v>1</v>
      </c>
      <c r="D256">
        <v>66</v>
      </c>
      <c r="E256" s="43">
        <v>14</v>
      </c>
      <c r="F256" s="43">
        <v>0.6777777777777777</v>
      </c>
      <c r="G256" s="15">
        <v>3</v>
      </c>
      <c r="H256" s="49" t="s">
        <v>2217</v>
      </c>
      <c r="I256" s="49"/>
    </row>
    <row r="257" spans="1:9">
      <c r="A257" s="3" t="s">
        <v>1621</v>
      </c>
      <c r="B257" s="12">
        <v>40743</v>
      </c>
      <c r="C257" s="12" t="s">
        <v>1</v>
      </c>
      <c r="D257">
        <v>66</v>
      </c>
      <c r="E257" s="43">
        <v>14</v>
      </c>
      <c r="F257" s="43">
        <v>0.6777777777777777</v>
      </c>
      <c r="G257" s="15">
        <v>4</v>
      </c>
    </row>
    <row r="258" spans="1:9">
      <c r="A258" s="3" t="s">
        <v>1621</v>
      </c>
      <c r="B258" s="12">
        <v>40743</v>
      </c>
      <c r="C258" s="12" t="s">
        <v>1</v>
      </c>
      <c r="D258">
        <v>66</v>
      </c>
      <c r="E258" s="43">
        <v>14</v>
      </c>
      <c r="F258" s="43">
        <v>0.6777777777777777</v>
      </c>
      <c r="G258" s="1" t="s">
        <v>853</v>
      </c>
      <c r="H258" s="49">
        <v>0</v>
      </c>
      <c r="I258" s="49">
        <v>0</v>
      </c>
    </row>
    <row r="259" spans="1:9">
      <c r="A259" s="3" t="s">
        <v>1621</v>
      </c>
      <c r="B259" s="12">
        <v>40743</v>
      </c>
      <c r="C259" s="12" t="s">
        <v>1</v>
      </c>
      <c r="D259">
        <v>66</v>
      </c>
      <c r="E259" s="43">
        <v>14</v>
      </c>
      <c r="F259" s="43">
        <v>0.6777777777777777</v>
      </c>
      <c r="G259" s="1" t="s">
        <v>854</v>
      </c>
      <c r="H259" s="50">
        <v>0</v>
      </c>
      <c r="I259" s="50">
        <v>0</v>
      </c>
    </row>
    <row r="260" spans="1:9" ht="11">
      <c r="A260" s="3" t="s">
        <v>1636</v>
      </c>
      <c r="B260" s="12">
        <v>40743</v>
      </c>
      <c r="C260" s="12" t="s">
        <v>1</v>
      </c>
      <c r="D260" s="345">
        <v>43</v>
      </c>
      <c r="E260" s="346">
        <v>13.666666666666666</v>
      </c>
      <c r="F260" s="346">
        <v>0.93333333333333335</v>
      </c>
      <c r="G260" s="15">
        <v>1</v>
      </c>
      <c r="H260" s="51">
        <v>0</v>
      </c>
      <c r="I260" s="51">
        <v>0</v>
      </c>
    </row>
    <row r="261" spans="1:9" ht="11">
      <c r="A261" s="3" t="s">
        <v>1636</v>
      </c>
      <c r="B261" s="12">
        <v>40743</v>
      </c>
      <c r="C261" s="12" t="s">
        <v>1</v>
      </c>
      <c r="D261" s="345">
        <v>43</v>
      </c>
      <c r="E261" s="346">
        <v>13.666666666666666</v>
      </c>
      <c r="F261" s="346">
        <v>0.93333333333333335</v>
      </c>
      <c r="G261" s="15">
        <v>2</v>
      </c>
      <c r="H261" s="49">
        <v>0</v>
      </c>
      <c r="I261" s="49">
        <v>0</v>
      </c>
    </row>
    <row r="262" spans="1:9" ht="11">
      <c r="A262" s="3" t="s">
        <v>1636</v>
      </c>
      <c r="B262" s="12">
        <v>40743</v>
      </c>
      <c r="C262" s="12" t="s">
        <v>1</v>
      </c>
      <c r="D262" s="345">
        <v>43</v>
      </c>
      <c r="E262" s="346">
        <v>13.666666666666666</v>
      </c>
      <c r="F262" s="346">
        <v>0.93333333333333335</v>
      </c>
      <c r="G262" s="15">
        <v>3</v>
      </c>
      <c r="H262" s="49" t="s">
        <v>2217</v>
      </c>
      <c r="I262" s="49"/>
    </row>
    <row r="263" spans="1:9" ht="11">
      <c r="A263" s="3" t="s">
        <v>1636</v>
      </c>
      <c r="B263" s="12">
        <v>40743</v>
      </c>
      <c r="C263" s="12" t="s">
        <v>1</v>
      </c>
      <c r="D263" s="345">
        <v>43</v>
      </c>
      <c r="E263" s="346">
        <v>13.666666666666666</v>
      </c>
      <c r="F263" s="346">
        <v>0.93333333333333335</v>
      </c>
      <c r="G263" s="15">
        <v>4</v>
      </c>
    </row>
    <row r="264" spans="1:9" ht="11">
      <c r="A264" s="3" t="s">
        <v>1636</v>
      </c>
      <c r="B264" s="12">
        <v>40743</v>
      </c>
      <c r="C264" s="12" t="s">
        <v>1</v>
      </c>
      <c r="D264" s="345">
        <v>43</v>
      </c>
      <c r="E264" s="346">
        <v>13.666666666666666</v>
      </c>
      <c r="F264" s="346">
        <v>0.93333333333333335</v>
      </c>
      <c r="G264" s="1" t="s">
        <v>853</v>
      </c>
      <c r="H264" s="49">
        <v>0</v>
      </c>
      <c r="I264" s="49">
        <v>0</v>
      </c>
    </row>
    <row r="265" spans="1:9" ht="11">
      <c r="A265" s="3" t="s">
        <v>1636</v>
      </c>
      <c r="B265" s="12">
        <v>40743</v>
      </c>
      <c r="C265" s="12" t="s">
        <v>1</v>
      </c>
      <c r="D265" s="345">
        <v>43</v>
      </c>
      <c r="E265" s="346">
        <v>13.666666666666666</v>
      </c>
      <c r="F265" s="346">
        <v>0.93333333333333335</v>
      </c>
      <c r="G265" s="1" t="s">
        <v>854</v>
      </c>
      <c r="H265" s="50">
        <v>0</v>
      </c>
      <c r="I265" s="50">
        <v>0</v>
      </c>
    </row>
    <row r="266" spans="1:9">
      <c r="A266" s="3" t="s">
        <v>1644</v>
      </c>
      <c r="B266" s="12">
        <v>40743</v>
      </c>
      <c r="C266" s="12" t="s">
        <v>1</v>
      </c>
      <c r="D266">
        <v>80</v>
      </c>
      <c r="E266" s="43">
        <v>14.333333333333334</v>
      </c>
      <c r="F266" s="43">
        <v>0.6333333333333333</v>
      </c>
      <c r="G266" s="15">
        <v>1</v>
      </c>
      <c r="H266" s="51">
        <v>0</v>
      </c>
      <c r="I266" s="51">
        <v>0</v>
      </c>
    </row>
    <row r="267" spans="1:9">
      <c r="A267" s="3" t="s">
        <v>1644</v>
      </c>
      <c r="B267" s="12">
        <v>40743</v>
      </c>
      <c r="C267" s="12" t="s">
        <v>1</v>
      </c>
      <c r="D267">
        <v>80</v>
      </c>
      <c r="E267" s="43">
        <v>14.333333333333334</v>
      </c>
      <c r="F267" s="43">
        <v>0.6333333333333333</v>
      </c>
      <c r="G267" s="15">
        <v>2</v>
      </c>
      <c r="H267" s="49">
        <v>0</v>
      </c>
      <c r="I267" s="49">
        <v>1</v>
      </c>
    </row>
    <row r="268" spans="1:9">
      <c r="A268" s="3" t="s">
        <v>1644</v>
      </c>
      <c r="B268" s="12">
        <v>40743</v>
      </c>
      <c r="C268" s="12" t="s">
        <v>1</v>
      </c>
      <c r="D268">
        <v>80</v>
      </c>
      <c r="E268" s="43">
        <v>14.333333333333334</v>
      </c>
      <c r="F268" s="43">
        <v>0.6333333333333333</v>
      </c>
      <c r="G268" s="15">
        <v>3</v>
      </c>
      <c r="H268" s="49">
        <v>0</v>
      </c>
      <c r="I268" s="49">
        <v>1</v>
      </c>
    </row>
    <row r="269" spans="1:9">
      <c r="A269" s="3" t="s">
        <v>1644</v>
      </c>
      <c r="B269" s="12">
        <v>40743</v>
      </c>
      <c r="C269" s="12" t="s">
        <v>1</v>
      </c>
      <c r="D269">
        <v>80</v>
      </c>
      <c r="E269" s="43">
        <v>14.333333333333334</v>
      </c>
      <c r="F269" s="43">
        <v>0.6333333333333333</v>
      </c>
      <c r="G269" s="15">
        <v>4</v>
      </c>
      <c r="H269" s="49">
        <v>0</v>
      </c>
      <c r="I269" s="49">
        <v>0</v>
      </c>
    </row>
    <row r="270" spans="1:9">
      <c r="A270" s="3" t="s">
        <v>1644</v>
      </c>
      <c r="B270" s="12">
        <v>40743</v>
      </c>
      <c r="C270" s="12" t="s">
        <v>1</v>
      </c>
      <c r="D270">
        <v>80</v>
      </c>
      <c r="E270" s="43">
        <v>14.333333333333334</v>
      </c>
      <c r="F270" s="43">
        <v>0.6333333333333333</v>
      </c>
      <c r="G270" s="1" t="s">
        <v>853</v>
      </c>
      <c r="H270" s="49">
        <v>0</v>
      </c>
      <c r="I270" s="49">
        <v>2</v>
      </c>
    </row>
    <row r="271" spans="1:9">
      <c r="A271" s="3" t="s">
        <v>1644</v>
      </c>
      <c r="B271" s="12">
        <v>40743</v>
      </c>
      <c r="C271" s="12" t="s">
        <v>1</v>
      </c>
      <c r="D271">
        <v>80</v>
      </c>
      <c r="E271" s="43">
        <v>14.333333333333334</v>
      </c>
      <c r="F271" s="43">
        <v>0.6333333333333333</v>
      </c>
      <c r="G271" s="1" t="s">
        <v>854</v>
      </c>
      <c r="H271" s="50">
        <v>0</v>
      </c>
      <c r="I271" s="50">
        <v>0</v>
      </c>
    </row>
    <row r="272" spans="1:9">
      <c r="A272" s="3" t="s">
        <v>1647</v>
      </c>
      <c r="B272" s="12">
        <v>40743</v>
      </c>
      <c r="C272" s="12" t="s">
        <v>1</v>
      </c>
      <c r="D272">
        <v>115</v>
      </c>
      <c r="E272" s="43">
        <v>17.666666666666668</v>
      </c>
      <c r="F272" s="43">
        <v>0.66666666666666663</v>
      </c>
      <c r="G272" s="15">
        <v>1</v>
      </c>
      <c r="H272" s="51">
        <v>0</v>
      </c>
      <c r="I272" s="51">
        <v>0</v>
      </c>
    </row>
    <row r="273" spans="1:9">
      <c r="A273" s="3" t="s">
        <v>1647</v>
      </c>
      <c r="B273" s="12">
        <v>40743</v>
      </c>
      <c r="C273" s="12" t="s">
        <v>1</v>
      </c>
      <c r="D273">
        <v>115</v>
      </c>
      <c r="E273" s="43">
        <v>17.666666666666668</v>
      </c>
      <c r="F273" s="43">
        <v>0.66666666666666663</v>
      </c>
      <c r="G273" s="15">
        <v>2</v>
      </c>
      <c r="H273" s="49">
        <v>0</v>
      </c>
      <c r="I273" s="49">
        <v>0</v>
      </c>
    </row>
    <row r="274" spans="1:9">
      <c r="A274" s="3" t="s">
        <v>1647</v>
      </c>
      <c r="B274" s="12">
        <v>40743</v>
      </c>
      <c r="C274" s="12" t="s">
        <v>1</v>
      </c>
      <c r="D274">
        <v>115</v>
      </c>
      <c r="E274" s="43">
        <v>17.666666666666668</v>
      </c>
      <c r="F274" s="43">
        <v>0.66666666666666663</v>
      </c>
      <c r="G274" s="15">
        <v>3</v>
      </c>
      <c r="H274" s="49" t="s">
        <v>2217</v>
      </c>
      <c r="I274" s="49"/>
    </row>
    <row r="275" spans="1:9">
      <c r="A275" s="3" t="s">
        <v>1647</v>
      </c>
      <c r="B275" s="12">
        <v>40743</v>
      </c>
      <c r="C275" s="12" t="s">
        <v>1</v>
      </c>
      <c r="D275">
        <v>115</v>
      </c>
      <c r="E275" s="43">
        <v>17.666666666666668</v>
      </c>
      <c r="F275" s="43">
        <v>0.66666666666666663</v>
      </c>
      <c r="G275" s="15">
        <v>4</v>
      </c>
    </row>
    <row r="276" spans="1:9">
      <c r="A276" s="3" t="s">
        <v>1647</v>
      </c>
      <c r="B276" s="12">
        <v>40743</v>
      </c>
      <c r="C276" s="12" t="s">
        <v>1</v>
      </c>
      <c r="D276">
        <v>115</v>
      </c>
      <c r="E276" s="43">
        <v>17.666666666666668</v>
      </c>
      <c r="F276" s="43">
        <v>0.66666666666666663</v>
      </c>
      <c r="G276" s="1" t="s">
        <v>853</v>
      </c>
      <c r="H276" s="49">
        <v>0</v>
      </c>
      <c r="I276" s="49">
        <v>0</v>
      </c>
    </row>
    <row r="277" spans="1:9">
      <c r="A277" s="3" t="s">
        <v>1647</v>
      </c>
      <c r="B277" s="12">
        <v>40743</v>
      </c>
      <c r="C277" s="12" t="s">
        <v>1</v>
      </c>
      <c r="D277">
        <v>115</v>
      </c>
      <c r="E277" s="43">
        <v>17.666666666666668</v>
      </c>
      <c r="F277" s="43">
        <v>0.66666666666666663</v>
      </c>
      <c r="G277" s="1" t="s">
        <v>854</v>
      </c>
      <c r="H277" s="50">
        <v>0</v>
      </c>
      <c r="I277" s="50">
        <v>0</v>
      </c>
    </row>
    <row r="278" spans="1:9">
      <c r="A278" s="3" t="s">
        <v>1651</v>
      </c>
      <c r="B278" s="12">
        <v>40743</v>
      </c>
      <c r="C278" s="12" t="s">
        <v>1</v>
      </c>
      <c r="D278">
        <v>54</v>
      </c>
      <c r="E278" s="43">
        <v>18.333333333333332</v>
      </c>
      <c r="F278" s="43">
        <v>0.56666666666666676</v>
      </c>
      <c r="G278" s="15">
        <v>1</v>
      </c>
      <c r="H278" s="51">
        <v>0</v>
      </c>
      <c r="I278" s="51">
        <v>0</v>
      </c>
    </row>
    <row r="279" spans="1:9">
      <c r="A279" s="3" t="s">
        <v>1651</v>
      </c>
      <c r="B279" s="12">
        <v>40743</v>
      </c>
      <c r="C279" s="12" t="s">
        <v>1</v>
      </c>
      <c r="D279">
        <v>54</v>
      </c>
      <c r="E279" s="43">
        <v>18.333333333333332</v>
      </c>
      <c r="F279" s="43">
        <v>0.56666666666666676</v>
      </c>
      <c r="G279" s="15">
        <v>2</v>
      </c>
      <c r="H279" s="49">
        <v>0</v>
      </c>
      <c r="I279" s="49">
        <v>0</v>
      </c>
    </row>
    <row r="280" spans="1:9">
      <c r="A280" s="3" t="s">
        <v>1651</v>
      </c>
      <c r="B280" s="12">
        <v>40743</v>
      </c>
      <c r="C280" s="12" t="s">
        <v>1</v>
      </c>
      <c r="D280">
        <v>54</v>
      </c>
      <c r="E280" s="43">
        <v>18.333333333333332</v>
      </c>
      <c r="F280" s="43">
        <v>0.56666666666666676</v>
      </c>
      <c r="G280" s="15">
        <v>3</v>
      </c>
      <c r="H280" s="49" t="s">
        <v>2217</v>
      </c>
      <c r="I280" s="49"/>
    </row>
    <row r="281" spans="1:9">
      <c r="A281" s="3" t="s">
        <v>1651</v>
      </c>
      <c r="B281" s="12">
        <v>40743</v>
      </c>
      <c r="C281" s="12" t="s">
        <v>1</v>
      </c>
      <c r="D281">
        <v>54</v>
      </c>
      <c r="E281" s="43">
        <v>18.333333333333332</v>
      </c>
      <c r="F281" s="43">
        <v>0.56666666666666676</v>
      </c>
      <c r="G281" s="15">
        <v>4</v>
      </c>
    </row>
    <row r="282" spans="1:9">
      <c r="A282" s="3" t="s">
        <v>1651</v>
      </c>
      <c r="B282" s="12">
        <v>40743</v>
      </c>
      <c r="C282" s="12" t="s">
        <v>1</v>
      </c>
      <c r="D282">
        <v>54</v>
      </c>
      <c r="E282" s="43">
        <v>18.333333333333332</v>
      </c>
      <c r="F282" s="43">
        <v>0.56666666666666676</v>
      </c>
      <c r="G282" s="1" t="s">
        <v>853</v>
      </c>
      <c r="H282" s="49">
        <v>0</v>
      </c>
      <c r="I282" s="49">
        <v>1</v>
      </c>
    </row>
    <row r="283" spans="1:9">
      <c r="A283" s="3" t="s">
        <v>1651</v>
      </c>
      <c r="B283" s="12">
        <v>40743</v>
      </c>
      <c r="C283" s="12" t="s">
        <v>1</v>
      </c>
      <c r="D283">
        <v>54</v>
      </c>
      <c r="E283" s="43">
        <v>18.333333333333332</v>
      </c>
      <c r="F283" s="43">
        <v>0.56666666666666676</v>
      </c>
      <c r="G283" s="1" t="s">
        <v>854</v>
      </c>
      <c r="H283" s="50">
        <v>0</v>
      </c>
      <c r="I283" s="50">
        <v>0</v>
      </c>
    </row>
    <row r="284" spans="1:9">
      <c r="A284" s="3" t="s">
        <v>1654</v>
      </c>
      <c r="B284" s="12">
        <v>40743</v>
      </c>
      <c r="C284" s="12" t="s">
        <v>1</v>
      </c>
      <c r="D284">
        <v>82</v>
      </c>
      <c r="E284" s="43">
        <v>15</v>
      </c>
      <c r="F284" s="43">
        <v>0.64444444444444449</v>
      </c>
      <c r="G284" s="15">
        <v>1</v>
      </c>
      <c r="H284" s="51">
        <v>0</v>
      </c>
      <c r="I284" s="51">
        <v>1</v>
      </c>
    </row>
    <row r="285" spans="1:9">
      <c r="A285" s="3" t="s">
        <v>1654</v>
      </c>
      <c r="B285" s="12">
        <v>40743</v>
      </c>
      <c r="C285" s="12" t="s">
        <v>1</v>
      </c>
      <c r="D285">
        <v>82</v>
      </c>
      <c r="E285" s="43">
        <v>15</v>
      </c>
      <c r="F285" s="43">
        <v>0.64444444444444449</v>
      </c>
      <c r="G285" s="15">
        <v>2</v>
      </c>
      <c r="H285" s="49">
        <v>0</v>
      </c>
      <c r="I285" s="49">
        <v>1</v>
      </c>
    </row>
    <row r="286" spans="1:9">
      <c r="A286" s="3" t="s">
        <v>1654</v>
      </c>
      <c r="B286" s="12">
        <v>40743</v>
      </c>
      <c r="C286" s="12" t="s">
        <v>1</v>
      </c>
      <c r="D286">
        <v>82</v>
      </c>
      <c r="E286" s="43">
        <v>15</v>
      </c>
      <c r="F286" s="43">
        <v>0.64444444444444449</v>
      </c>
      <c r="G286" s="15">
        <v>3</v>
      </c>
      <c r="H286" s="49">
        <v>0</v>
      </c>
      <c r="I286" s="49">
        <v>0</v>
      </c>
    </row>
    <row r="287" spans="1:9">
      <c r="A287" s="3" t="s">
        <v>1654</v>
      </c>
      <c r="B287" s="12">
        <v>40743</v>
      </c>
      <c r="C287" s="12" t="s">
        <v>1</v>
      </c>
      <c r="D287">
        <v>82</v>
      </c>
      <c r="E287" s="43">
        <v>15</v>
      </c>
      <c r="F287" s="43">
        <v>0.64444444444444449</v>
      </c>
      <c r="G287" s="15">
        <v>4</v>
      </c>
    </row>
    <row r="288" spans="1:9">
      <c r="A288" s="3" t="s">
        <v>1654</v>
      </c>
      <c r="B288" s="12">
        <v>40743</v>
      </c>
      <c r="C288" s="12" t="s">
        <v>1</v>
      </c>
      <c r="D288">
        <v>82</v>
      </c>
      <c r="E288" s="43">
        <v>15</v>
      </c>
      <c r="F288" s="43">
        <v>0.64444444444444449</v>
      </c>
      <c r="G288" s="1" t="s">
        <v>853</v>
      </c>
      <c r="H288" s="49">
        <v>0</v>
      </c>
      <c r="I288" s="49">
        <v>2</v>
      </c>
    </row>
    <row r="289" spans="1:9">
      <c r="A289" s="3" t="s">
        <v>1654</v>
      </c>
      <c r="B289" s="12">
        <v>40743</v>
      </c>
      <c r="C289" s="12" t="s">
        <v>1</v>
      </c>
      <c r="D289">
        <v>82</v>
      </c>
      <c r="E289" s="43">
        <v>15</v>
      </c>
      <c r="F289" s="43">
        <v>0.64444444444444449</v>
      </c>
      <c r="G289" s="1" t="s">
        <v>854</v>
      </c>
      <c r="H289" s="50">
        <v>0</v>
      </c>
      <c r="I289" s="50">
        <v>0</v>
      </c>
    </row>
    <row r="290" spans="1:9">
      <c r="A290" s="3" t="s">
        <v>1615</v>
      </c>
      <c r="B290" s="12">
        <v>40743</v>
      </c>
      <c r="C290" s="12" t="s">
        <v>6</v>
      </c>
      <c r="D290">
        <v>83</v>
      </c>
      <c r="E290" s="43">
        <v>12.333333333333334</v>
      </c>
      <c r="F290" s="43">
        <v>0.83333333333333348</v>
      </c>
      <c r="G290" s="15">
        <v>1</v>
      </c>
      <c r="H290" s="51">
        <v>0</v>
      </c>
      <c r="I290" s="51">
        <v>1</v>
      </c>
    </row>
    <row r="291" spans="1:9">
      <c r="A291" s="3" t="s">
        <v>1615</v>
      </c>
      <c r="B291" s="12">
        <v>40743</v>
      </c>
      <c r="C291" s="12" t="s">
        <v>6</v>
      </c>
      <c r="D291">
        <v>83</v>
      </c>
      <c r="E291" s="43">
        <v>12.333333333333334</v>
      </c>
      <c r="F291" s="43">
        <v>0.83333333333333348</v>
      </c>
      <c r="G291" s="15">
        <v>2</v>
      </c>
      <c r="H291" s="49">
        <v>0</v>
      </c>
      <c r="I291" s="49">
        <v>0</v>
      </c>
    </row>
    <row r="292" spans="1:9">
      <c r="A292" s="3" t="s">
        <v>1615</v>
      </c>
      <c r="B292" s="12">
        <v>40743</v>
      </c>
      <c r="C292" s="12" t="s">
        <v>6</v>
      </c>
      <c r="D292">
        <v>83</v>
      </c>
      <c r="E292" s="43">
        <v>12.333333333333334</v>
      </c>
      <c r="F292" s="43">
        <v>0.83333333333333348</v>
      </c>
      <c r="G292" s="15">
        <v>3</v>
      </c>
      <c r="H292" s="49">
        <v>0</v>
      </c>
      <c r="I292" s="49">
        <v>0</v>
      </c>
    </row>
    <row r="293" spans="1:9">
      <c r="A293" s="3" t="s">
        <v>1615</v>
      </c>
      <c r="B293" s="12">
        <v>40743</v>
      </c>
      <c r="C293" s="12" t="s">
        <v>6</v>
      </c>
      <c r="D293">
        <v>83</v>
      </c>
      <c r="E293" s="43">
        <v>12.333333333333334</v>
      </c>
      <c r="F293" s="43">
        <v>0.83333333333333348</v>
      </c>
      <c r="G293" s="15">
        <v>4</v>
      </c>
    </row>
    <row r="294" spans="1:9">
      <c r="A294" s="3" t="s">
        <v>1615</v>
      </c>
      <c r="B294" s="12">
        <v>40743</v>
      </c>
      <c r="C294" s="12" t="s">
        <v>6</v>
      </c>
      <c r="D294">
        <v>83</v>
      </c>
      <c r="E294" s="43">
        <v>12.333333333333334</v>
      </c>
      <c r="F294" s="43">
        <v>0.83333333333333348</v>
      </c>
      <c r="G294" s="1" t="s">
        <v>853</v>
      </c>
      <c r="H294" s="49">
        <v>0</v>
      </c>
      <c r="I294" s="49">
        <v>1</v>
      </c>
    </row>
    <row r="295" spans="1:9">
      <c r="A295" s="3" t="s">
        <v>1615</v>
      </c>
      <c r="B295" s="12">
        <v>40743</v>
      </c>
      <c r="C295" s="12" t="s">
        <v>6</v>
      </c>
      <c r="D295">
        <v>83</v>
      </c>
      <c r="E295" s="43">
        <v>12.333333333333334</v>
      </c>
      <c r="F295" s="43">
        <v>0.83333333333333348</v>
      </c>
      <c r="G295" s="1" t="s">
        <v>854</v>
      </c>
      <c r="H295" s="50">
        <v>0</v>
      </c>
      <c r="I295" s="50">
        <v>0</v>
      </c>
    </row>
    <row r="296" spans="1:9">
      <c r="A296" s="3" t="s">
        <v>1624</v>
      </c>
      <c r="B296" s="12">
        <v>40743</v>
      </c>
      <c r="C296" s="12" t="s">
        <v>6</v>
      </c>
      <c r="D296">
        <v>29</v>
      </c>
      <c r="E296" s="43">
        <v>13</v>
      </c>
      <c r="F296" s="43">
        <v>0.60000000000000009</v>
      </c>
      <c r="G296" s="15">
        <v>1</v>
      </c>
      <c r="H296" s="51">
        <v>0</v>
      </c>
      <c r="I296" s="51">
        <v>0</v>
      </c>
    </row>
    <row r="297" spans="1:9">
      <c r="A297" s="3" t="s">
        <v>1624</v>
      </c>
      <c r="B297" s="12">
        <v>40743</v>
      </c>
      <c r="C297" s="12" t="s">
        <v>6</v>
      </c>
      <c r="D297">
        <v>29</v>
      </c>
      <c r="E297" s="43">
        <v>13</v>
      </c>
      <c r="F297" s="43">
        <v>0.60000000000000009</v>
      </c>
      <c r="G297" s="15">
        <v>2</v>
      </c>
      <c r="H297" s="49">
        <v>0</v>
      </c>
      <c r="I297" s="49">
        <v>0</v>
      </c>
    </row>
    <row r="298" spans="1:9">
      <c r="A298" s="3" t="s">
        <v>1624</v>
      </c>
      <c r="B298" s="12">
        <v>40743</v>
      </c>
      <c r="C298" s="12" t="s">
        <v>6</v>
      </c>
      <c r="D298">
        <v>29</v>
      </c>
      <c r="E298" s="43">
        <v>13</v>
      </c>
      <c r="F298" s="43">
        <v>0.60000000000000009</v>
      </c>
      <c r="G298" s="15">
        <v>3</v>
      </c>
      <c r="H298" s="119">
        <v>0</v>
      </c>
      <c r="I298" s="119">
        <v>0</v>
      </c>
    </row>
    <row r="299" spans="1:9">
      <c r="A299" s="3" t="s">
        <v>1624</v>
      </c>
      <c r="B299" s="12">
        <v>40743</v>
      </c>
      <c r="C299" s="12" t="s">
        <v>6</v>
      </c>
      <c r="D299">
        <v>29</v>
      </c>
      <c r="E299" s="43">
        <v>13</v>
      </c>
      <c r="F299" s="43">
        <v>0.60000000000000009</v>
      </c>
      <c r="G299" s="15">
        <v>4</v>
      </c>
    </row>
    <row r="300" spans="1:9">
      <c r="A300" s="3" t="s">
        <v>1624</v>
      </c>
      <c r="B300" s="12">
        <v>40743</v>
      </c>
      <c r="C300" s="12" t="s">
        <v>6</v>
      </c>
      <c r="D300">
        <v>29</v>
      </c>
      <c r="E300" s="43">
        <v>13</v>
      </c>
      <c r="F300" s="43">
        <v>0.60000000000000009</v>
      </c>
      <c r="G300" s="1" t="s">
        <v>853</v>
      </c>
      <c r="H300" s="49">
        <v>0</v>
      </c>
      <c r="I300" s="49">
        <v>0</v>
      </c>
    </row>
    <row r="301" spans="1:9">
      <c r="A301" s="3" t="s">
        <v>1624</v>
      </c>
      <c r="B301" s="12">
        <v>40743</v>
      </c>
      <c r="C301" s="12" t="s">
        <v>6</v>
      </c>
      <c r="D301">
        <v>29</v>
      </c>
      <c r="E301" s="43">
        <v>13</v>
      </c>
      <c r="F301" s="43">
        <v>0.60000000000000009</v>
      </c>
      <c r="G301" s="1" t="s">
        <v>854</v>
      </c>
      <c r="H301" s="50">
        <v>0</v>
      </c>
      <c r="I301" s="50">
        <v>0</v>
      </c>
    </row>
    <row r="302" spans="1:9" ht="11">
      <c r="A302" s="3" t="s">
        <v>1633</v>
      </c>
      <c r="B302" s="12">
        <v>40743</v>
      </c>
      <c r="C302" s="12" t="s">
        <v>6</v>
      </c>
      <c r="D302" s="345">
        <v>25</v>
      </c>
      <c r="E302" s="346">
        <v>15</v>
      </c>
      <c r="F302" s="346">
        <v>0.65</v>
      </c>
      <c r="G302" s="15">
        <v>1</v>
      </c>
      <c r="H302" s="51">
        <v>0</v>
      </c>
      <c r="I302" s="51">
        <v>0</v>
      </c>
    </row>
    <row r="303" spans="1:9" ht="11">
      <c r="A303" s="3" t="s">
        <v>1633</v>
      </c>
      <c r="B303" s="12">
        <v>40743</v>
      </c>
      <c r="C303" s="12" t="s">
        <v>6</v>
      </c>
      <c r="D303" s="345">
        <v>25</v>
      </c>
      <c r="E303" s="346">
        <v>15</v>
      </c>
      <c r="F303" s="346">
        <v>0.65</v>
      </c>
      <c r="G303" s="15">
        <v>2</v>
      </c>
      <c r="H303" s="49">
        <v>0</v>
      </c>
      <c r="I303" s="49">
        <v>0</v>
      </c>
    </row>
    <row r="304" spans="1:9" ht="11">
      <c r="A304" s="3" t="s">
        <v>1633</v>
      </c>
      <c r="B304" s="12">
        <v>40743</v>
      </c>
      <c r="C304" s="12" t="s">
        <v>6</v>
      </c>
      <c r="D304" s="345">
        <v>25</v>
      </c>
      <c r="E304" s="346">
        <v>15</v>
      </c>
      <c r="F304" s="346">
        <v>0.65</v>
      </c>
      <c r="G304" s="15">
        <v>3</v>
      </c>
      <c r="H304" s="49" t="s">
        <v>2217</v>
      </c>
      <c r="I304" s="49"/>
    </row>
    <row r="305" spans="1:9" ht="11">
      <c r="A305" s="3" t="s">
        <v>1633</v>
      </c>
      <c r="B305" s="12">
        <v>40743</v>
      </c>
      <c r="C305" s="12" t="s">
        <v>6</v>
      </c>
      <c r="D305" s="345">
        <v>25</v>
      </c>
      <c r="E305" s="346">
        <v>15</v>
      </c>
      <c r="F305" s="346">
        <v>0.65</v>
      </c>
      <c r="G305" s="15">
        <v>4</v>
      </c>
    </row>
    <row r="306" spans="1:9" ht="11">
      <c r="A306" s="3" t="s">
        <v>1633</v>
      </c>
      <c r="B306" s="12">
        <v>40743</v>
      </c>
      <c r="C306" s="12" t="s">
        <v>6</v>
      </c>
      <c r="D306" s="345">
        <v>25</v>
      </c>
      <c r="E306" s="346">
        <v>15</v>
      </c>
      <c r="F306" s="346">
        <v>0.65</v>
      </c>
      <c r="G306" s="1" t="s">
        <v>853</v>
      </c>
      <c r="H306" s="49">
        <v>0</v>
      </c>
      <c r="I306" s="49">
        <v>0</v>
      </c>
    </row>
    <row r="307" spans="1:9" ht="11">
      <c r="A307" s="3" t="s">
        <v>1633</v>
      </c>
      <c r="B307" s="12">
        <v>40743</v>
      </c>
      <c r="C307" s="12" t="s">
        <v>6</v>
      </c>
      <c r="D307" s="345">
        <v>25</v>
      </c>
      <c r="E307" s="346">
        <v>15</v>
      </c>
      <c r="F307" s="346">
        <v>0.65</v>
      </c>
      <c r="G307" s="1" t="s">
        <v>854</v>
      </c>
      <c r="H307" s="50">
        <v>0</v>
      </c>
      <c r="I307" s="50">
        <v>0</v>
      </c>
    </row>
    <row r="308" spans="1:9">
      <c r="A308" s="3" t="s">
        <v>1637</v>
      </c>
      <c r="B308" s="12">
        <v>40743</v>
      </c>
      <c r="C308" s="12" t="s">
        <v>6</v>
      </c>
      <c r="D308">
        <v>58</v>
      </c>
      <c r="E308" s="43">
        <v>16.666666666666668</v>
      </c>
      <c r="F308" s="43">
        <v>0.71111111111111103</v>
      </c>
      <c r="G308" s="15">
        <v>1</v>
      </c>
      <c r="H308" s="51">
        <v>0</v>
      </c>
      <c r="I308" s="51">
        <v>1</v>
      </c>
    </row>
    <row r="309" spans="1:9">
      <c r="A309" s="3" t="s">
        <v>1637</v>
      </c>
      <c r="B309" s="12">
        <v>40743</v>
      </c>
      <c r="C309" s="12" t="s">
        <v>6</v>
      </c>
      <c r="D309">
        <v>58</v>
      </c>
      <c r="E309" s="43">
        <v>16.666666666666668</v>
      </c>
      <c r="F309" s="43">
        <v>0.71111111111111103</v>
      </c>
      <c r="G309" s="15">
        <v>2</v>
      </c>
      <c r="H309" s="49">
        <v>0</v>
      </c>
      <c r="I309" s="49">
        <v>1</v>
      </c>
    </row>
    <row r="310" spans="1:9">
      <c r="A310" s="3" t="s">
        <v>1637</v>
      </c>
      <c r="B310" s="12">
        <v>40743</v>
      </c>
      <c r="C310" s="12" t="s">
        <v>6</v>
      </c>
      <c r="D310">
        <v>58</v>
      </c>
      <c r="E310" s="43">
        <v>16.666666666666668</v>
      </c>
      <c r="F310" s="43">
        <v>0.71111111111111103</v>
      </c>
      <c r="G310" s="15">
        <v>3</v>
      </c>
      <c r="H310" s="119">
        <v>0</v>
      </c>
      <c r="I310" s="119">
        <v>0</v>
      </c>
    </row>
    <row r="311" spans="1:9">
      <c r="A311" s="3" t="s">
        <v>1637</v>
      </c>
      <c r="B311" s="12">
        <v>40743</v>
      </c>
      <c r="C311" s="12" t="s">
        <v>6</v>
      </c>
      <c r="D311">
        <v>58</v>
      </c>
      <c r="E311" s="43">
        <v>16.666666666666668</v>
      </c>
      <c r="F311" s="43">
        <v>0.71111111111111103</v>
      </c>
      <c r="G311" s="15">
        <v>4</v>
      </c>
    </row>
    <row r="312" spans="1:9">
      <c r="A312" s="3" t="s">
        <v>1637</v>
      </c>
      <c r="B312" s="12">
        <v>40743</v>
      </c>
      <c r="C312" s="12" t="s">
        <v>6</v>
      </c>
      <c r="D312">
        <v>58</v>
      </c>
      <c r="E312" s="43">
        <v>16.666666666666668</v>
      </c>
      <c r="F312" s="43">
        <v>0.71111111111111103</v>
      </c>
      <c r="G312" s="1" t="s">
        <v>853</v>
      </c>
      <c r="H312" s="49">
        <v>0</v>
      </c>
      <c r="I312" s="49">
        <v>2</v>
      </c>
    </row>
    <row r="313" spans="1:9">
      <c r="A313" s="3" t="s">
        <v>1637</v>
      </c>
      <c r="B313" s="12">
        <v>40743</v>
      </c>
      <c r="C313" s="12" t="s">
        <v>6</v>
      </c>
      <c r="D313">
        <v>58</v>
      </c>
      <c r="E313" s="43">
        <v>16.666666666666668</v>
      </c>
      <c r="F313" s="43">
        <v>0.71111111111111103</v>
      </c>
      <c r="G313" s="1" t="s">
        <v>854</v>
      </c>
      <c r="H313" s="50">
        <v>0</v>
      </c>
      <c r="I313" s="50">
        <v>0</v>
      </c>
    </row>
    <row r="314" spans="1:9">
      <c r="A314" s="3" t="s">
        <v>1643</v>
      </c>
      <c r="B314" s="12">
        <v>40743</v>
      </c>
      <c r="C314" s="12" t="s">
        <v>6</v>
      </c>
      <c r="D314">
        <v>113</v>
      </c>
      <c r="E314" s="43">
        <v>12.333333333333334</v>
      </c>
      <c r="F314" s="43">
        <v>0.74444444444444446</v>
      </c>
      <c r="G314" s="15">
        <v>1</v>
      </c>
      <c r="H314" s="51">
        <v>1</v>
      </c>
      <c r="I314" s="51">
        <v>4</v>
      </c>
    </row>
    <row r="315" spans="1:9">
      <c r="A315" s="3" t="s">
        <v>1643</v>
      </c>
      <c r="B315" s="12">
        <v>40743</v>
      </c>
      <c r="C315" s="12" t="s">
        <v>6</v>
      </c>
      <c r="D315">
        <v>113</v>
      </c>
      <c r="E315" s="43">
        <v>12.333333333333334</v>
      </c>
      <c r="F315" s="43">
        <v>0.74444444444444446</v>
      </c>
      <c r="G315" s="15">
        <v>2</v>
      </c>
      <c r="H315" s="49">
        <v>1</v>
      </c>
      <c r="I315" s="49">
        <v>0</v>
      </c>
    </row>
    <row r="316" spans="1:9">
      <c r="A316" s="3" t="s">
        <v>1643</v>
      </c>
      <c r="B316" s="12">
        <v>40743</v>
      </c>
      <c r="C316" s="12" t="s">
        <v>6</v>
      </c>
      <c r="D316">
        <v>113</v>
      </c>
      <c r="E316" s="43">
        <v>12.333333333333334</v>
      </c>
      <c r="F316" s="43">
        <v>0.74444444444444446</v>
      </c>
      <c r="G316" s="15">
        <v>3</v>
      </c>
      <c r="H316" s="49">
        <v>0</v>
      </c>
      <c r="I316" s="49">
        <v>0</v>
      </c>
    </row>
    <row r="317" spans="1:9">
      <c r="A317" s="3" t="s">
        <v>1643</v>
      </c>
      <c r="B317" s="12">
        <v>40743</v>
      </c>
      <c r="C317" s="12" t="s">
        <v>6</v>
      </c>
      <c r="D317">
        <v>113</v>
      </c>
      <c r="E317" s="43">
        <v>12.333333333333334</v>
      </c>
      <c r="F317" s="43">
        <v>0.74444444444444446</v>
      </c>
      <c r="G317" s="15">
        <v>4</v>
      </c>
    </row>
    <row r="318" spans="1:9">
      <c r="A318" s="3" t="s">
        <v>1643</v>
      </c>
      <c r="B318" s="12">
        <v>40743</v>
      </c>
      <c r="C318" s="12" t="s">
        <v>6</v>
      </c>
      <c r="D318">
        <v>113</v>
      </c>
      <c r="E318" s="43">
        <v>12.333333333333334</v>
      </c>
      <c r="F318" s="43">
        <v>0.74444444444444446</v>
      </c>
      <c r="G318" s="1" t="s">
        <v>853</v>
      </c>
      <c r="H318" s="49">
        <v>2</v>
      </c>
      <c r="I318" s="49">
        <v>4</v>
      </c>
    </row>
    <row r="319" spans="1:9">
      <c r="A319" s="3" t="s">
        <v>1643</v>
      </c>
      <c r="B319" s="12">
        <v>40743</v>
      </c>
      <c r="C319" s="12" t="s">
        <v>6</v>
      </c>
      <c r="D319">
        <v>113</v>
      </c>
      <c r="E319" s="43">
        <v>12.333333333333334</v>
      </c>
      <c r="F319" s="43">
        <v>0.74444444444444446</v>
      </c>
      <c r="G319" s="1" t="s">
        <v>854</v>
      </c>
      <c r="H319" s="50">
        <v>0</v>
      </c>
      <c r="I319" s="50">
        <v>0</v>
      </c>
    </row>
    <row r="320" spans="1:9">
      <c r="A320" s="3" t="s">
        <v>1648</v>
      </c>
      <c r="B320" s="12">
        <v>40743</v>
      </c>
      <c r="C320" s="12" t="s">
        <v>6</v>
      </c>
      <c r="D320">
        <v>75</v>
      </c>
      <c r="E320" s="43">
        <v>16</v>
      </c>
      <c r="F320" s="43">
        <v>0.53333333333333333</v>
      </c>
      <c r="G320" s="15">
        <v>1</v>
      </c>
      <c r="H320" s="51">
        <v>0</v>
      </c>
      <c r="I320" s="51">
        <v>2</v>
      </c>
    </row>
    <row r="321" spans="1:9">
      <c r="A321" s="3" t="s">
        <v>1648</v>
      </c>
      <c r="B321" s="12">
        <v>40743</v>
      </c>
      <c r="C321" s="12" t="s">
        <v>6</v>
      </c>
      <c r="D321">
        <v>75</v>
      </c>
      <c r="E321" s="43">
        <v>16</v>
      </c>
      <c r="F321" s="43">
        <v>0.53333333333333333</v>
      </c>
      <c r="G321" s="15">
        <v>2</v>
      </c>
      <c r="H321" s="49">
        <v>0</v>
      </c>
      <c r="I321" s="49">
        <v>0</v>
      </c>
    </row>
    <row r="322" spans="1:9">
      <c r="A322" s="3" t="s">
        <v>1648</v>
      </c>
      <c r="B322" s="12">
        <v>40743</v>
      </c>
      <c r="C322" s="12" t="s">
        <v>6</v>
      </c>
      <c r="D322">
        <v>75</v>
      </c>
      <c r="E322" s="43">
        <v>16</v>
      </c>
      <c r="F322" s="43">
        <v>0.53333333333333333</v>
      </c>
      <c r="G322" s="15">
        <v>3</v>
      </c>
      <c r="H322" s="119">
        <v>0</v>
      </c>
      <c r="I322" s="119">
        <v>0</v>
      </c>
    </row>
    <row r="323" spans="1:9">
      <c r="A323" s="3" t="s">
        <v>1648</v>
      </c>
      <c r="B323" s="12">
        <v>40743</v>
      </c>
      <c r="C323" s="12" t="s">
        <v>6</v>
      </c>
      <c r="D323">
        <v>75</v>
      </c>
      <c r="E323" s="43">
        <v>16</v>
      </c>
      <c r="F323" s="43">
        <v>0.53333333333333333</v>
      </c>
      <c r="G323" s="15">
        <v>4</v>
      </c>
    </row>
    <row r="324" spans="1:9">
      <c r="A324" s="3" t="s">
        <v>1648</v>
      </c>
      <c r="B324" s="12">
        <v>40743</v>
      </c>
      <c r="C324" s="12" t="s">
        <v>6</v>
      </c>
      <c r="D324">
        <v>75</v>
      </c>
      <c r="E324" s="43">
        <v>16</v>
      </c>
      <c r="F324" s="43">
        <v>0.53333333333333333</v>
      </c>
      <c r="G324" s="1" t="s">
        <v>853</v>
      </c>
      <c r="H324" s="49">
        <v>0</v>
      </c>
      <c r="I324" s="49">
        <v>2</v>
      </c>
    </row>
    <row r="325" spans="1:9">
      <c r="A325" s="3" t="s">
        <v>1648</v>
      </c>
      <c r="B325" s="12">
        <v>40743</v>
      </c>
      <c r="C325" s="12" t="s">
        <v>6</v>
      </c>
      <c r="D325">
        <v>75</v>
      </c>
      <c r="E325" s="43">
        <v>16</v>
      </c>
      <c r="F325" s="43">
        <v>0.53333333333333333</v>
      </c>
      <c r="G325" s="1" t="s">
        <v>854</v>
      </c>
      <c r="H325" s="50">
        <v>0</v>
      </c>
      <c r="I325" s="50">
        <v>0</v>
      </c>
    </row>
    <row r="326" spans="1:9">
      <c r="A326" s="3" t="s">
        <v>1650</v>
      </c>
      <c r="B326" s="12">
        <v>40743</v>
      </c>
      <c r="C326" s="12" t="s">
        <v>6</v>
      </c>
      <c r="D326">
        <v>105</v>
      </c>
      <c r="E326" s="43">
        <v>14</v>
      </c>
      <c r="F326" s="43">
        <v>0.6333333333333333</v>
      </c>
      <c r="G326" s="15">
        <v>1</v>
      </c>
      <c r="H326" s="51">
        <v>0</v>
      </c>
      <c r="I326" s="51">
        <v>1</v>
      </c>
    </row>
    <row r="327" spans="1:9">
      <c r="A327" s="3" t="s">
        <v>1650</v>
      </c>
      <c r="B327" s="12">
        <v>40743</v>
      </c>
      <c r="C327" s="12" t="s">
        <v>6</v>
      </c>
      <c r="D327">
        <v>105</v>
      </c>
      <c r="E327" s="43">
        <v>14</v>
      </c>
      <c r="F327" s="43">
        <v>0.6333333333333333</v>
      </c>
      <c r="G327" s="15">
        <v>2</v>
      </c>
      <c r="H327" s="49">
        <v>0</v>
      </c>
      <c r="I327" s="49">
        <v>0</v>
      </c>
    </row>
    <row r="328" spans="1:9">
      <c r="A328" s="3" t="s">
        <v>1650</v>
      </c>
      <c r="B328" s="12">
        <v>40743</v>
      </c>
      <c r="C328" s="12" t="s">
        <v>6</v>
      </c>
      <c r="D328">
        <v>105</v>
      </c>
      <c r="E328" s="43">
        <v>14</v>
      </c>
      <c r="F328" s="43">
        <v>0.6333333333333333</v>
      </c>
      <c r="G328" s="15">
        <v>3</v>
      </c>
      <c r="H328" s="49">
        <v>0</v>
      </c>
      <c r="I328" s="49">
        <v>0</v>
      </c>
    </row>
    <row r="329" spans="1:9">
      <c r="A329" s="3" t="s">
        <v>1650</v>
      </c>
      <c r="B329" s="12">
        <v>40743</v>
      </c>
      <c r="C329" s="12" t="s">
        <v>6</v>
      </c>
      <c r="D329">
        <v>105</v>
      </c>
      <c r="E329" s="43">
        <v>14</v>
      </c>
      <c r="F329" s="43">
        <v>0.6333333333333333</v>
      </c>
      <c r="G329" s="15">
        <v>4</v>
      </c>
      <c r="H329" s="15"/>
      <c r="I329" s="15"/>
    </row>
    <row r="330" spans="1:9">
      <c r="A330" s="3" t="s">
        <v>1650</v>
      </c>
      <c r="B330" s="12">
        <v>40743</v>
      </c>
      <c r="C330" s="12" t="s">
        <v>6</v>
      </c>
      <c r="D330">
        <v>105</v>
      </c>
      <c r="E330" s="43">
        <v>14</v>
      </c>
      <c r="F330" s="43">
        <v>0.6333333333333333</v>
      </c>
      <c r="G330" s="1" t="s">
        <v>853</v>
      </c>
      <c r="H330" s="49">
        <v>0</v>
      </c>
      <c r="I330" s="49">
        <v>1</v>
      </c>
    </row>
    <row r="331" spans="1:9">
      <c r="A331" s="3" t="s">
        <v>1650</v>
      </c>
      <c r="B331" s="12">
        <v>40743</v>
      </c>
      <c r="C331" s="12" t="s">
        <v>6</v>
      </c>
      <c r="D331">
        <v>105</v>
      </c>
      <c r="E331" s="43">
        <v>14</v>
      </c>
      <c r="F331" s="43">
        <v>0.6333333333333333</v>
      </c>
      <c r="G331" s="1" t="s">
        <v>854</v>
      </c>
      <c r="H331" s="50">
        <v>0</v>
      </c>
      <c r="I331" s="50">
        <v>0</v>
      </c>
    </row>
    <row r="332" spans="1:9">
      <c r="A332" s="3" t="s">
        <v>1655</v>
      </c>
      <c r="B332" s="12">
        <v>40743</v>
      </c>
      <c r="C332" s="12" t="s">
        <v>6</v>
      </c>
      <c r="D332">
        <v>99</v>
      </c>
      <c r="E332" s="43">
        <v>15</v>
      </c>
      <c r="F332" s="43">
        <v>0.6</v>
      </c>
      <c r="G332" s="15">
        <v>1</v>
      </c>
      <c r="H332" s="51">
        <v>0</v>
      </c>
      <c r="I332" s="51">
        <v>0</v>
      </c>
    </row>
    <row r="333" spans="1:9">
      <c r="A333" s="3" t="s">
        <v>1655</v>
      </c>
      <c r="B333" s="12">
        <v>40743</v>
      </c>
      <c r="C333" s="12" t="s">
        <v>6</v>
      </c>
      <c r="D333">
        <v>99</v>
      </c>
      <c r="E333" s="43">
        <v>15</v>
      </c>
      <c r="F333" s="43">
        <v>0.6</v>
      </c>
      <c r="G333" s="15">
        <v>2</v>
      </c>
      <c r="H333" s="49">
        <v>0</v>
      </c>
      <c r="I333" s="49">
        <v>0</v>
      </c>
    </row>
    <row r="334" spans="1:9">
      <c r="A334" s="3" t="s">
        <v>1655</v>
      </c>
      <c r="B334" s="12">
        <v>40743</v>
      </c>
      <c r="C334" s="12" t="s">
        <v>6</v>
      </c>
      <c r="D334">
        <v>99</v>
      </c>
      <c r="E334" s="43">
        <v>15</v>
      </c>
      <c r="F334" s="43">
        <v>0.6</v>
      </c>
      <c r="G334" s="15">
        <v>3</v>
      </c>
      <c r="H334" s="15"/>
      <c r="I334" s="15"/>
    </row>
    <row r="335" spans="1:9">
      <c r="A335" s="3" t="s">
        <v>1655</v>
      </c>
      <c r="B335" s="12">
        <v>40743</v>
      </c>
      <c r="C335" s="12" t="s">
        <v>6</v>
      </c>
      <c r="D335">
        <v>99</v>
      </c>
      <c r="E335" s="43">
        <v>15</v>
      </c>
      <c r="F335" s="43">
        <v>0.6</v>
      </c>
      <c r="G335" s="15">
        <v>4</v>
      </c>
      <c r="H335" s="15"/>
      <c r="I335" s="15"/>
    </row>
    <row r="336" spans="1:9">
      <c r="A336" s="3" t="s">
        <v>1655</v>
      </c>
      <c r="B336" s="12">
        <v>40743</v>
      </c>
      <c r="C336" s="12" t="s">
        <v>6</v>
      </c>
      <c r="D336">
        <v>99</v>
      </c>
      <c r="E336" s="43">
        <v>15</v>
      </c>
      <c r="F336" s="43">
        <v>0.6</v>
      </c>
      <c r="G336" s="1" t="s">
        <v>853</v>
      </c>
      <c r="H336" s="49">
        <v>0</v>
      </c>
      <c r="I336" s="49">
        <v>0</v>
      </c>
    </row>
    <row r="337" spans="1:9">
      <c r="A337" s="3" t="s">
        <v>1655</v>
      </c>
      <c r="B337" s="12">
        <v>40743</v>
      </c>
      <c r="C337" s="12" t="s">
        <v>6</v>
      </c>
      <c r="D337">
        <v>99</v>
      </c>
      <c r="E337" s="43">
        <v>15</v>
      </c>
      <c r="F337" s="43">
        <v>0.6</v>
      </c>
      <c r="G337" s="1" t="s">
        <v>854</v>
      </c>
      <c r="H337" s="50">
        <v>0</v>
      </c>
      <c r="I337" s="50">
        <v>0</v>
      </c>
    </row>
    <row r="338" spans="1:9">
      <c r="A338" s="3" t="s">
        <v>1464</v>
      </c>
      <c r="B338" s="12">
        <v>40715</v>
      </c>
      <c r="C338" s="12" t="s">
        <v>6</v>
      </c>
      <c r="D338" s="349">
        <v>77</v>
      </c>
      <c r="E338" s="43">
        <v>31</v>
      </c>
      <c r="F338" s="43">
        <v>0.70000000000000007</v>
      </c>
      <c r="G338" s="15">
        <v>1</v>
      </c>
      <c r="H338" s="51">
        <v>0</v>
      </c>
      <c r="I338" s="51">
        <v>0</v>
      </c>
    </row>
    <row r="339" spans="1:9">
      <c r="A339" s="3" t="s">
        <v>1464</v>
      </c>
      <c r="B339" s="12">
        <v>40715</v>
      </c>
      <c r="C339" s="12" t="s">
        <v>6</v>
      </c>
      <c r="D339" s="349">
        <v>77</v>
      </c>
      <c r="E339" s="43">
        <v>31</v>
      </c>
      <c r="F339" s="43">
        <v>0.70000000000000007</v>
      </c>
      <c r="G339" s="15">
        <v>2</v>
      </c>
      <c r="H339" s="49">
        <v>0</v>
      </c>
      <c r="I339" s="49">
        <v>0</v>
      </c>
    </row>
    <row r="340" spans="1:9">
      <c r="A340" s="3" t="s">
        <v>1464</v>
      </c>
      <c r="B340" s="12">
        <v>40715</v>
      </c>
      <c r="C340" s="12" t="s">
        <v>6</v>
      </c>
      <c r="D340" s="349">
        <v>77</v>
      </c>
      <c r="E340" s="43">
        <v>31</v>
      </c>
      <c r="F340" s="43">
        <v>0.70000000000000007</v>
      </c>
      <c r="G340" s="15">
        <v>3</v>
      </c>
      <c r="H340" s="49" t="s">
        <v>2217</v>
      </c>
      <c r="I340" s="49"/>
    </row>
    <row r="341" spans="1:9">
      <c r="A341" s="3" t="s">
        <v>1464</v>
      </c>
      <c r="B341" s="12">
        <v>40715</v>
      </c>
      <c r="C341" s="12" t="s">
        <v>6</v>
      </c>
      <c r="D341" s="349">
        <v>77</v>
      </c>
      <c r="E341" s="43">
        <v>31</v>
      </c>
      <c r="F341" s="43">
        <v>0.70000000000000007</v>
      </c>
      <c r="G341" s="15">
        <v>4</v>
      </c>
      <c r="H341" s="15"/>
      <c r="I341" s="15"/>
    </row>
    <row r="342" spans="1:9">
      <c r="A342" s="3" t="s">
        <v>1464</v>
      </c>
      <c r="B342" s="12">
        <v>40715</v>
      </c>
      <c r="C342" s="12" t="s">
        <v>6</v>
      </c>
      <c r="D342" s="349">
        <v>77</v>
      </c>
      <c r="E342" s="43">
        <v>31</v>
      </c>
      <c r="F342" s="43">
        <v>0.70000000000000007</v>
      </c>
      <c r="G342" s="1" t="s">
        <v>853</v>
      </c>
      <c r="H342" s="49">
        <v>0</v>
      </c>
      <c r="I342" s="49">
        <v>0</v>
      </c>
    </row>
    <row r="343" spans="1:9">
      <c r="A343" s="3" t="s">
        <v>1464</v>
      </c>
      <c r="B343" s="12">
        <v>40715</v>
      </c>
      <c r="C343" s="12" t="s">
        <v>6</v>
      </c>
      <c r="D343" s="349">
        <v>77</v>
      </c>
      <c r="E343" s="43">
        <v>31</v>
      </c>
      <c r="F343" s="43">
        <v>0.70000000000000007</v>
      </c>
      <c r="G343" s="1" t="s">
        <v>854</v>
      </c>
      <c r="H343" s="50">
        <v>0</v>
      </c>
      <c r="I343" s="50">
        <v>0</v>
      </c>
    </row>
    <row r="344" spans="1:9">
      <c r="A344" s="3" t="s">
        <v>1468</v>
      </c>
      <c r="B344" s="12">
        <v>40715</v>
      </c>
      <c r="C344" s="12" t="s">
        <v>6</v>
      </c>
      <c r="D344" s="349">
        <v>98</v>
      </c>
      <c r="E344" s="43">
        <v>35.666666666666664</v>
      </c>
      <c r="F344" s="43">
        <v>0.81111111111111112</v>
      </c>
      <c r="G344" s="15">
        <v>1</v>
      </c>
      <c r="H344" s="51">
        <v>0</v>
      </c>
      <c r="I344" s="51">
        <v>0</v>
      </c>
    </row>
    <row r="345" spans="1:9">
      <c r="A345" s="3" t="s">
        <v>1468</v>
      </c>
      <c r="B345" s="12">
        <v>40715</v>
      </c>
      <c r="C345" s="12" t="s">
        <v>6</v>
      </c>
      <c r="D345" s="349">
        <v>98</v>
      </c>
      <c r="E345" s="43">
        <v>35.666666666666664</v>
      </c>
      <c r="F345" s="43">
        <v>0.81111111111111112</v>
      </c>
      <c r="G345" s="15">
        <v>2</v>
      </c>
      <c r="H345" s="49">
        <v>0</v>
      </c>
      <c r="I345" s="49">
        <v>0</v>
      </c>
    </row>
    <row r="346" spans="1:9">
      <c r="A346" s="3" t="s">
        <v>1468</v>
      </c>
      <c r="B346" s="12">
        <v>40715</v>
      </c>
      <c r="C346" s="12" t="s">
        <v>6</v>
      </c>
      <c r="D346" s="349">
        <v>98</v>
      </c>
      <c r="E346" s="43">
        <v>35.666666666666664</v>
      </c>
      <c r="F346" s="43">
        <v>0.81111111111111112</v>
      </c>
      <c r="G346" s="15">
        <v>3</v>
      </c>
      <c r="H346" s="49" t="s">
        <v>2217</v>
      </c>
      <c r="I346" s="49"/>
    </row>
    <row r="347" spans="1:9">
      <c r="A347" s="3" t="s">
        <v>1468</v>
      </c>
      <c r="B347" s="12">
        <v>40715</v>
      </c>
      <c r="C347" s="12" t="s">
        <v>6</v>
      </c>
      <c r="D347" s="349">
        <v>98</v>
      </c>
      <c r="E347" s="43">
        <v>35.666666666666664</v>
      </c>
      <c r="F347" s="43">
        <v>0.81111111111111112</v>
      </c>
      <c r="G347" s="15">
        <v>4</v>
      </c>
      <c r="H347" s="15"/>
      <c r="I347" s="15"/>
    </row>
    <row r="348" spans="1:9">
      <c r="A348" s="3" t="s">
        <v>1468</v>
      </c>
      <c r="B348" s="12">
        <v>40715</v>
      </c>
      <c r="C348" s="12" t="s">
        <v>6</v>
      </c>
      <c r="D348" s="349">
        <v>98</v>
      </c>
      <c r="E348" s="43">
        <v>35.666666666666664</v>
      </c>
      <c r="F348" s="43">
        <v>0.81111111111111112</v>
      </c>
      <c r="G348" s="1" t="s">
        <v>853</v>
      </c>
      <c r="H348" s="49">
        <v>0</v>
      </c>
      <c r="I348" s="49">
        <v>0</v>
      </c>
    </row>
    <row r="349" spans="1:9">
      <c r="A349" s="3" t="s">
        <v>1468</v>
      </c>
      <c r="B349" s="12">
        <v>40715</v>
      </c>
      <c r="C349" s="12" t="s">
        <v>6</v>
      </c>
      <c r="D349" s="349">
        <v>98</v>
      </c>
      <c r="E349" s="43">
        <v>35.666666666666664</v>
      </c>
      <c r="F349" s="43">
        <v>0.81111111111111112</v>
      </c>
      <c r="G349" s="1" t="s">
        <v>854</v>
      </c>
      <c r="H349" s="50">
        <v>0</v>
      </c>
      <c r="I349" s="50">
        <v>0</v>
      </c>
    </row>
    <row r="350" spans="1:9">
      <c r="A350" s="3" t="s">
        <v>1470</v>
      </c>
      <c r="B350" s="12">
        <v>40715</v>
      </c>
      <c r="C350" s="12" t="s">
        <v>6</v>
      </c>
      <c r="D350" s="349">
        <v>41</v>
      </c>
      <c r="E350" s="43">
        <v>34</v>
      </c>
      <c r="F350" s="43">
        <v>1.0555555555555556</v>
      </c>
      <c r="G350" s="15">
        <v>1</v>
      </c>
      <c r="H350" s="51">
        <v>0</v>
      </c>
      <c r="I350" s="51">
        <v>0</v>
      </c>
    </row>
    <row r="351" spans="1:9">
      <c r="A351" s="3" t="s">
        <v>1470</v>
      </c>
      <c r="B351" s="12">
        <v>40715</v>
      </c>
      <c r="C351" s="12" t="s">
        <v>6</v>
      </c>
      <c r="D351" s="349">
        <v>41</v>
      </c>
      <c r="E351" s="43">
        <v>34</v>
      </c>
      <c r="F351" s="43">
        <v>1.0555555555555556</v>
      </c>
      <c r="G351" s="15">
        <v>2</v>
      </c>
      <c r="H351" s="49">
        <v>0</v>
      </c>
      <c r="I351" s="49">
        <v>0</v>
      </c>
    </row>
    <row r="352" spans="1:9">
      <c r="A352" s="3" t="s">
        <v>1470</v>
      </c>
      <c r="B352" s="12">
        <v>40715</v>
      </c>
      <c r="C352" s="12" t="s">
        <v>6</v>
      </c>
      <c r="D352" s="349">
        <v>41</v>
      </c>
      <c r="E352" s="43">
        <v>34</v>
      </c>
      <c r="F352" s="43">
        <v>1.0555555555555556</v>
      </c>
      <c r="G352" s="15">
        <v>3</v>
      </c>
      <c r="H352" s="49" t="s">
        <v>2217</v>
      </c>
      <c r="I352" s="49"/>
    </row>
    <row r="353" spans="1:9">
      <c r="A353" s="3" t="s">
        <v>1470</v>
      </c>
      <c r="B353" s="12">
        <v>40715</v>
      </c>
      <c r="C353" s="12" t="s">
        <v>6</v>
      </c>
      <c r="D353" s="349">
        <v>41</v>
      </c>
      <c r="E353" s="43">
        <v>34</v>
      </c>
      <c r="F353" s="43">
        <v>1.0555555555555556</v>
      </c>
      <c r="G353" s="15">
        <v>4</v>
      </c>
      <c r="H353" s="15"/>
      <c r="I353" s="15"/>
    </row>
    <row r="354" spans="1:9">
      <c r="A354" s="3" t="s">
        <v>1470</v>
      </c>
      <c r="B354" s="12">
        <v>40715</v>
      </c>
      <c r="C354" s="12" t="s">
        <v>6</v>
      </c>
      <c r="D354" s="349">
        <v>41</v>
      </c>
      <c r="E354" s="43">
        <v>34</v>
      </c>
      <c r="F354" s="43">
        <v>1.0555555555555556</v>
      </c>
      <c r="G354" s="1" t="s">
        <v>853</v>
      </c>
      <c r="H354" s="49">
        <v>0</v>
      </c>
      <c r="I354" s="49">
        <v>0</v>
      </c>
    </row>
    <row r="355" spans="1:9">
      <c r="A355" s="3" t="s">
        <v>1470</v>
      </c>
      <c r="B355" s="12">
        <v>40715</v>
      </c>
      <c r="C355" s="12" t="s">
        <v>6</v>
      </c>
      <c r="D355" s="349">
        <v>41</v>
      </c>
      <c r="E355" s="43">
        <v>34</v>
      </c>
      <c r="F355" s="43">
        <v>1.0555555555555556</v>
      </c>
      <c r="G355" s="1" t="s">
        <v>854</v>
      </c>
      <c r="H355" s="50">
        <v>0</v>
      </c>
      <c r="I355" s="50">
        <v>0</v>
      </c>
    </row>
    <row r="356" spans="1:9" ht="11">
      <c r="A356" s="3" t="s">
        <v>1472</v>
      </c>
      <c r="B356" s="12">
        <v>40715</v>
      </c>
      <c r="C356" s="12" t="s">
        <v>6</v>
      </c>
      <c r="D356" s="353">
        <v>43</v>
      </c>
      <c r="E356" s="43">
        <v>28</v>
      </c>
      <c r="F356" s="43">
        <v>1.0666666666666667</v>
      </c>
      <c r="G356" s="15">
        <v>1</v>
      </c>
      <c r="H356" s="51">
        <v>0</v>
      </c>
      <c r="I356" s="51">
        <v>0</v>
      </c>
    </row>
    <row r="357" spans="1:9" ht="11">
      <c r="A357" s="3" t="s">
        <v>1472</v>
      </c>
      <c r="B357" s="12">
        <v>40715</v>
      </c>
      <c r="C357" s="12" t="s">
        <v>6</v>
      </c>
      <c r="D357" s="353">
        <v>43</v>
      </c>
      <c r="E357" s="43">
        <v>28</v>
      </c>
      <c r="F357" s="43">
        <v>1.0666666666666667</v>
      </c>
      <c r="G357" s="15">
        <v>2</v>
      </c>
      <c r="H357" s="49">
        <v>0</v>
      </c>
      <c r="I357" s="49">
        <v>0</v>
      </c>
    </row>
    <row r="358" spans="1:9" ht="11">
      <c r="A358" s="3" t="s">
        <v>1472</v>
      </c>
      <c r="B358" s="12">
        <v>40715</v>
      </c>
      <c r="C358" s="12" t="s">
        <v>6</v>
      </c>
      <c r="D358" s="353">
        <v>43</v>
      </c>
      <c r="E358" s="43">
        <v>28</v>
      </c>
      <c r="F358" s="43">
        <v>1.0666666666666667</v>
      </c>
      <c r="G358" s="15">
        <v>3</v>
      </c>
      <c r="H358" s="49" t="s">
        <v>2217</v>
      </c>
      <c r="I358" s="49"/>
    </row>
    <row r="359" spans="1:9" ht="11">
      <c r="A359" s="3" t="s">
        <v>1472</v>
      </c>
      <c r="B359" s="12">
        <v>40715</v>
      </c>
      <c r="C359" s="12" t="s">
        <v>6</v>
      </c>
      <c r="D359" s="353">
        <v>43</v>
      </c>
      <c r="E359" s="43">
        <v>28</v>
      </c>
      <c r="F359" s="43">
        <v>1.0666666666666667</v>
      </c>
      <c r="G359" s="15">
        <v>4</v>
      </c>
      <c r="H359" s="15"/>
      <c r="I359" s="15"/>
    </row>
    <row r="360" spans="1:9" ht="11">
      <c r="A360" s="3" t="s">
        <v>1472</v>
      </c>
      <c r="B360" s="12">
        <v>40715</v>
      </c>
      <c r="C360" s="12" t="s">
        <v>6</v>
      </c>
      <c r="D360" s="353">
        <v>43</v>
      </c>
      <c r="E360" s="43">
        <v>28</v>
      </c>
      <c r="F360" s="43">
        <v>1.0666666666666667</v>
      </c>
      <c r="G360" s="1" t="s">
        <v>853</v>
      </c>
      <c r="H360" s="49">
        <v>0</v>
      </c>
      <c r="I360" s="49">
        <v>0</v>
      </c>
    </row>
    <row r="361" spans="1:9" ht="11">
      <c r="A361" s="3" t="s">
        <v>1472</v>
      </c>
      <c r="B361" s="12">
        <v>40715</v>
      </c>
      <c r="C361" s="12" t="s">
        <v>6</v>
      </c>
      <c r="D361" s="353">
        <v>43</v>
      </c>
      <c r="E361" s="43">
        <v>28</v>
      </c>
      <c r="F361" s="43">
        <v>1.0666666666666667</v>
      </c>
      <c r="G361" s="1" t="s">
        <v>854</v>
      </c>
      <c r="H361" s="50">
        <v>0</v>
      </c>
      <c r="I361" s="50">
        <v>0</v>
      </c>
    </row>
    <row r="362" spans="1:9">
      <c r="A362" s="3" t="s">
        <v>1473</v>
      </c>
      <c r="B362" s="12">
        <v>40715</v>
      </c>
      <c r="C362" s="12" t="s">
        <v>6</v>
      </c>
      <c r="D362" s="349">
        <v>74</v>
      </c>
      <c r="E362" s="43">
        <v>36</v>
      </c>
      <c r="F362" s="43">
        <v>1.0555555555555556</v>
      </c>
      <c r="G362" s="15">
        <v>1</v>
      </c>
      <c r="H362" s="51">
        <v>1</v>
      </c>
      <c r="I362" s="51">
        <v>0</v>
      </c>
    </row>
    <row r="363" spans="1:9">
      <c r="A363" s="3" t="s">
        <v>1473</v>
      </c>
      <c r="B363" s="12">
        <v>40715</v>
      </c>
      <c r="C363" s="12" t="s">
        <v>6</v>
      </c>
      <c r="D363" s="349">
        <v>74</v>
      </c>
      <c r="E363" s="43">
        <v>36</v>
      </c>
      <c r="F363" s="43">
        <v>1.0555555555555556</v>
      </c>
      <c r="G363" s="15">
        <v>2</v>
      </c>
      <c r="H363" s="49">
        <v>0</v>
      </c>
      <c r="I363" s="49">
        <v>0</v>
      </c>
    </row>
    <row r="364" spans="1:9">
      <c r="A364" s="3" t="s">
        <v>1473</v>
      </c>
      <c r="B364" s="12">
        <v>40715</v>
      </c>
      <c r="C364" s="12" t="s">
        <v>6</v>
      </c>
      <c r="D364" s="349">
        <v>74</v>
      </c>
      <c r="E364" s="43">
        <v>36</v>
      </c>
      <c r="F364" s="43">
        <v>1.0555555555555556</v>
      </c>
      <c r="G364" s="15">
        <v>3</v>
      </c>
      <c r="H364" s="49">
        <v>0</v>
      </c>
      <c r="I364" s="49">
        <v>0</v>
      </c>
    </row>
    <row r="365" spans="1:9">
      <c r="A365" s="3" t="s">
        <v>1473</v>
      </c>
      <c r="B365" s="12">
        <v>40715</v>
      </c>
      <c r="C365" s="12" t="s">
        <v>6</v>
      </c>
      <c r="D365" s="349">
        <v>74</v>
      </c>
      <c r="E365" s="43">
        <v>36</v>
      </c>
      <c r="F365" s="43">
        <v>1.0555555555555556</v>
      </c>
      <c r="G365" s="15">
        <v>4</v>
      </c>
      <c r="H365" s="44"/>
      <c r="I365" s="44"/>
    </row>
    <row r="366" spans="1:9">
      <c r="A366" s="3" t="s">
        <v>1473</v>
      </c>
      <c r="B366" s="12">
        <v>40715</v>
      </c>
      <c r="C366" s="12" t="s">
        <v>6</v>
      </c>
      <c r="D366" s="349">
        <v>74</v>
      </c>
      <c r="E366" s="43">
        <v>36</v>
      </c>
      <c r="F366" s="43">
        <v>1.0555555555555556</v>
      </c>
      <c r="G366" s="1" t="s">
        <v>853</v>
      </c>
      <c r="H366" s="49">
        <v>1</v>
      </c>
      <c r="I366" s="49">
        <v>0</v>
      </c>
    </row>
    <row r="367" spans="1:9">
      <c r="A367" s="3" t="s">
        <v>1473</v>
      </c>
      <c r="B367" s="12">
        <v>40715</v>
      </c>
      <c r="C367" s="12" t="s">
        <v>6</v>
      </c>
      <c r="D367" s="349">
        <v>74</v>
      </c>
      <c r="E367" s="43">
        <v>36</v>
      </c>
      <c r="F367" s="43">
        <v>1.0555555555555556</v>
      </c>
      <c r="G367" s="1" t="s">
        <v>854</v>
      </c>
      <c r="H367" s="50">
        <v>0</v>
      </c>
      <c r="I367" s="50">
        <v>0</v>
      </c>
    </row>
    <row r="368" spans="1:9">
      <c r="A368" s="3" t="s">
        <v>1485</v>
      </c>
      <c r="B368" s="12">
        <v>40715</v>
      </c>
      <c r="C368" s="12" t="s">
        <v>6</v>
      </c>
      <c r="D368" s="349">
        <v>28</v>
      </c>
      <c r="E368" s="43">
        <v>36.666666666666664</v>
      </c>
      <c r="F368" s="43">
        <v>0.82222222222222241</v>
      </c>
      <c r="G368" s="15">
        <v>1</v>
      </c>
      <c r="H368" s="51">
        <v>0</v>
      </c>
      <c r="I368" s="51">
        <v>0</v>
      </c>
    </row>
    <row r="369" spans="1:9">
      <c r="A369" s="3" t="s">
        <v>1485</v>
      </c>
      <c r="B369" s="12">
        <v>40715</v>
      </c>
      <c r="C369" s="12" t="s">
        <v>6</v>
      </c>
      <c r="D369" s="349">
        <v>28</v>
      </c>
      <c r="E369" s="43">
        <v>36.666666666666664</v>
      </c>
      <c r="F369" s="43">
        <v>0.82222222222222241</v>
      </c>
      <c r="G369" s="15">
        <v>2</v>
      </c>
      <c r="H369" s="49">
        <v>0</v>
      </c>
      <c r="I369" s="49">
        <v>0</v>
      </c>
    </row>
    <row r="370" spans="1:9">
      <c r="A370" s="3" t="s">
        <v>1485</v>
      </c>
      <c r="B370" s="12">
        <v>40715</v>
      </c>
      <c r="C370" s="12" t="s">
        <v>6</v>
      </c>
      <c r="D370" s="349">
        <v>28</v>
      </c>
      <c r="E370" s="43">
        <v>36.666666666666664</v>
      </c>
      <c r="F370" s="43">
        <v>0.82222222222222241</v>
      </c>
      <c r="G370" s="15">
        <v>3</v>
      </c>
      <c r="H370" s="49" t="s">
        <v>2217</v>
      </c>
      <c r="I370" s="49"/>
    </row>
    <row r="371" spans="1:9">
      <c r="A371" s="3" t="s">
        <v>1485</v>
      </c>
      <c r="B371" s="12">
        <v>40715</v>
      </c>
      <c r="C371" s="12" t="s">
        <v>6</v>
      </c>
      <c r="D371" s="349">
        <v>28</v>
      </c>
      <c r="E371" s="43">
        <v>36.666666666666664</v>
      </c>
      <c r="F371" s="43">
        <v>0.82222222222222241</v>
      </c>
      <c r="G371" s="15">
        <v>4</v>
      </c>
      <c r="H371" s="15"/>
      <c r="I371" s="15"/>
    </row>
    <row r="372" spans="1:9">
      <c r="A372" s="3" t="s">
        <v>1485</v>
      </c>
      <c r="B372" s="12">
        <v>40715</v>
      </c>
      <c r="C372" s="12" t="s">
        <v>6</v>
      </c>
      <c r="D372" s="349">
        <v>28</v>
      </c>
      <c r="E372" s="43">
        <v>36.666666666666664</v>
      </c>
      <c r="F372" s="43">
        <v>0.82222222222222241</v>
      </c>
      <c r="G372" s="1" t="s">
        <v>853</v>
      </c>
      <c r="H372" s="49">
        <v>0</v>
      </c>
      <c r="I372" s="49">
        <v>0</v>
      </c>
    </row>
    <row r="373" spans="1:9">
      <c r="A373" s="3" t="s">
        <v>1485</v>
      </c>
      <c r="B373" s="12">
        <v>40715</v>
      </c>
      <c r="C373" s="12" t="s">
        <v>6</v>
      </c>
      <c r="D373" s="349">
        <v>28</v>
      </c>
      <c r="E373" s="43">
        <v>36.666666666666664</v>
      </c>
      <c r="F373" s="43">
        <v>0.82222222222222241</v>
      </c>
      <c r="G373" s="1" t="s">
        <v>854</v>
      </c>
      <c r="H373" s="50">
        <v>0</v>
      </c>
      <c r="I373" s="50">
        <v>0</v>
      </c>
    </row>
    <row r="374" spans="1:9">
      <c r="A374" s="3" t="s">
        <v>1486</v>
      </c>
      <c r="B374" s="12">
        <v>40715</v>
      </c>
      <c r="C374" s="12" t="s">
        <v>6</v>
      </c>
      <c r="D374" s="349">
        <v>49</v>
      </c>
      <c r="E374" s="43">
        <v>33</v>
      </c>
      <c r="F374" s="43">
        <v>0.82222222222222219</v>
      </c>
      <c r="G374" s="15">
        <v>1</v>
      </c>
      <c r="H374" s="51">
        <v>0</v>
      </c>
      <c r="I374" s="51">
        <v>0</v>
      </c>
    </row>
    <row r="375" spans="1:9">
      <c r="A375" s="3" t="s">
        <v>1486</v>
      </c>
      <c r="B375" s="12">
        <v>40715</v>
      </c>
      <c r="C375" s="12" t="s">
        <v>6</v>
      </c>
      <c r="D375" s="349">
        <v>49</v>
      </c>
      <c r="E375" s="43">
        <v>33</v>
      </c>
      <c r="F375" s="43">
        <v>0.82222222222222219</v>
      </c>
      <c r="G375" s="15">
        <v>2</v>
      </c>
      <c r="H375" s="49">
        <v>0</v>
      </c>
      <c r="I375" s="49">
        <v>0</v>
      </c>
    </row>
    <row r="376" spans="1:9">
      <c r="A376" s="3" t="s">
        <v>1486</v>
      </c>
      <c r="B376" s="12">
        <v>40715</v>
      </c>
      <c r="C376" s="12" t="s">
        <v>6</v>
      </c>
      <c r="D376" s="349">
        <v>49</v>
      </c>
      <c r="E376" s="43">
        <v>33</v>
      </c>
      <c r="F376" s="43">
        <v>0.82222222222222219</v>
      </c>
      <c r="G376" s="15">
        <v>3</v>
      </c>
      <c r="H376" s="49" t="s">
        <v>2217</v>
      </c>
      <c r="I376" s="49"/>
    </row>
    <row r="377" spans="1:9">
      <c r="A377" s="3" t="s">
        <v>1486</v>
      </c>
      <c r="B377" s="12">
        <v>40715</v>
      </c>
      <c r="C377" s="12" t="s">
        <v>6</v>
      </c>
      <c r="D377" s="349">
        <v>49</v>
      </c>
      <c r="E377" s="43">
        <v>33</v>
      </c>
      <c r="F377" s="43">
        <v>0.82222222222222219</v>
      </c>
      <c r="G377" s="15">
        <v>4</v>
      </c>
      <c r="H377" s="15"/>
      <c r="I377" s="15"/>
    </row>
    <row r="378" spans="1:9">
      <c r="A378" s="3" t="s">
        <v>1486</v>
      </c>
      <c r="B378" s="12">
        <v>40715</v>
      </c>
      <c r="C378" s="12" t="s">
        <v>6</v>
      </c>
      <c r="D378" s="349">
        <v>49</v>
      </c>
      <c r="E378" s="43">
        <v>33</v>
      </c>
      <c r="F378" s="43">
        <v>0.82222222222222219</v>
      </c>
      <c r="G378" s="1" t="s">
        <v>853</v>
      </c>
      <c r="H378" s="49">
        <v>0</v>
      </c>
      <c r="I378" s="49">
        <v>0</v>
      </c>
    </row>
    <row r="379" spans="1:9">
      <c r="A379" s="3" t="s">
        <v>1486</v>
      </c>
      <c r="B379" s="12">
        <v>40715</v>
      </c>
      <c r="C379" s="12" t="s">
        <v>6</v>
      </c>
      <c r="D379" s="349">
        <v>49</v>
      </c>
      <c r="E379" s="43">
        <v>33</v>
      </c>
      <c r="F379" s="43">
        <v>0.82222222222222219</v>
      </c>
      <c r="G379" s="1" t="s">
        <v>854</v>
      </c>
      <c r="H379" s="50">
        <v>0</v>
      </c>
      <c r="I379" s="50">
        <v>0</v>
      </c>
    </row>
    <row r="380" spans="1:9">
      <c r="A380" s="3" t="s">
        <v>1497</v>
      </c>
      <c r="B380" s="12">
        <v>40715</v>
      </c>
      <c r="C380" s="12" t="s">
        <v>6</v>
      </c>
      <c r="D380" s="349">
        <v>51</v>
      </c>
      <c r="E380" s="43">
        <v>42</v>
      </c>
      <c r="F380" s="43">
        <v>1.2666666666666666</v>
      </c>
      <c r="G380" s="15">
        <v>1</v>
      </c>
      <c r="H380" s="51">
        <v>0</v>
      </c>
      <c r="I380" s="51">
        <v>0</v>
      </c>
    </row>
    <row r="381" spans="1:9">
      <c r="A381" s="3" t="s">
        <v>1497</v>
      </c>
      <c r="B381" s="12">
        <v>40715</v>
      </c>
      <c r="C381" s="12" t="s">
        <v>6</v>
      </c>
      <c r="D381" s="349">
        <v>51</v>
      </c>
      <c r="E381" s="43">
        <v>42</v>
      </c>
      <c r="F381" s="43">
        <v>1.2666666666666666</v>
      </c>
      <c r="G381" s="15">
        <v>2</v>
      </c>
      <c r="H381" s="49">
        <v>0</v>
      </c>
      <c r="I381" s="49">
        <v>0</v>
      </c>
    </row>
    <row r="382" spans="1:9">
      <c r="A382" s="3" t="s">
        <v>1497</v>
      </c>
      <c r="B382" s="12">
        <v>40715</v>
      </c>
      <c r="C382" s="12" t="s">
        <v>6</v>
      </c>
      <c r="D382" s="349">
        <v>51</v>
      </c>
      <c r="E382" s="43">
        <v>42</v>
      </c>
      <c r="F382" s="43">
        <v>1.2666666666666666</v>
      </c>
      <c r="G382" s="15">
        <v>3</v>
      </c>
      <c r="H382" s="49" t="s">
        <v>2217</v>
      </c>
      <c r="I382" s="49"/>
    </row>
    <row r="383" spans="1:9">
      <c r="A383" s="3" t="s">
        <v>1497</v>
      </c>
      <c r="B383" s="12">
        <v>40715</v>
      </c>
      <c r="C383" s="12" t="s">
        <v>6</v>
      </c>
      <c r="D383" s="349">
        <v>51</v>
      </c>
      <c r="E383" s="43">
        <v>42</v>
      </c>
      <c r="F383" s="43">
        <v>1.2666666666666666</v>
      </c>
      <c r="G383" s="15">
        <v>4</v>
      </c>
      <c r="H383" s="15"/>
      <c r="I383" s="15"/>
    </row>
    <row r="384" spans="1:9">
      <c r="A384" s="3" t="s">
        <v>1497</v>
      </c>
      <c r="B384" s="12">
        <v>40715</v>
      </c>
      <c r="C384" s="12" t="s">
        <v>6</v>
      </c>
      <c r="D384" s="349">
        <v>51</v>
      </c>
      <c r="E384" s="43">
        <v>42</v>
      </c>
      <c r="F384" s="43">
        <v>1.2666666666666666</v>
      </c>
      <c r="G384" s="1" t="s">
        <v>853</v>
      </c>
      <c r="H384" s="49">
        <v>0</v>
      </c>
      <c r="I384" s="49">
        <v>0</v>
      </c>
    </row>
    <row r="385" spans="1:9">
      <c r="A385" s="3" t="s">
        <v>1497</v>
      </c>
      <c r="B385" s="12">
        <v>40715</v>
      </c>
      <c r="C385" s="12" t="s">
        <v>6</v>
      </c>
      <c r="D385" s="349">
        <v>51</v>
      </c>
      <c r="E385" s="43">
        <v>42</v>
      </c>
      <c r="F385" s="43">
        <v>1.2666666666666666</v>
      </c>
      <c r="G385" s="1" t="s">
        <v>854</v>
      </c>
      <c r="H385" s="50">
        <v>0</v>
      </c>
      <c r="I385" s="50">
        <v>0</v>
      </c>
    </row>
    <row r="386" spans="1:9">
      <c r="A386" s="3" t="s">
        <v>1513</v>
      </c>
      <c r="B386" s="12">
        <v>40740</v>
      </c>
      <c r="C386" s="12" t="s">
        <v>6</v>
      </c>
      <c r="D386" s="1">
        <v>84</v>
      </c>
      <c r="E386" s="42"/>
      <c r="F386" s="42"/>
      <c r="G386" s="15">
        <v>1</v>
      </c>
      <c r="H386" s="51">
        <v>7</v>
      </c>
      <c r="I386" s="51">
        <v>9</v>
      </c>
    </row>
    <row r="387" spans="1:9">
      <c r="A387" s="3" t="s">
        <v>1513</v>
      </c>
      <c r="B387" s="12">
        <v>40740</v>
      </c>
      <c r="C387" s="12" t="s">
        <v>6</v>
      </c>
      <c r="D387" s="1">
        <v>84</v>
      </c>
      <c r="E387" s="42"/>
      <c r="F387" s="42"/>
      <c r="G387" s="15">
        <v>2</v>
      </c>
      <c r="H387" s="49">
        <v>4</v>
      </c>
      <c r="I387" s="49">
        <v>6</v>
      </c>
    </row>
    <row r="388" spans="1:9">
      <c r="A388" s="3" t="s">
        <v>1513</v>
      </c>
      <c r="B388" s="12">
        <v>40740</v>
      </c>
      <c r="C388" s="12" t="s">
        <v>6</v>
      </c>
      <c r="D388" s="1">
        <v>84</v>
      </c>
      <c r="E388" s="42"/>
      <c r="F388" s="42"/>
      <c r="G388" s="15">
        <v>3</v>
      </c>
      <c r="H388" s="49">
        <v>2</v>
      </c>
      <c r="I388" s="49">
        <v>1</v>
      </c>
    </row>
    <row r="389" spans="1:9">
      <c r="A389" s="3" t="s">
        <v>1513</v>
      </c>
      <c r="B389" s="12">
        <v>40740</v>
      </c>
      <c r="C389" s="12" t="s">
        <v>6</v>
      </c>
      <c r="D389" s="1">
        <v>84</v>
      </c>
      <c r="E389" s="42"/>
      <c r="F389" s="42"/>
      <c r="G389" s="15">
        <v>4</v>
      </c>
      <c r="H389" s="44"/>
      <c r="I389" s="44"/>
    </row>
    <row r="390" spans="1:9">
      <c r="A390" s="3" t="s">
        <v>1513</v>
      </c>
      <c r="B390" s="12">
        <v>40740</v>
      </c>
      <c r="C390" s="12" t="s">
        <v>6</v>
      </c>
      <c r="D390" s="1">
        <v>84</v>
      </c>
      <c r="E390" s="42"/>
      <c r="F390" s="42"/>
      <c r="G390" s="1" t="s">
        <v>853</v>
      </c>
      <c r="H390" s="49">
        <v>17</v>
      </c>
      <c r="I390" s="49">
        <v>16.785714285714285</v>
      </c>
    </row>
    <row r="391" spans="1:9">
      <c r="A391" s="3" t="s">
        <v>1513</v>
      </c>
      <c r="B391" s="12">
        <v>40740</v>
      </c>
      <c r="C391" s="12" t="s">
        <v>6</v>
      </c>
      <c r="D391" s="1">
        <v>84</v>
      </c>
      <c r="E391" s="42"/>
      <c r="F391" s="42"/>
      <c r="G391" s="1" t="s">
        <v>854</v>
      </c>
      <c r="H391" s="50">
        <v>12</v>
      </c>
      <c r="I391" s="50">
        <v>6</v>
      </c>
    </row>
    <row r="392" spans="1:9">
      <c r="A392" s="3" t="s">
        <v>1523</v>
      </c>
      <c r="B392" s="12">
        <v>40740</v>
      </c>
      <c r="C392" s="12" t="s">
        <v>6</v>
      </c>
      <c r="D392" s="1">
        <v>74</v>
      </c>
      <c r="E392" s="42"/>
      <c r="F392" s="42"/>
      <c r="G392" s="15">
        <v>1</v>
      </c>
      <c r="H392" s="51">
        <v>5</v>
      </c>
      <c r="I392" s="51">
        <v>2</v>
      </c>
    </row>
    <row r="393" spans="1:9">
      <c r="A393" s="3" t="s">
        <v>1523</v>
      </c>
      <c r="B393" s="12">
        <v>40740</v>
      </c>
      <c r="C393" s="12" t="s">
        <v>6</v>
      </c>
      <c r="D393" s="1">
        <v>74</v>
      </c>
      <c r="E393" s="42"/>
      <c r="F393" s="42"/>
      <c r="G393" s="15">
        <v>2</v>
      </c>
      <c r="H393" s="49">
        <v>1</v>
      </c>
      <c r="I393" s="49">
        <v>3</v>
      </c>
    </row>
    <row r="394" spans="1:9">
      <c r="A394" s="3" t="s">
        <v>1523</v>
      </c>
      <c r="B394" s="12">
        <v>40740</v>
      </c>
      <c r="C394" s="12" t="s">
        <v>6</v>
      </c>
      <c r="D394" s="1">
        <v>74</v>
      </c>
      <c r="E394" s="42"/>
      <c r="F394" s="42"/>
      <c r="G394" s="15">
        <v>3</v>
      </c>
      <c r="H394" s="49">
        <v>2</v>
      </c>
      <c r="I394" s="49">
        <v>2</v>
      </c>
    </row>
    <row r="395" spans="1:9">
      <c r="A395" s="3" t="s">
        <v>1523</v>
      </c>
      <c r="B395" s="12">
        <v>40740</v>
      </c>
      <c r="C395" s="12" t="s">
        <v>6</v>
      </c>
      <c r="D395" s="1">
        <v>74</v>
      </c>
      <c r="E395" s="42"/>
      <c r="F395" s="42"/>
      <c r="G395" s="15">
        <v>4</v>
      </c>
      <c r="H395" s="49">
        <v>1</v>
      </c>
      <c r="I395" s="49">
        <v>1</v>
      </c>
    </row>
    <row r="396" spans="1:9">
      <c r="A396" s="3" t="s">
        <v>1523</v>
      </c>
      <c r="B396" s="12">
        <v>40740</v>
      </c>
      <c r="C396" s="12" t="s">
        <v>6</v>
      </c>
      <c r="D396" s="1">
        <v>74</v>
      </c>
      <c r="E396" s="42"/>
      <c r="F396" s="42"/>
      <c r="G396" s="1" t="s">
        <v>853</v>
      </c>
      <c r="H396" s="49">
        <v>11</v>
      </c>
      <c r="I396" s="49">
        <v>8.7857142857142847</v>
      </c>
    </row>
    <row r="397" spans="1:9">
      <c r="A397" s="3" t="s">
        <v>1523</v>
      </c>
      <c r="B397" s="12">
        <v>40740</v>
      </c>
      <c r="C397" s="12" t="s">
        <v>6</v>
      </c>
      <c r="D397" s="1">
        <v>74</v>
      </c>
      <c r="E397" s="42"/>
      <c r="F397" s="42"/>
      <c r="G397" s="1" t="s">
        <v>854</v>
      </c>
      <c r="H397" s="50">
        <v>12</v>
      </c>
      <c r="I397" s="50">
        <v>12</v>
      </c>
    </row>
    <row r="398" spans="1:9">
      <c r="A398" s="3" t="s">
        <v>1526</v>
      </c>
      <c r="B398" s="12">
        <v>40740</v>
      </c>
      <c r="C398" s="12" t="s">
        <v>6</v>
      </c>
      <c r="D398" s="1">
        <v>34</v>
      </c>
      <c r="E398" s="42"/>
      <c r="F398" s="42"/>
      <c r="G398" s="15">
        <v>1</v>
      </c>
      <c r="H398" s="51">
        <v>0</v>
      </c>
      <c r="I398" s="51">
        <v>0</v>
      </c>
    </row>
    <row r="399" spans="1:9">
      <c r="A399" s="3" t="s">
        <v>1526</v>
      </c>
      <c r="B399" s="12">
        <v>40740</v>
      </c>
      <c r="C399" s="12" t="s">
        <v>6</v>
      </c>
      <c r="D399" s="1">
        <v>34</v>
      </c>
      <c r="E399" s="42"/>
      <c r="F399" s="42"/>
      <c r="G399" s="15">
        <v>2</v>
      </c>
      <c r="H399" s="49">
        <v>1</v>
      </c>
      <c r="I399" s="49">
        <v>0</v>
      </c>
    </row>
    <row r="400" spans="1:9">
      <c r="A400" s="3" t="s">
        <v>1526</v>
      </c>
      <c r="B400" s="12">
        <v>40740</v>
      </c>
      <c r="C400" s="12" t="s">
        <v>6</v>
      </c>
      <c r="D400" s="1">
        <v>34</v>
      </c>
      <c r="E400" s="42"/>
      <c r="F400" s="42"/>
      <c r="G400" s="15">
        <v>3</v>
      </c>
      <c r="H400" s="49">
        <v>1</v>
      </c>
      <c r="I400" s="49">
        <v>0</v>
      </c>
    </row>
    <row r="401" spans="1:9">
      <c r="A401" s="3" t="s">
        <v>1526</v>
      </c>
      <c r="B401" s="12">
        <v>40740</v>
      </c>
      <c r="C401" s="12" t="s">
        <v>6</v>
      </c>
      <c r="D401" s="1">
        <v>34</v>
      </c>
      <c r="E401" s="42"/>
      <c r="F401" s="42"/>
      <c r="G401" s="15">
        <v>4</v>
      </c>
      <c r="H401" s="49">
        <v>0</v>
      </c>
      <c r="I401" s="49">
        <v>0</v>
      </c>
    </row>
    <row r="402" spans="1:9">
      <c r="A402" s="3" t="s">
        <v>1526</v>
      </c>
      <c r="B402" s="12">
        <v>40740</v>
      </c>
      <c r="C402" s="12" t="s">
        <v>6</v>
      </c>
      <c r="D402" s="1">
        <v>34</v>
      </c>
      <c r="E402" s="42"/>
      <c r="F402" s="42"/>
      <c r="G402" s="1" t="s">
        <v>853</v>
      </c>
      <c r="H402" s="49">
        <v>2</v>
      </c>
      <c r="I402" s="49">
        <v>0</v>
      </c>
    </row>
    <row r="403" spans="1:9">
      <c r="A403" s="3" t="s">
        <v>1526</v>
      </c>
      <c r="B403" s="12">
        <v>40740</v>
      </c>
      <c r="C403" s="12" t="s">
        <v>6</v>
      </c>
      <c r="D403" s="1">
        <v>34</v>
      </c>
      <c r="E403" s="42"/>
      <c r="F403" s="42"/>
      <c r="G403" s="1" t="s">
        <v>854</v>
      </c>
      <c r="H403" s="50">
        <v>0</v>
      </c>
      <c r="I403" s="50">
        <v>0</v>
      </c>
    </row>
    <row r="404" spans="1:9">
      <c r="A404" s="3" t="s">
        <v>1538</v>
      </c>
      <c r="B404" s="12">
        <v>40740</v>
      </c>
      <c r="C404" s="12" t="s">
        <v>6</v>
      </c>
      <c r="D404" s="1">
        <v>57</v>
      </c>
      <c r="E404" s="42"/>
      <c r="F404" s="42"/>
      <c r="G404" s="15">
        <v>1</v>
      </c>
      <c r="H404" s="51">
        <v>2</v>
      </c>
      <c r="I404" s="51">
        <v>4</v>
      </c>
    </row>
    <row r="405" spans="1:9">
      <c r="A405" s="3" t="s">
        <v>1538</v>
      </c>
      <c r="B405" s="12">
        <v>40740</v>
      </c>
      <c r="C405" s="12" t="s">
        <v>6</v>
      </c>
      <c r="D405" s="1">
        <v>57</v>
      </c>
      <c r="E405" s="42"/>
      <c r="F405" s="42"/>
      <c r="G405" s="15">
        <v>2</v>
      </c>
      <c r="H405" s="49">
        <v>1</v>
      </c>
      <c r="I405" s="49">
        <v>3</v>
      </c>
    </row>
    <row r="406" spans="1:9">
      <c r="A406" s="3" t="s">
        <v>1538</v>
      </c>
      <c r="B406" s="12">
        <v>40740</v>
      </c>
      <c r="C406" s="12" t="s">
        <v>6</v>
      </c>
      <c r="D406" s="1">
        <v>57</v>
      </c>
      <c r="E406" s="42"/>
      <c r="F406" s="42"/>
      <c r="G406" s="15">
        <v>3</v>
      </c>
      <c r="H406" s="49">
        <v>0</v>
      </c>
      <c r="I406" s="49">
        <v>0</v>
      </c>
    </row>
    <row r="407" spans="1:9">
      <c r="A407" s="3" t="s">
        <v>1538</v>
      </c>
      <c r="B407" s="12">
        <v>40740</v>
      </c>
      <c r="C407" s="12" t="s">
        <v>6</v>
      </c>
      <c r="D407" s="1">
        <v>57</v>
      </c>
      <c r="E407" s="42"/>
      <c r="F407" s="42"/>
      <c r="G407" s="15">
        <v>4</v>
      </c>
      <c r="H407" s="44"/>
      <c r="I407" s="44"/>
    </row>
    <row r="408" spans="1:9">
      <c r="A408" s="3" t="s">
        <v>1538</v>
      </c>
      <c r="B408" s="12">
        <v>40740</v>
      </c>
      <c r="C408" s="12" t="s">
        <v>6</v>
      </c>
      <c r="D408" s="1">
        <v>57</v>
      </c>
      <c r="E408" s="42"/>
      <c r="F408" s="42"/>
      <c r="G408" s="1" t="s">
        <v>853</v>
      </c>
      <c r="H408" s="49">
        <v>3</v>
      </c>
      <c r="I408" s="49">
        <v>7</v>
      </c>
    </row>
    <row r="409" spans="1:9">
      <c r="A409" s="3" t="s">
        <v>1538</v>
      </c>
      <c r="B409" s="12">
        <v>40740</v>
      </c>
      <c r="C409" s="12" t="s">
        <v>6</v>
      </c>
      <c r="D409" s="1">
        <v>57</v>
      </c>
      <c r="E409" s="42"/>
      <c r="F409" s="42"/>
      <c r="G409" s="1" t="s">
        <v>854</v>
      </c>
      <c r="H409" s="50">
        <v>0</v>
      </c>
      <c r="I409" s="50">
        <v>0</v>
      </c>
    </row>
    <row r="410" spans="1:9">
      <c r="A410" s="3" t="s">
        <v>1539</v>
      </c>
      <c r="B410" s="12">
        <v>40740</v>
      </c>
      <c r="C410" s="12" t="s">
        <v>6</v>
      </c>
      <c r="D410" s="1">
        <v>100</v>
      </c>
      <c r="E410" s="42"/>
      <c r="F410" s="42"/>
      <c r="G410" s="15">
        <v>1</v>
      </c>
      <c r="H410" s="51">
        <v>5</v>
      </c>
      <c r="I410" s="51">
        <v>10</v>
      </c>
    </row>
    <row r="411" spans="1:9">
      <c r="A411" s="3" t="s">
        <v>1539</v>
      </c>
      <c r="B411" s="12">
        <v>40740</v>
      </c>
      <c r="C411" s="12" t="s">
        <v>6</v>
      </c>
      <c r="D411" s="1">
        <v>100</v>
      </c>
      <c r="E411" s="42"/>
      <c r="F411" s="42"/>
      <c r="G411" s="15">
        <v>2</v>
      </c>
      <c r="H411" s="49">
        <v>6</v>
      </c>
      <c r="I411" s="49">
        <v>3</v>
      </c>
    </row>
    <row r="412" spans="1:9">
      <c r="A412" s="3" t="s">
        <v>1539</v>
      </c>
      <c r="B412" s="12">
        <v>40740</v>
      </c>
      <c r="C412" s="12" t="s">
        <v>6</v>
      </c>
      <c r="D412" s="1">
        <v>100</v>
      </c>
      <c r="E412" s="42"/>
      <c r="F412" s="42"/>
      <c r="G412" s="15">
        <v>3</v>
      </c>
      <c r="H412" s="49">
        <v>4</v>
      </c>
      <c r="I412" s="49">
        <v>0</v>
      </c>
    </row>
    <row r="413" spans="1:9">
      <c r="A413" s="3" t="s">
        <v>1539</v>
      </c>
      <c r="B413" s="12">
        <v>40740</v>
      </c>
      <c r="C413" s="12" t="s">
        <v>6</v>
      </c>
      <c r="D413" s="1">
        <v>100</v>
      </c>
      <c r="E413" s="42"/>
      <c r="F413" s="42"/>
      <c r="G413" s="15">
        <v>4</v>
      </c>
      <c r="H413" s="44"/>
      <c r="I413" s="44"/>
    </row>
    <row r="414" spans="1:9">
      <c r="A414" s="3" t="s">
        <v>1539</v>
      </c>
      <c r="B414" s="12">
        <v>40740</v>
      </c>
      <c r="C414" s="12" t="s">
        <v>6</v>
      </c>
      <c r="D414" s="1">
        <v>100</v>
      </c>
      <c r="E414" s="42"/>
      <c r="F414" s="42"/>
      <c r="G414" s="1" t="s">
        <v>853</v>
      </c>
      <c r="H414" s="49">
        <v>23</v>
      </c>
      <c r="I414" s="49">
        <v>13</v>
      </c>
    </row>
    <row r="415" spans="1:9">
      <c r="A415" s="3" t="s">
        <v>1539</v>
      </c>
      <c r="B415" s="12">
        <v>40740</v>
      </c>
      <c r="C415" s="12" t="s">
        <v>6</v>
      </c>
      <c r="D415" s="1">
        <v>100</v>
      </c>
      <c r="E415" s="42"/>
      <c r="F415" s="42"/>
      <c r="G415" s="1" t="s">
        <v>854</v>
      </c>
      <c r="H415" s="50">
        <v>24</v>
      </c>
      <c r="I415" s="50">
        <v>0</v>
      </c>
    </row>
    <row r="416" spans="1:9">
      <c r="A416" s="3" t="s">
        <v>1550</v>
      </c>
      <c r="B416" s="12">
        <v>40740</v>
      </c>
      <c r="C416" s="12" t="s">
        <v>6</v>
      </c>
      <c r="D416" s="1">
        <v>61</v>
      </c>
      <c r="E416" s="42"/>
      <c r="F416" s="42"/>
      <c r="G416" s="15">
        <v>1</v>
      </c>
      <c r="H416" s="51">
        <v>1</v>
      </c>
      <c r="I416" s="51">
        <v>6</v>
      </c>
    </row>
    <row r="417" spans="1:9">
      <c r="A417" s="3" t="s">
        <v>1550</v>
      </c>
      <c r="B417" s="12">
        <v>40740</v>
      </c>
      <c r="C417" s="12" t="s">
        <v>6</v>
      </c>
      <c r="D417" s="1">
        <v>61</v>
      </c>
      <c r="E417" s="42"/>
      <c r="F417" s="42"/>
      <c r="G417" s="15">
        <v>2</v>
      </c>
      <c r="H417" s="49">
        <v>6</v>
      </c>
      <c r="I417" s="49">
        <v>2</v>
      </c>
    </row>
    <row r="418" spans="1:9">
      <c r="A418" s="3" t="s">
        <v>1550</v>
      </c>
      <c r="B418" s="12">
        <v>40740</v>
      </c>
      <c r="C418" s="12" t="s">
        <v>6</v>
      </c>
      <c r="D418" s="1">
        <v>61</v>
      </c>
      <c r="E418" s="42"/>
      <c r="F418" s="42"/>
      <c r="G418" s="15">
        <v>3</v>
      </c>
      <c r="H418" s="49">
        <v>0</v>
      </c>
      <c r="I418" s="49">
        <v>2</v>
      </c>
    </row>
    <row r="419" spans="1:9">
      <c r="A419" s="3" t="s">
        <v>1550</v>
      </c>
      <c r="B419" s="12">
        <v>40740</v>
      </c>
      <c r="C419" s="12" t="s">
        <v>6</v>
      </c>
      <c r="D419" s="1">
        <v>61</v>
      </c>
      <c r="E419" s="42"/>
      <c r="F419" s="42"/>
      <c r="G419" s="15">
        <v>4</v>
      </c>
      <c r="H419" s="44"/>
      <c r="I419" s="44"/>
    </row>
    <row r="420" spans="1:9">
      <c r="A420" s="3" t="s">
        <v>1550</v>
      </c>
      <c r="B420" s="12">
        <v>40740</v>
      </c>
      <c r="C420" s="12" t="s">
        <v>6</v>
      </c>
      <c r="D420" s="1">
        <v>61</v>
      </c>
      <c r="E420" s="42"/>
      <c r="F420" s="42"/>
      <c r="G420" s="1" t="s">
        <v>853</v>
      </c>
      <c r="H420" s="49">
        <v>7</v>
      </c>
      <c r="I420" s="49">
        <v>11.571428571428571</v>
      </c>
    </row>
    <row r="421" spans="1:9">
      <c r="A421" s="3" t="s">
        <v>1550</v>
      </c>
      <c r="B421" s="12">
        <v>40740</v>
      </c>
      <c r="C421" s="12" t="s">
        <v>6</v>
      </c>
      <c r="D421" s="1">
        <v>61</v>
      </c>
      <c r="E421" s="42"/>
      <c r="F421" s="42"/>
      <c r="G421" s="1" t="s">
        <v>854</v>
      </c>
      <c r="H421" s="50">
        <v>0</v>
      </c>
      <c r="I421" s="50">
        <v>12</v>
      </c>
    </row>
    <row r="422" spans="1:9">
      <c r="A422" s="3" t="s">
        <v>1552</v>
      </c>
      <c r="B422" s="12">
        <v>40740</v>
      </c>
      <c r="C422" s="12" t="s">
        <v>6</v>
      </c>
      <c r="D422" s="1">
        <v>50</v>
      </c>
      <c r="E422" s="42"/>
      <c r="F422" s="42"/>
      <c r="G422" s="15">
        <v>1</v>
      </c>
      <c r="H422" s="51">
        <v>3</v>
      </c>
      <c r="I422" s="51">
        <v>7</v>
      </c>
    </row>
    <row r="423" spans="1:9">
      <c r="A423" s="3" t="s">
        <v>1552</v>
      </c>
      <c r="B423" s="12">
        <v>40740</v>
      </c>
      <c r="C423" s="12" t="s">
        <v>6</v>
      </c>
      <c r="D423" s="1">
        <v>50</v>
      </c>
      <c r="E423" s="42"/>
      <c r="F423" s="42"/>
      <c r="G423" s="15">
        <v>2</v>
      </c>
      <c r="H423" s="49">
        <v>5</v>
      </c>
      <c r="I423" s="49">
        <v>1</v>
      </c>
    </row>
    <row r="424" spans="1:9">
      <c r="A424" s="3" t="s">
        <v>1552</v>
      </c>
      <c r="B424" s="12">
        <v>40740</v>
      </c>
      <c r="C424" s="12" t="s">
        <v>6</v>
      </c>
      <c r="D424" s="1">
        <v>50</v>
      </c>
      <c r="E424" s="42"/>
      <c r="F424" s="42"/>
      <c r="G424" s="15">
        <v>3</v>
      </c>
      <c r="H424" s="49">
        <v>1</v>
      </c>
      <c r="I424" s="49">
        <v>1</v>
      </c>
    </row>
    <row r="425" spans="1:9">
      <c r="A425" s="3" t="s">
        <v>1552</v>
      </c>
      <c r="B425" s="12">
        <v>40740</v>
      </c>
      <c r="C425" s="12" t="s">
        <v>6</v>
      </c>
      <c r="D425" s="1">
        <v>50</v>
      </c>
      <c r="E425" s="42"/>
      <c r="F425" s="42"/>
      <c r="G425" s="15">
        <v>4</v>
      </c>
      <c r="H425" s="44"/>
      <c r="I425" s="44"/>
    </row>
    <row r="426" spans="1:9">
      <c r="A426" s="3" t="s">
        <v>1552</v>
      </c>
      <c r="B426" s="12">
        <v>40740</v>
      </c>
      <c r="C426" s="12" t="s">
        <v>6</v>
      </c>
      <c r="D426" s="1">
        <v>50</v>
      </c>
      <c r="E426" s="42"/>
      <c r="F426" s="42"/>
      <c r="G426" s="1" t="s">
        <v>853</v>
      </c>
      <c r="H426" s="49">
        <v>11</v>
      </c>
      <c r="I426" s="49">
        <v>9.7857142857142847</v>
      </c>
    </row>
    <row r="427" spans="1:9">
      <c r="A427" s="3" t="s">
        <v>1552</v>
      </c>
      <c r="B427" s="12">
        <v>40740</v>
      </c>
      <c r="C427" s="12" t="s">
        <v>6</v>
      </c>
      <c r="D427" s="1">
        <v>50</v>
      </c>
      <c r="E427" s="42"/>
      <c r="F427" s="42"/>
      <c r="G427" s="1" t="s">
        <v>854</v>
      </c>
      <c r="H427" s="50">
        <v>6</v>
      </c>
      <c r="I427" s="50">
        <v>6</v>
      </c>
    </row>
    <row r="428" spans="1:9">
      <c r="A428" s="3" t="s">
        <v>1558</v>
      </c>
      <c r="B428" s="12">
        <v>40740</v>
      </c>
      <c r="C428" s="12" t="s">
        <v>6</v>
      </c>
      <c r="D428" s="1">
        <v>47</v>
      </c>
      <c r="E428" s="42"/>
      <c r="F428" s="42"/>
      <c r="G428" s="15">
        <v>1</v>
      </c>
      <c r="H428" s="51">
        <v>3</v>
      </c>
      <c r="I428" s="51">
        <v>5</v>
      </c>
    </row>
    <row r="429" spans="1:9">
      <c r="A429" s="3" t="s">
        <v>1558</v>
      </c>
      <c r="B429" s="12">
        <v>40740</v>
      </c>
      <c r="C429" s="12" t="s">
        <v>6</v>
      </c>
      <c r="D429" s="1">
        <v>47</v>
      </c>
      <c r="E429" s="42"/>
      <c r="F429" s="42"/>
      <c r="G429" s="15">
        <v>2</v>
      </c>
      <c r="H429" s="49">
        <v>1</v>
      </c>
      <c r="I429" s="49">
        <v>2</v>
      </c>
    </row>
    <row r="430" spans="1:9">
      <c r="A430" s="3" t="s">
        <v>1558</v>
      </c>
      <c r="B430" s="12">
        <v>40740</v>
      </c>
      <c r="C430" s="12" t="s">
        <v>6</v>
      </c>
      <c r="D430" s="1">
        <v>47</v>
      </c>
      <c r="E430" s="42"/>
      <c r="F430" s="42"/>
      <c r="G430" s="15">
        <v>3</v>
      </c>
      <c r="H430" s="49">
        <v>0</v>
      </c>
      <c r="I430" s="49">
        <v>0</v>
      </c>
    </row>
    <row r="431" spans="1:9">
      <c r="A431" s="3" t="s">
        <v>1558</v>
      </c>
      <c r="B431" s="12">
        <v>40740</v>
      </c>
      <c r="C431" s="12" t="s">
        <v>6</v>
      </c>
      <c r="D431" s="1">
        <v>47</v>
      </c>
      <c r="E431" s="42"/>
      <c r="F431" s="42"/>
      <c r="G431" s="15">
        <v>4</v>
      </c>
      <c r="H431" s="44"/>
      <c r="I431" s="44"/>
    </row>
    <row r="432" spans="1:9">
      <c r="A432" s="3" t="s">
        <v>1558</v>
      </c>
      <c r="B432" s="12">
        <v>40740</v>
      </c>
      <c r="C432" s="12" t="s">
        <v>6</v>
      </c>
      <c r="D432" s="1">
        <v>47</v>
      </c>
      <c r="E432" s="42"/>
      <c r="F432" s="42"/>
      <c r="G432" s="1" t="s">
        <v>853</v>
      </c>
      <c r="H432" s="49">
        <v>4</v>
      </c>
      <c r="I432" s="49">
        <v>7</v>
      </c>
    </row>
    <row r="433" spans="1:9">
      <c r="A433" s="3" t="s">
        <v>1558</v>
      </c>
      <c r="B433" s="12">
        <v>40740</v>
      </c>
      <c r="C433" s="12" t="s">
        <v>6</v>
      </c>
      <c r="D433" s="1">
        <v>47</v>
      </c>
      <c r="E433" s="42"/>
      <c r="F433" s="42"/>
      <c r="G433" s="1" t="s">
        <v>854</v>
      </c>
      <c r="H433" s="50">
        <v>0</v>
      </c>
      <c r="I433" s="50">
        <v>0</v>
      </c>
    </row>
    <row r="434" spans="1:9">
      <c r="A434" s="3" t="s">
        <v>1668</v>
      </c>
      <c r="B434" s="12">
        <v>40738</v>
      </c>
      <c r="C434" s="12" t="s">
        <v>1</v>
      </c>
      <c r="D434" s="349">
        <v>31</v>
      </c>
      <c r="E434" s="43">
        <v>21.633333333333336</v>
      </c>
      <c r="F434" s="43">
        <v>1</v>
      </c>
      <c r="G434" s="15">
        <v>1</v>
      </c>
      <c r="H434" s="51">
        <v>4</v>
      </c>
      <c r="I434" s="51">
        <v>0</v>
      </c>
    </row>
    <row r="435" spans="1:9">
      <c r="A435" s="3" t="s">
        <v>1668</v>
      </c>
      <c r="B435" s="12">
        <v>40738</v>
      </c>
      <c r="C435" s="12" t="s">
        <v>1</v>
      </c>
      <c r="D435" s="349">
        <v>31</v>
      </c>
      <c r="E435" s="43">
        <v>21.633333333333336</v>
      </c>
      <c r="F435" s="43">
        <v>1</v>
      </c>
      <c r="G435" s="15">
        <v>2</v>
      </c>
      <c r="H435" s="49">
        <v>0</v>
      </c>
      <c r="I435" s="49">
        <v>0</v>
      </c>
    </row>
    <row r="436" spans="1:9">
      <c r="A436" s="3" t="s">
        <v>1668</v>
      </c>
      <c r="B436" s="12">
        <v>40738</v>
      </c>
      <c r="C436" s="12" t="s">
        <v>1</v>
      </c>
      <c r="D436" s="349">
        <v>31</v>
      </c>
      <c r="E436" s="43">
        <v>21.633333333333336</v>
      </c>
      <c r="F436" s="43">
        <v>1</v>
      </c>
      <c r="G436" s="15">
        <v>3</v>
      </c>
      <c r="H436" s="49">
        <v>1</v>
      </c>
      <c r="I436" s="49">
        <v>0</v>
      </c>
    </row>
    <row r="437" spans="1:9">
      <c r="A437" s="3" t="s">
        <v>1668</v>
      </c>
      <c r="B437" s="12">
        <v>40738</v>
      </c>
      <c r="C437" s="12" t="s">
        <v>1</v>
      </c>
      <c r="D437" s="349">
        <v>31</v>
      </c>
      <c r="E437" s="43">
        <v>21.633333333333336</v>
      </c>
      <c r="F437" s="43">
        <v>1</v>
      </c>
      <c r="G437" s="15">
        <v>4</v>
      </c>
      <c r="H437" s="15"/>
      <c r="I437" s="15"/>
    </row>
    <row r="438" spans="1:9">
      <c r="A438" s="3" t="s">
        <v>1668</v>
      </c>
      <c r="B438" s="12">
        <v>40738</v>
      </c>
      <c r="C438" s="12" t="s">
        <v>1</v>
      </c>
      <c r="D438" s="349">
        <v>31</v>
      </c>
      <c r="E438" s="43">
        <v>21.633333333333336</v>
      </c>
      <c r="F438" s="43">
        <v>1</v>
      </c>
      <c r="G438" s="1" t="s">
        <v>853</v>
      </c>
      <c r="H438" s="49">
        <v>5.416666666666667</v>
      </c>
      <c r="I438" s="49">
        <v>0</v>
      </c>
    </row>
    <row r="439" spans="1:9">
      <c r="A439" s="3" t="s">
        <v>1668</v>
      </c>
      <c r="B439" s="12">
        <v>40738</v>
      </c>
      <c r="C439" s="12" t="s">
        <v>1</v>
      </c>
      <c r="D439" s="349">
        <v>31</v>
      </c>
      <c r="E439" s="43">
        <v>21.633333333333336</v>
      </c>
      <c r="F439" s="43">
        <v>1</v>
      </c>
      <c r="G439" s="1" t="s">
        <v>854</v>
      </c>
      <c r="H439" s="50">
        <v>6</v>
      </c>
      <c r="I439" s="50">
        <v>0</v>
      </c>
    </row>
    <row r="440" spans="1:9">
      <c r="A440" s="3" t="s">
        <v>1682</v>
      </c>
      <c r="B440" s="12">
        <v>40738</v>
      </c>
      <c r="C440" s="12" t="s">
        <v>1</v>
      </c>
      <c r="D440" s="349">
        <v>46</v>
      </c>
      <c r="E440" s="43">
        <v>18.666666666666668</v>
      </c>
      <c r="F440" s="43">
        <v>0.93333333333333335</v>
      </c>
      <c r="G440" s="15">
        <v>1</v>
      </c>
      <c r="H440" s="51">
        <v>3</v>
      </c>
      <c r="I440" s="51">
        <v>1</v>
      </c>
    </row>
    <row r="441" spans="1:9">
      <c r="A441" s="3" t="s">
        <v>1682</v>
      </c>
      <c r="B441" s="12">
        <v>40738</v>
      </c>
      <c r="C441" s="12" t="s">
        <v>1</v>
      </c>
      <c r="D441" s="349">
        <v>46</v>
      </c>
      <c r="E441" s="43">
        <v>18.666666666666668</v>
      </c>
      <c r="F441" s="43">
        <v>0.93333333333333335</v>
      </c>
      <c r="G441" s="15">
        <v>2</v>
      </c>
      <c r="H441" s="49">
        <v>2</v>
      </c>
      <c r="I441" s="49">
        <v>0</v>
      </c>
    </row>
    <row r="442" spans="1:9">
      <c r="A442" s="3" t="s">
        <v>1682</v>
      </c>
      <c r="B442" s="12">
        <v>40738</v>
      </c>
      <c r="C442" s="12" t="s">
        <v>1</v>
      </c>
      <c r="D442" s="349">
        <v>46</v>
      </c>
      <c r="E442" s="43">
        <v>18.666666666666668</v>
      </c>
      <c r="F442" s="43">
        <v>0.93333333333333335</v>
      </c>
      <c r="G442" s="15">
        <v>3</v>
      </c>
      <c r="H442" s="49">
        <v>0</v>
      </c>
      <c r="I442" s="49">
        <v>0</v>
      </c>
    </row>
    <row r="443" spans="1:9">
      <c r="A443" s="3" t="s">
        <v>1682</v>
      </c>
      <c r="B443" s="12">
        <v>40738</v>
      </c>
      <c r="C443" s="12" t="s">
        <v>1</v>
      </c>
      <c r="D443" s="349">
        <v>46</v>
      </c>
      <c r="E443" s="43">
        <v>18.666666666666668</v>
      </c>
      <c r="F443" s="43">
        <v>0.93333333333333335</v>
      </c>
      <c r="G443" s="15">
        <v>4</v>
      </c>
      <c r="H443" s="15"/>
      <c r="I443" s="15"/>
    </row>
    <row r="444" spans="1:9">
      <c r="A444" s="3" t="s">
        <v>1682</v>
      </c>
      <c r="B444" s="12">
        <v>40738</v>
      </c>
      <c r="C444" s="12" t="s">
        <v>1</v>
      </c>
      <c r="D444" s="349">
        <v>46</v>
      </c>
      <c r="E444" s="43">
        <v>18.666666666666668</v>
      </c>
      <c r="F444" s="43">
        <v>0.93333333333333335</v>
      </c>
      <c r="G444" s="1" t="s">
        <v>853</v>
      </c>
      <c r="H444" s="49">
        <v>5</v>
      </c>
      <c r="I444" s="49">
        <v>1</v>
      </c>
    </row>
    <row r="445" spans="1:9">
      <c r="A445" s="3" t="s">
        <v>1682</v>
      </c>
      <c r="B445" s="12">
        <v>40738</v>
      </c>
      <c r="C445" s="12" t="s">
        <v>1</v>
      </c>
      <c r="D445" s="349">
        <v>46</v>
      </c>
      <c r="E445" s="43">
        <v>18.666666666666668</v>
      </c>
      <c r="F445" s="43">
        <v>0.93333333333333335</v>
      </c>
      <c r="G445" s="1" t="s">
        <v>854</v>
      </c>
      <c r="H445" s="50">
        <v>0</v>
      </c>
      <c r="I445" s="50">
        <v>0</v>
      </c>
    </row>
    <row r="446" spans="1:9">
      <c r="A446" s="3" t="s">
        <v>1686</v>
      </c>
      <c r="B446" s="12">
        <v>40738</v>
      </c>
      <c r="C446" s="12" t="s">
        <v>1</v>
      </c>
      <c r="D446" s="349">
        <v>53</v>
      </c>
      <c r="E446" s="43">
        <v>10.333333333333334</v>
      </c>
      <c r="F446" s="43">
        <v>0.6333333333333333</v>
      </c>
      <c r="G446" s="15">
        <v>1</v>
      </c>
      <c r="H446" s="51">
        <v>1</v>
      </c>
      <c r="I446" s="51">
        <v>3</v>
      </c>
    </row>
    <row r="447" spans="1:9">
      <c r="A447" s="3" t="s">
        <v>1686</v>
      </c>
      <c r="B447" s="12">
        <v>40738</v>
      </c>
      <c r="C447" s="12" t="s">
        <v>1</v>
      </c>
      <c r="D447" s="349">
        <v>53</v>
      </c>
      <c r="E447" s="43">
        <v>10.333333333333334</v>
      </c>
      <c r="F447" s="43">
        <v>0.6333333333333333</v>
      </c>
      <c r="G447" s="15">
        <v>2</v>
      </c>
      <c r="H447" s="49">
        <v>2</v>
      </c>
      <c r="I447" s="49">
        <v>1</v>
      </c>
    </row>
    <row r="448" spans="1:9">
      <c r="A448" s="3" t="s">
        <v>1686</v>
      </c>
      <c r="B448" s="12">
        <v>40738</v>
      </c>
      <c r="C448" s="12" t="s">
        <v>1</v>
      </c>
      <c r="D448" s="349">
        <v>53</v>
      </c>
      <c r="E448" s="43">
        <v>10.333333333333334</v>
      </c>
      <c r="F448" s="43">
        <v>0.6333333333333333</v>
      </c>
      <c r="G448" s="15">
        <v>3</v>
      </c>
      <c r="H448" s="49">
        <v>0</v>
      </c>
      <c r="I448" s="49">
        <v>1</v>
      </c>
    </row>
    <row r="449" spans="1:9">
      <c r="A449" s="3" t="s">
        <v>1686</v>
      </c>
      <c r="B449" s="12">
        <v>40738</v>
      </c>
      <c r="C449" s="12" t="s">
        <v>1</v>
      </c>
      <c r="D449" s="349">
        <v>53</v>
      </c>
      <c r="E449" s="43">
        <v>10.333333333333334</v>
      </c>
      <c r="F449" s="43">
        <v>0.6333333333333333</v>
      </c>
      <c r="G449" s="15">
        <v>4</v>
      </c>
    </row>
    <row r="450" spans="1:9">
      <c r="A450" s="3" t="s">
        <v>1686</v>
      </c>
      <c r="B450" s="12">
        <v>40738</v>
      </c>
      <c r="C450" s="12" t="s">
        <v>1</v>
      </c>
      <c r="D450" s="349">
        <v>53</v>
      </c>
      <c r="E450" s="43">
        <v>10.333333333333334</v>
      </c>
      <c r="F450" s="43">
        <v>0.6333333333333333</v>
      </c>
      <c r="G450" s="1" t="s">
        <v>853</v>
      </c>
      <c r="H450" s="49">
        <v>3</v>
      </c>
      <c r="I450" s="49">
        <v>6</v>
      </c>
    </row>
    <row r="451" spans="1:9">
      <c r="A451" s="3" t="s">
        <v>1686</v>
      </c>
      <c r="B451" s="12">
        <v>40738</v>
      </c>
      <c r="C451" s="12" t="s">
        <v>1</v>
      </c>
      <c r="D451" s="349">
        <v>53</v>
      </c>
      <c r="E451" s="43">
        <v>10.333333333333334</v>
      </c>
      <c r="F451" s="43">
        <v>0.6333333333333333</v>
      </c>
      <c r="G451" s="1" t="s">
        <v>854</v>
      </c>
      <c r="H451" s="50">
        <v>0</v>
      </c>
      <c r="I451" s="50">
        <v>6</v>
      </c>
    </row>
    <row r="452" spans="1:9">
      <c r="A452" s="3" t="s">
        <v>1705</v>
      </c>
      <c r="B452" s="12">
        <v>40738</v>
      </c>
      <c r="C452" s="12" t="s">
        <v>1</v>
      </c>
      <c r="D452" s="349">
        <v>31</v>
      </c>
      <c r="E452" s="43">
        <v>11.4</v>
      </c>
      <c r="F452" s="43">
        <v>1.1555555555555559</v>
      </c>
      <c r="G452" s="15">
        <v>1</v>
      </c>
      <c r="H452" s="51">
        <v>0</v>
      </c>
      <c r="I452" s="51">
        <v>2</v>
      </c>
    </row>
    <row r="453" spans="1:9">
      <c r="A453" s="3" t="s">
        <v>1705</v>
      </c>
      <c r="B453" s="12">
        <v>40738</v>
      </c>
      <c r="C453" s="12" t="s">
        <v>1</v>
      </c>
      <c r="D453" s="349">
        <v>31</v>
      </c>
      <c r="E453" s="43">
        <v>11.4</v>
      </c>
      <c r="F453" s="43">
        <v>1.1555555555555559</v>
      </c>
      <c r="G453" s="15">
        <v>2</v>
      </c>
      <c r="H453" s="49">
        <v>0</v>
      </c>
      <c r="I453" s="49">
        <v>2</v>
      </c>
    </row>
    <row r="454" spans="1:9">
      <c r="A454" s="3" t="s">
        <v>1705</v>
      </c>
      <c r="B454" s="12">
        <v>40738</v>
      </c>
      <c r="C454" s="12" t="s">
        <v>1</v>
      </c>
      <c r="D454" s="349">
        <v>31</v>
      </c>
      <c r="E454" s="43">
        <v>11.4</v>
      </c>
      <c r="F454" s="43">
        <v>1.1555555555555559</v>
      </c>
      <c r="G454" s="15">
        <v>3</v>
      </c>
      <c r="H454" s="49">
        <v>0</v>
      </c>
      <c r="I454" s="49">
        <v>0</v>
      </c>
    </row>
    <row r="455" spans="1:9">
      <c r="A455" s="3" t="s">
        <v>1705</v>
      </c>
      <c r="B455" s="12">
        <v>40738</v>
      </c>
      <c r="C455" s="12" t="s">
        <v>1</v>
      </c>
      <c r="D455" s="349">
        <v>31</v>
      </c>
      <c r="E455" s="43">
        <v>11.4</v>
      </c>
      <c r="F455" s="43">
        <v>1.1555555555555559</v>
      </c>
      <c r="G455" s="15">
        <v>4</v>
      </c>
    </row>
    <row r="456" spans="1:9">
      <c r="A456" s="3" t="s">
        <v>1705</v>
      </c>
      <c r="B456" s="12">
        <v>40738</v>
      </c>
      <c r="C456" s="12" t="s">
        <v>1</v>
      </c>
      <c r="D456" s="349">
        <v>31</v>
      </c>
      <c r="E456" s="43">
        <v>11.4</v>
      </c>
      <c r="F456" s="43">
        <v>1.1555555555555559</v>
      </c>
      <c r="G456" s="1" t="s">
        <v>853</v>
      </c>
      <c r="H456" s="49">
        <v>0</v>
      </c>
      <c r="I456" s="49">
        <v>4</v>
      </c>
    </row>
    <row r="457" spans="1:9">
      <c r="A457" s="3" t="s">
        <v>1705</v>
      </c>
      <c r="B457" s="12">
        <v>40738</v>
      </c>
      <c r="C457" s="12" t="s">
        <v>1</v>
      </c>
      <c r="D457" s="349">
        <v>31</v>
      </c>
      <c r="E457" s="43">
        <v>11.4</v>
      </c>
      <c r="F457" s="43">
        <v>1.1555555555555559</v>
      </c>
      <c r="G457" s="1" t="s">
        <v>854</v>
      </c>
      <c r="H457" s="50">
        <v>0</v>
      </c>
      <c r="I457" s="50">
        <v>0</v>
      </c>
    </row>
    <row r="458" spans="1:9">
      <c r="A458" s="3" t="s">
        <v>1710</v>
      </c>
      <c r="B458" s="12">
        <v>40738</v>
      </c>
      <c r="C458" s="12" t="s">
        <v>1</v>
      </c>
      <c r="D458" s="349">
        <v>68</v>
      </c>
      <c r="E458" s="43">
        <v>24.666666666666668</v>
      </c>
      <c r="F458" s="43">
        <v>0.75555555555555542</v>
      </c>
      <c r="G458" s="15">
        <v>1</v>
      </c>
      <c r="H458" s="51">
        <v>1</v>
      </c>
      <c r="I458" s="51">
        <v>5</v>
      </c>
    </row>
    <row r="459" spans="1:9">
      <c r="A459" s="3" t="s">
        <v>1710</v>
      </c>
      <c r="B459" s="12">
        <v>40738</v>
      </c>
      <c r="C459" s="12" t="s">
        <v>1</v>
      </c>
      <c r="D459" s="349">
        <v>68</v>
      </c>
      <c r="E459" s="43">
        <v>24.666666666666668</v>
      </c>
      <c r="F459" s="43">
        <v>0.75555555555555542</v>
      </c>
      <c r="G459" s="15">
        <v>2</v>
      </c>
      <c r="H459" s="49">
        <v>0</v>
      </c>
      <c r="I459" s="49">
        <v>3</v>
      </c>
    </row>
    <row r="460" spans="1:9">
      <c r="A460" s="3" t="s">
        <v>1710</v>
      </c>
      <c r="B460" s="12">
        <v>40738</v>
      </c>
      <c r="C460" s="12" t="s">
        <v>1</v>
      </c>
      <c r="D460" s="349">
        <v>68</v>
      </c>
      <c r="E460" s="43">
        <v>24.666666666666668</v>
      </c>
      <c r="F460" s="43">
        <v>0.75555555555555542</v>
      </c>
      <c r="G460" s="15">
        <v>3</v>
      </c>
      <c r="H460" s="49">
        <v>0</v>
      </c>
      <c r="I460" s="49">
        <v>1</v>
      </c>
    </row>
    <row r="461" spans="1:9">
      <c r="A461" s="3" t="s">
        <v>1710</v>
      </c>
      <c r="B461" s="12">
        <v>40738</v>
      </c>
      <c r="C461" s="12" t="s">
        <v>1</v>
      </c>
      <c r="D461" s="349">
        <v>68</v>
      </c>
      <c r="E461" s="43">
        <v>24.666666666666668</v>
      </c>
      <c r="F461" s="43">
        <v>0.75555555555555542</v>
      </c>
      <c r="G461" s="15">
        <v>4</v>
      </c>
    </row>
    <row r="462" spans="1:9">
      <c r="A462" s="3" t="s">
        <v>1710</v>
      </c>
      <c r="B462" s="12">
        <v>40738</v>
      </c>
      <c r="C462" s="12" t="s">
        <v>1</v>
      </c>
      <c r="D462" s="349">
        <v>68</v>
      </c>
      <c r="E462" s="43">
        <v>24.666666666666668</v>
      </c>
      <c r="F462" s="43">
        <v>0.75555555555555542</v>
      </c>
      <c r="G462" s="1" t="s">
        <v>853</v>
      </c>
      <c r="H462" s="49">
        <v>1</v>
      </c>
      <c r="I462" s="49">
        <v>10</v>
      </c>
    </row>
    <row r="463" spans="1:9">
      <c r="A463" s="3" t="s">
        <v>1710</v>
      </c>
      <c r="B463" s="12">
        <v>40738</v>
      </c>
      <c r="C463" s="12" t="s">
        <v>1</v>
      </c>
      <c r="D463" s="349">
        <v>68</v>
      </c>
      <c r="E463" s="43">
        <v>24.666666666666668</v>
      </c>
      <c r="F463" s="43">
        <v>0.75555555555555542</v>
      </c>
      <c r="G463" s="1" t="s">
        <v>854</v>
      </c>
      <c r="H463" s="50">
        <v>0</v>
      </c>
      <c r="I463" s="50">
        <v>6</v>
      </c>
    </row>
    <row r="464" spans="1:9">
      <c r="A464" s="3" t="s">
        <v>1713</v>
      </c>
      <c r="B464" s="12">
        <v>40738</v>
      </c>
      <c r="C464" s="12" t="s">
        <v>1</v>
      </c>
      <c r="D464" s="349">
        <v>56</v>
      </c>
      <c r="E464" s="43">
        <v>17</v>
      </c>
      <c r="F464" s="43">
        <v>0.95555555555555527</v>
      </c>
      <c r="G464" s="15">
        <v>1</v>
      </c>
      <c r="H464" s="51">
        <v>3</v>
      </c>
      <c r="I464" s="51">
        <v>3</v>
      </c>
    </row>
    <row r="465" spans="1:9">
      <c r="A465" s="3" t="s">
        <v>1713</v>
      </c>
      <c r="B465" s="12">
        <v>40738</v>
      </c>
      <c r="C465" s="12" t="s">
        <v>1</v>
      </c>
      <c r="D465" s="349">
        <v>56</v>
      </c>
      <c r="E465" s="43">
        <v>17</v>
      </c>
      <c r="F465" s="43">
        <v>0.95555555555555527</v>
      </c>
      <c r="G465" s="15">
        <v>2</v>
      </c>
      <c r="H465" s="49">
        <v>0</v>
      </c>
      <c r="I465" s="49">
        <v>1</v>
      </c>
    </row>
    <row r="466" spans="1:9">
      <c r="A466" s="3" t="s">
        <v>1713</v>
      </c>
      <c r="B466" s="12">
        <v>40738</v>
      </c>
      <c r="C466" s="12" t="s">
        <v>1</v>
      </c>
      <c r="D466" s="349">
        <v>56</v>
      </c>
      <c r="E466" s="43">
        <v>17</v>
      </c>
      <c r="F466" s="43">
        <v>0.95555555555555527</v>
      </c>
      <c r="G466" s="15">
        <v>3</v>
      </c>
      <c r="H466" s="49">
        <v>0</v>
      </c>
      <c r="I466" s="49">
        <v>1</v>
      </c>
    </row>
    <row r="467" spans="1:9">
      <c r="A467" s="3" t="s">
        <v>1713</v>
      </c>
      <c r="B467" s="12">
        <v>40738</v>
      </c>
      <c r="C467" s="12" t="s">
        <v>1</v>
      </c>
      <c r="D467" s="349">
        <v>56</v>
      </c>
      <c r="E467" s="43">
        <v>17</v>
      </c>
      <c r="F467" s="43">
        <v>0.95555555555555527</v>
      </c>
      <c r="G467" s="15">
        <v>4</v>
      </c>
    </row>
    <row r="468" spans="1:9">
      <c r="A468" s="3" t="s">
        <v>1713</v>
      </c>
      <c r="B468" s="12">
        <v>40738</v>
      </c>
      <c r="C468" s="12" t="s">
        <v>1</v>
      </c>
      <c r="D468" s="349">
        <v>56</v>
      </c>
      <c r="E468" s="43">
        <v>17</v>
      </c>
      <c r="F468" s="43">
        <v>0.95555555555555527</v>
      </c>
      <c r="G468" s="1" t="s">
        <v>853</v>
      </c>
      <c r="H468" s="49">
        <v>3</v>
      </c>
      <c r="I468" s="49">
        <v>6</v>
      </c>
    </row>
    <row r="469" spans="1:9">
      <c r="A469" s="3" t="s">
        <v>1713</v>
      </c>
      <c r="B469" s="12">
        <v>40738</v>
      </c>
      <c r="C469" s="12" t="s">
        <v>1</v>
      </c>
      <c r="D469" s="349">
        <v>56</v>
      </c>
      <c r="E469" s="43">
        <v>17</v>
      </c>
      <c r="F469" s="43">
        <v>0.95555555555555527</v>
      </c>
      <c r="G469" s="1" t="s">
        <v>854</v>
      </c>
      <c r="H469" s="50">
        <v>0</v>
      </c>
      <c r="I469" s="50">
        <v>6</v>
      </c>
    </row>
    <row r="470" spans="1:9">
      <c r="A470" s="3" t="s">
        <v>1715</v>
      </c>
      <c r="B470" s="12">
        <v>40738</v>
      </c>
      <c r="C470" s="12" t="s">
        <v>1</v>
      </c>
      <c r="D470" s="349">
        <v>35</v>
      </c>
      <c r="E470" s="43">
        <v>22.3</v>
      </c>
      <c r="F470" s="43">
        <v>0.6777777777777777</v>
      </c>
      <c r="G470" s="15">
        <v>1</v>
      </c>
      <c r="H470" s="51">
        <v>1</v>
      </c>
      <c r="I470" s="51">
        <v>0</v>
      </c>
    </row>
    <row r="471" spans="1:9">
      <c r="A471" s="3" t="s">
        <v>1715</v>
      </c>
      <c r="B471" s="12">
        <v>40738</v>
      </c>
      <c r="C471" s="12" t="s">
        <v>1</v>
      </c>
      <c r="D471" s="349">
        <v>35</v>
      </c>
      <c r="E471" s="43">
        <v>22.3</v>
      </c>
      <c r="F471" s="43">
        <v>0.6777777777777777</v>
      </c>
      <c r="G471" s="15">
        <v>2</v>
      </c>
      <c r="H471" s="49">
        <v>0</v>
      </c>
      <c r="I471" s="49">
        <v>0</v>
      </c>
    </row>
    <row r="472" spans="1:9">
      <c r="A472" s="3" t="s">
        <v>1715</v>
      </c>
      <c r="B472" s="12">
        <v>40738</v>
      </c>
      <c r="C472" s="12" t="s">
        <v>1</v>
      </c>
      <c r="D472" s="349">
        <v>35</v>
      </c>
      <c r="E472" s="43">
        <v>22.3</v>
      </c>
      <c r="F472" s="43">
        <v>0.6777777777777777</v>
      </c>
      <c r="G472" s="15">
        <v>3</v>
      </c>
      <c r="H472" s="49">
        <v>0</v>
      </c>
      <c r="I472" s="49">
        <v>0</v>
      </c>
    </row>
    <row r="473" spans="1:9">
      <c r="A473" s="3" t="s">
        <v>1715</v>
      </c>
      <c r="B473" s="12">
        <v>40738</v>
      </c>
      <c r="C473" s="12" t="s">
        <v>1</v>
      </c>
      <c r="D473" s="349">
        <v>35</v>
      </c>
      <c r="E473" s="43">
        <v>22.3</v>
      </c>
      <c r="F473" s="43">
        <v>0.6777777777777777</v>
      </c>
      <c r="G473" s="15">
        <v>4</v>
      </c>
    </row>
    <row r="474" spans="1:9">
      <c r="A474" s="3" t="s">
        <v>1715</v>
      </c>
      <c r="B474" s="12">
        <v>40738</v>
      </c>
      <c r="C474" s="12" t="s">
        <v>1</v>
      </c>
      <c r="D474" s="349">
        <v>35</v>
      </c>
      <c r="E474" s="43">
        <v>22.3</v>
      </c>
      <c r="F474" s="43">
        <v>0.6777777777777777</v>
      </c>
      <c r="G474" s="1" t="s">
        <v>853</v>
      </c>
      <c r="H474" s="49">
        <v>1</v>
      </c>
      <c r="I474" s="49">
        <v>0</v>
      </c>
    </row>
    <row r="475" spans="1:9">
      <c r="A475" s="3" t="s">
        <v>1715</v>
      </c>
      <c r="B475" s="12">
        <v>40738</v>
      </c>
      <c r="C475" s="12" t="s">
        <v>1</v>
      </c>
      <c r="D475" s="349">
        <v>35</v>
      </c>
      <c r="E475" s="43">
        <v>22.3</v>
      </c>
      <c r="F475" s="43">
        <v>0.6777777777777777</v>
      </c>
      <c r="G475" s="1" t="s">
        <v>854</v>
      </c>
      <c r="H475" s="50">
        <v>0</v>
      </c>
      <c r="I475" s="50">
        <v>0</v>
      </c>
    </row>
    <row r="476" spans="1:9" ht="11">
      <c r="A476" s="3" t="s">
        <v>1717</v>
      </c>
      <c r="B476" s="12">
        <v>40738</v>
      </c>
      <c r="C476" s="12" t="s">
        <v>1</v>
      </c>
      <c r="D476" s="353">
        <v>20</v>
      </c>
      <c r="E476" s="43">
        <v>15.166666666666666</v>
      </c>
      <c r="F476" s="43">
        <v>0.71111111111111114</v>
      </c>
      <c r="G476" s="15">
        <v>1</v>
      </c>
      <c r="H476" s="51">
        <v>0</v>
      </c>
      <c r="I476" s="51">
        <v>1</v>
      </c>
    </row>
    <row r="477" spans="1:9" ht="11">
      <c r="A477" s="3" t="s">
        <v>1717</v>
      </c>
      <c r="B477" s="12">
        <v>40738</v>
      </c>
      <c r="C477" s="12" t="s">
        <v>1</v>
      </c>
      <c r="D477" s="353">
        <v>20</v>
      </c>
      <c r="E477" s="43">
        <v>15.166666666666666</v>
      </c>
      <c r="F477" s="43">
        <v>0.71111111111111114</v>
      </c>
      <c r="G477" s="15">
        <v>2</v>
      </c>
      <c r="H477" s="49">
        <v>0</v>
      </c>
      <c r="I477" s="49">
        <v>0</v>
      </c>
    </row>
    <row r="478" spans="1:9" ht="11">
      <c r="A478" s="3" t="s">
        <v>1717</v>
      </c>
      <c r="B478" s="12">
        <v>40738</v>
      </c>
      <c r="C478" s="12" t="s">
        <v>1</v>
      </c>
      <c r="D478" s="353">
        <v>20</v>
      </c>
      <c r="E478" s="43">
        <v>15.166666666666666</v>
      </c>
      <c r="F478" s="43">
        <v>0.71111111111111114</v>
      </c>
      <c r="G478" s="15">
        <v>3</v>
      </c>
      <c r="H478" s="49">
        <v>0</v>
      </c>
      <c r="I478" s="49">
        <v>0</v>
      </c>
    </row>
    <row r="479" spans="1:9" ht="11">
      <c r="A479" s="3" t="s">
        <v>1717</v>
      </c>
      <c r="B479" s="12">
        <v>40738</v>
      </c>
      <c r="C479" s="12" t="s">
        <v>1</v>
      </c>
      <c r="D479" s="353">
        <v>20</v>
      </c>
      <c r="E479" s="43">
        <v>15.166666666666666</v>
      </c>
      <c r="F479" s="43">
        <v>0.71111111111111114</v>
      </c>
      <c r="G479" s="15">
        <v>4</v>
      </c>
    </row>
    <row r="480" spans="1:9" ht="11">
      <c r="A480" s="3" t="s">
        <v>1717</v>
      </c>
      <c r="B480" s="12">
        <v>40738</v>
      </c>
      <c r="C480" s="12" t="s">
        <v>1</v>
      </c>
      <c r="D480" s="353">
        <v>20</v>
      </c>
      <c r="E480" s="43">
        <v>15.166666666666666</v>
      </c>
      <c r="F480" s="43">
        <v>0.71111111111111114</v>
      </c>
      <c r="G480" s="1" t="s">
        <v>853</v>
      </c>
      <c r="H480" s="49">
        <v>0</v>
      </c>
      <c r="I480" s="49">
        <v>1</v>
      </c>
    </row>
    <row r="481" spans="1:9" ht="11">
      <c r="A481" s="3" t="s">
        <v>1717</v>
      </c>
      <c r="B481" s="12">
        <v>40738</v>
      </c>
      <c r="C481" s="12" t="s">
        <v>1</v>
      </c>
      <c r="D481" s="353">
        <v>20</v>
      </c>
      <c r="E481" s="43">
        <v>15.166666666666666</v>
      </c>
      <c r="F481" s="43">
        <v>0.71111111111111114</v>
      </c>
      <c r="G481" s="1" t="s">
        <v>854</v>
      </c>
      <c r="H481" s="50">
        <v>0</v>
      </c>
      <c r="I481" s="50">
        <v>0</v>
      </c>
    </row>
    <row r="482" spans="1:9">
      <c r="A482" s="3" t="s">
        <v>1671</v>
      </c>
      <c r="B482" s="12">
        <v>40738</v>
      </c>
      <c r="C482" s="12" t="s">
        <v>6</v>
      </c>
      <c r="D482" s="349">
        <v>25</v>
      </c>
      <c r="E482" s="43">
        <v>18.833333333333332</v>
      </c>
      <c r="F482" s="43">
        <v>0.95555555555555549</v>
      </c>
      <c r="G482" s="15">
        <v>1</v>
      </c>
      <c r="H482" s="51">
        <v>5</v>
      </c>
      <c r="I482" s="51">
        <v>1</v>
      </c>
    </row>
    <row r="483" spans="1:9">
      <c r="A483" s="3" t="s">
        <v>1671</v>
      </c>
      <c r="B483" s="12">
        <v>40738</v>
      </c>
      <c r="C483" s="12" t="s">
        <v>6</v>
      </c>
      <c r="D483" s="349">
        <v>25</v>
      </c>
      <c r="E483" s="43">
        <v>18.833333333333332</v>
      </c>
      <c r="F483" s="43">
        <v>0.95555555555555549</v>
      </c>
      <c r="G483" s="15">
        <v>2</v>
      </c>
      <c r="H483" s="49">
        <v>1</v>
      </c>
      <c r="I483" s="49">
        <v>0</v>
      </c>
    </row>
    <row r="484" spans="1:9">
      <c r="A484" s="3" t="s">
        <v>1671</v>
      </c>
      <c r="B484" s="12">
        <v>40738</v>
      </c>
      <c r="C484" s="12" t="s">
        <v>6</v>
      </c>
      <c r="D484" s="349">
        <v>25</v>
      </c>
      <c r="E484" s="43">
        <v>18.833333333333332</v>
      </c>
      <c r="F484" s="43">
        <v>0.95555555555555549</v>
      </c>
      <c r="G484" s="15">
        <v>3</v>
      </c>
      <c r="H484" s="49">
        <v>1</v>
      </c>
      <c r="I484" s="49">
        <v>0</v>
      </c>
    </row>
    <row r="485" spans="1:9">
      <c r="A485" s="3" t="s">
        <v>1671</v>
      </c>
      <c r="B485" s="12">
        <v>40738</v>
      </c>
      <c r="C485" s="12" t="s">
        <v>6</v>
      </c>
      <c r="D485" s="349">
        <v>25</v>
      </c>
      <c r="E485" s="43">
        <v>18.833333333333332</v>
      </c>
      <c r="F485" s="43">
        <v>0.95555555555555549</v>
      </c>
      <c r="G485" s="15">
        <v>4</v>
      </c>
    </row>
    <row r="486" spans="1:9">
      <c r="A486" s="3" t="s">
        <v>1671</v>
      </c>
      <c r="B486" s="12">
        <v>40738</v>
      </c>
      <c r="C486" s="12" t="s">
        <v>6</v>
      </c>
      <c r="D486" s="349">
        <v>25</v>
      </c>
      <c r="E486" s="43">
        <v>18.833333333333332</v>
      </c>
      <c r="F486" s="43">
        <v>0.95555555555555549</v>
      </c>
      <c r="G486" s="1" t="s">
        <v>853</v>
      </c>
      <c r="H486" s="49">
        <v>7.333333333333333</v>
      </c>
      <c r="I486" s="49">
        <v>1</v>
      </c>
    </row>
    <row r="487" spans="1:9">
      <c r="A487" s="3" t="s">
        <v>1671</v>
      </c>
      <c r="B487" s="12">
        <v>40738</v>
      </c>
      <c r="C487" s="12" t="s">
        <v>6</v>
      </c>
      <c r="D487" s="349">
        <v>25</v>
      </c>
      <c r="E487" s="43">
        <v>18.833333333333332</v>
      </c>
      <c r="F487" s="43">
        <v>0.95555555555555549</v>
      </c>
      <c r="G487" s="1" t="s">
        <v>854</v>
      </c>
      <c r="H487" s="50">
        <v>6</v>
      </c>
      <c r="I487" s="50">
        <v>0</v>
      </c>
    </row>
    <row r="488" spans="1:9">
      <c r="A488" s="3" t="s">
        <v>1690</v>
      </c>
      <c r="B488" s="12">
        <v>40738</v>
      </c>
      <c r="C488" s="12" t="s">
        <v>6</v>
      </c>
      <c r="D488" s="349">
        <v>26</v>
      </c>
      <c r="E488" s="43">
        <v>15.433333333333332</v>
      </c>
      <c r="F488" s="43">
        <v>0.87777777777777777</v>
      </c>
      <c r="G488" s="15">
        <v>1</v>
      </c>
      <c r="H488" s="51">
        <v>0</v>
      </c>
      <c r="I488" s="51">
        <v>0</v>
      </c>
    </row>
    <row r="489" spans="1:9">
      <c r="A489" s="3" t="s">
        <v>1690</v>
      </c>
      <c r="B489" s="12">
        <v>40738</v>
      </c>
      <c r="C489" s="12" t="s">
        <v>6</v>
      </c>
      <c r="D489" s="349">
        <v>26</v>
      </c>
      <c r="E489" s="43">
        <v>15.433333333333332</v>
      </c>
      <c r="F489" s="43">
        <v>0.87777777777777777</v>
      </c>
      <c r="G489" s="15">
        <v>2</v>
      </c>
      <c r="H489" s="49">
        <v>0</v>
      </c>
      <c r="I489" s="49">
        <v>0</v>
      </c>
    </row>
    <row r="490" spans="1:9">
      <c r="A490" s="3" t="s">
        <v>1690</v>
      </c>
      <c r="B490" s="12">
        <v>40738</v>
      </c>
      <c r="C490" s="12" t="s">
        <v>6</v>
      </c>
      <c r="D490" s="349">
        <v>26</v>
      </c>
      <c r="E490" s="43">
        <v>15.433333333333332</v>
      </c>
      <c r="F490" s="43">
        <v>0.87777777777777777</v>
      </c>
      <c r="G490" s="15">
        <v>3</v>
      </c>
      <c r="H490" s="49" t="s">
        <v>2217</v>
      </c>
      <c r="I490" s="49"/>
    </row>
    <row r="491" spans="1:9">
      <c r="A491" s="3" t="s">
        <v>1690</v>
      </c>
      <c r="B491" s="12">
        <v>40738</v>
      </c>
      <c r="C491" s="12" t="s">
        <v>6</v>
      </c>
      <c r="D491" s="349">
        <v>26</v>
      </c>
      <c r="E491" s="43">
        <v>15.433333333333332</v>
      </c>
      <c r="F491" s="43">
        <v>0.87777777777777777</v>
      </c>
      <c r="G491" s="15">
        <v>4</v>
      </c>
    </row>
    <row r="492" spans="1:9">
      <c r="A492" s="3" t="s">
        <v>1690</v>
      </c>
      <c r="B492" s="12">
        <v>40738</v>
      </c>
      <c r="C492" s="12" t="s">
        <v>6</v>
      </c>
      <c r="D492" s="349">
        <v>26</v>
      </c>
      <c r="E492" s="43">
        <v>15.433333333333332</v>
      </c>
      <c r="F492" s="43">
        <v>0.87777777777777777</v>
      </c>
      <c r="G492" s="1" t="s">
        <v>853</v>
      </c>
      <c r="H492" s="49">
        <v>0</v>
      </c>
      <c r="I492" s="49">
        <v>0</v>
      </c>
    </row>
    <row r="493" spans="1:9">
      <c r="A493" s="3" t="s">
        <v>1690</v>
      </c>
      <c r="B493" s="12">
        <v>40738</v>
      </c>
      <c r="C493" s="12" t="s">
        <v>6</v>
      </c>
      <c r="D493" s="349">
        <v>26</v>
      </c>
      <c r="E493" s="43">
        <v>15.433333333333332</v>
      </c>
      <c r="F493" s="43">
        <v>0.87777777777777777</v>
      </c>
      <c r="G493" s="1" t="s">
        <v>854</v>
      </c>
      <c r="H493" s="50">
        <v>0</v>
      </c>
      <c r="I493" s="50">
        <v>0</v>
      </c>
    </row>
    <row r="494" spans="1:9">
      <c r="A494" s="3" t="s">
        <v>1699</v>
      </c>
      <c r="B494" s="12">
        <v>40738</v>
      </c>
      <c r="C494" s="12" t="s">
        <v>6</v>
      </c>
      <c r="D494" s="349">
        <v>37</v>
      </c>
      <c r="E494" s="43">
        <v>22.099999999999998</v>
      </c>
      <c r="F494" s="43">
        <v>0.6</v>
      </c>
      <c r="G494" s="15">
        <v>1</v>
      </c>
      <c r="H494" s="51">
        <v>0</v>
      </c>
      <c r="I494" s="51">
        <v>1</v>
      </c>
    </row>
    <row r="495" spans="1:9">
      <c r="A495" s="3" t="s">
        <v>1699</v>
      </c>
      <c r="B495" s="12">
        <v>40738</v>
      </c>
      <c r="C495" s="12" t="s">
        <v>6</v>
      </c>
      <c r="D495" s="349">
        <v>37</v>
      </c>
      <c r="E495" s="43">
        <v>22.099999999999998</v>
      </c>
      <c r="F495" s="43">
        <v>0.6</v>
      </c>
      <c r="G495" s="15">
        <v>2</v>
      </c>
      <c r="H495" s="49">
        <v>1</v>
      </c>
      <c r="I495" s="49">
        <v>0</v>
      </c>
    </row>
    <row r="496" spans="1:9">
      <c r="A496" s="3" t="s">
        <v>1699</v>
      </c>
      <c r="B496" s="12">
        <v>40738</v>
      </c>
      <c r="C496" s="12" t="s">
        <v>6</v>
      </c>
      <c r="D496" s="349">
        <v>37</v>
      </c>
      <c r="E496" s="43">
        <v>22.099999999999998</v>
      </c>
      <c r="F496" s="43">
        <v>0.6</v>
      </c>
      <c r="G496" s="15">
        <v>3</v>
      </c>
      <c r="H496" s="49">
        <v>0</v>
      </c>
      <c r="I496" s="49">
        <v>1</v>
      </c>
    </row>
    <row r="497" spans="1:9">
      <c r="A497" s="3" t="s">
        <v>1699</v>
      </c>
      <c r="B497" s="12">
        <v>40738</v>
      </c>
      <c r="C497" s="12" t="s">
        <v>6</v>
      </c>
      <c r="D497" s="349">
        <v>37</v>
      </c>
      <c r="E497" s="43">
        <v>22.099999999999998</v>
      </c>
      <c r="F497" s="43">
        <v>0.6</v>
      </c>
      <c r="G497" s="15">
        <v>4</v>
      </c>
    </row>
    <row r="498" spans="1:9">
      <c r="A498" s="3" t="s">
        <v>1699</v>
      </c>
      <c r="B498" s="12">
        <v>40738</v>
      </c>
      <c r="C498" s="12" t="s">
        <v>6</v>
      </c>
      <c r="D498" s="349">
        <v>37</v>
      </c>
      <c r="E498" s="43">
        <v>22.099999999999998</v>
      </c>
      <c r="F498" s="43">
        <v>0.6</v>
      </c>
      <c r="G498" s="1" t="s">
        <v>853</v>
      </c>
      <c r="H498" s="49">
        <v>1</v>
      </c>
      <c r="I498" s="49">
        <v>2.333333333333333</v>
      </c>
    </row>
    <row r="499" spans="1:9">
      <c r="A499" s="3" t="s">
        <v>1699</v>
      </c>
      <c r="B499" s="12">
        <v>40738</v>
      </c>
      <c r="C499" s="12" t="s">
        <v>6</v>
      </c>
      <c r="D499" s="349">
        <v>37</v>
      </c>
      <c r="E499" s="43">
        <v>22.099999999999998</v>
      </c>
      <c r="F499" s="43">
        <v>0.6</v>
      </c>
      <c r="G499" s="1" t="s">
        <v>854</v>
      </c>
      <c r="H499" s="50">
        <v>0</v>
      </c>
      <c r="I499" s="50">
        <v>6</v>
      </c>
    </row>
    <row r="500" spans="1:9">
      <c r="A500" s="3" t="s">
        <v>1702</v>
      </c>
      <c r="B500" s="12">
        <v>40738</v>
      </c>
      <c r="C500" s="12" t="s">
        <v>6</v>
      </c>
      <c r="D500" s="349">
        <v>37</v>
      </c>
      <c r="E500" s="43">
        <v>15.333333333333334</v>
      </c>
      <c r="F500" s="43">
        <v>0.65555555555555545</v>
      </c>
      <c r="G500" s="15">
        <v>1</v>
      </c>
      <c r="H500" s="51">
        <v>1</v>
      </c>
      <c r="I500" s="51">
        <v>4</v>
      </c>
    </row>
    <row r="501" spans="1:9">
      <c r="A501" s="3" t="s">
        <v>1702</v>
      </c>
      <c r="B501" s="12">
        <v>40738</v>
      </c>
      <c r="C501" s="12" t="s">
        <v>6</v>
      </c>
      <c r="D501" s="349">
        <v>37</v>
      </c>
      <c r="E501" s="43">
        <v>15.333333333333334</v>
      </c>
      <c r="F501" s="43">
        <v>0.65555555555555545</v>
      </c>
      <c r="G501" s="15">
        <v>2</v>
      </c>
      <c r="H501" s="49">
        <v>0</v>
      </c>
      <c r="I501" s="49">
        <v>0</v>
      </c>
    </row>
    <row r="502" spans="1:9">
      <c r="A502" s="3" t="s">
        <v>1702</v>
      </c>
      <c r="B502" s="12">
        <v>40738</v>
      </c>
      <c r="C502" s="12" t="s">
        <v>6</v>
      </c>
      <c r="D502" s="349">
        <v>37</v>
      </c>
      <c r="E502" s="43">
        <v>15.333333333333334</v>
      </c>
      <c r="F502" s="43">
        <v>0.65555555555555545</v>
      </c>
      <c r="G502" s="15">
        <v>3</v>
      </c>
      <c r="H502" s="49">
        <v>0</v>
      </c>
      <c r="I502" s="49">
        <v>0</v>
      </c>
    </row>
    <row r="503" spans="1:9">
      <c r="A503" s="3" t="s">
        <v>1702</v>
      </c>
      <c r="B503" s="12">
        <v>40738</v>
      </c>
      <c r="C503" s="12" t="s">
        <v>6</v>
      </c>
      <c r="D503" s="349">
        <v>37</v>
      </c>
      <c r="E503" s="43">
        <v>15.333333333333334</v>
      </c>
      <c r="F503" s="43">
        <v>0.65555555555555545</v>
      </c>
      <c r="G503" s="15">
        <v>4</v>
      </c>
    </row>
    <row r="504" spans="1:9">
      <c r="A504" s="3" t="s">
        <v>1702</v>
      </c>
      <c r="B504" s="12">
        <v>40738</v>
      </c>
      <c r="C504" s="12" t="s">
        <v>6</v>
      </c>
      <c r="D504" s="349">
        <v>37</v>
      </c>
      <c r="E504" s="43">
        <v>15.333333333333334</v>
      </c>
      <c r="F504" s="43">
        <v>0.65555555555555545</v>
      </c>
      <c r="G504" s="1" t="s">
        <v>853</v>
      </c>
      <c r="H504" s="49">
        <v>1</v>
      </c>
      <c r="I504" s="49">
        <v>4</v>
      </c>
    </row>
    <row r="505" spans="1:9">
      <c r="A505" s="3" t="s">
        <v>1702</v>
      </c>
      <c r="B505" s="12">
        <v>40738</v>
      </c>
      <c r="C505" s="12" t="s">
        <v>6</v>
      </c>
      <c r="D505" s="349">
        <v>37</v>
      </c>
      <c r="E505" s="43">
        <v>15.333333333333334</v>
      </c>
      <c r="F505" s="43">
        <v>0.65555555555555545</v>
      </c>
      <c r="G505" s="1" t="s">
        <v>854</v>
      </c>
      <c r="H505" s="50">
        <v>0</v>
      </c>
      <c r="I505" s="50">
        <v>0</v>
      </c>
    </row>
    <row r="506" spans="1:9">
      <c r="A506" s="3" t="s">
        <v>1707</v>
      </c>
      <c r="B506" s="12">
        <v>40738</v>
      </c>
      <c r="C506" s="12" t="s">
        <v>6</v>
      </c>
      <c r="D506" s="349">
        <v>53</v>
      </c>
      <c r="E506" s="43">
        <v>23.833333333333332</v>
      </c>
      <c r="F506" s="43">
        <v>0.92222222222222228</v>
      </c>
      <c r="G506" s="15">
        <v>1</v>
      </c>
      <c r="H506" s="51">
        <v>0</v>
      </c>
      <c r="I506" s="51">
        <v>4</v>
      </c>
    </row>
    <row r="507" spans="1:9">
      <c r="A507" s="3" t="s">
        <v>1707</v>
      </c>
      <c r="B507" s="12">
        <v>40738</v>
      </c>
      <c r="C507" s="12" t="s">
        <v>6</v>
      </c>
      <c r="D507" s="349">
        <v>53</v>
      </c>
      <c r="E507" s="43">
        <v>23.833333333333332</v>
      </c>
      <c r="F507" s="43">
        <v>0.92222222222222228</v>
      </c>
      <c r="G507" s="15">
        <v>2</v>
      </c>
      <c r="H507" s="49">
        <v>0</v>
      </c>
      <c r="I507" s="49">
        <v>3</v>
      </c>
    </row>
    <row r="508" spans="1:9">
      <c r="A508" s="3" t="s">
        <v>1707</v>
      </c>
      <c r="B508" s="12">
        <v>40738</v>
      </c>
      <c r="C508" s="12" t="s">
        <v>6</v>
      </c>
      <c r="D508" s="349">
        <v>53</v>
      </c>
      <c r="E508" s="43">
        <v>23.833333333333332</v>
      </c>
      <c r="F508" s="43">
        <v>0.92222222222222228</v>
      </c>
      <c r="G508" s="15">
        <v>3</v>
      </c>
      <c r="H508" s="49">
        <v>0</v>
      </c>
      <c r="I508" s="49">
        <v>0</v>
      </c>
    </row>
    <row r="509" spans="1:9">
      <c r="A509" s="3" t="s">
        <v>1707</v>
      </c>
      <c r="B509" s="12">
        <v>40738</v>
      </c>
      <c r="C509" s="12" t="s">
        <v>6</v>
      </c>
      <c r="D509" s="349">
        <v>53</v>
      </c>
      <c r="E509" s="43">
        <v>23.833333333333332</v>
      </c>
      <c r="F509" s="43">
        <v>0.92222222222222228</v>
      </c>
      <c r="G509" s="15">
        <v>4</v>
      </c>
    </row>
    <row r="510" spans="1:9">
      <c r="A510" s="3" t="s">
        <v>1707</v>
      </c>
      <c r="B510" s="12">
        <v>40738</v>
      </c>
      <c r="C510" s="12" t="s">
        <v>6</v>
      </c>
      <c r="D510" s="349">
        <v>53</v>
      </c>
      <c r="E510" s="43">
        <v>23.833333333333332</v>
      </c>
      <c r="F510" s="43">
        <v>0.92222222222222228</v>
      </c>
      <c r="G510" s="1" t="s">
        <v>853</v>
      </c>
      <c r="H510" s="49">
        <v>0</v>
      </c>
      <c r="I510" s="49">
        <v>7</v>
      </c>
    </row>
    <row r="511" spans="1:9">
      <c r="A511" s="3" t="s">
        <v>1707</v>
      </c>
      <c r="B511" s="12">
        <v>40738</v>
      </c>
      <c r="C511" s="12" t="s">
        <v>6</v>
      </c>
      <c r="D511" s="349">
        <v>53</v>
      </c>
      <c r="E511" s="43">
        <v>23.833333333333332</v>
      </c>
      <c r="F511" s="43">
        <v>0.92222222222222228</v>
      </c>
      <c r="G511" s="1" t="s">
        <v>854</v>
      </c>
      <c r="H511" s="50">
        <v>0</v>
      </c>
      <c r="I511" s="50">
        <v>0</v>
      </c>
    </row>
    <row r="512" spans="1:9">
      <c r="A512" s="3" t="s">
        <v>1714</v>
      </c>
      <c r="B512" s="12">
        <v>40738</v>
      </c>
      <c r="C512" s="12" t="s">
        <v>6</v>
      </c>
      <c r="D512" s="349">
        <v>23</v>
      </c>
      <c r="E512" s="43">
        <v>13.166666666666666</v>
      </c>
      <c r="F512" s="43">
        <v>0.92222222222222228</v>
      </c>
      <c r="G512" s="15">
        <v>1</v>
      </c>
      <c r="H512" s="51">
        <v>1</v>
      </c>
      <c r="I512" s="51">
        <v>4</v>
      </c>
    </row>
    <row r="513" spans="1:9">
      <c r="A513" s="3" t="s">
        <v>1714</v>
      </c>
      <c r="B513" s="12">
        <v>40738</v>
      </c>
      <c r="C513" s="12" t="s">
        <v>6</v>
      </c>
      <c r="D513" s="349">
        <v>23</v>
      </c>
      <c r="E513" s="43">
        <v>13.166666666666666</v>
      </c>
      <c r="F513" s="43">
        <v>0.92222222222222228</v>
      </c>
      <c r="G513" s="15">
        <v>2</v>
      </c>
      <c r="H513" s="49">
        <v>0</v>
      </c>
      <c r="I513" s="49">
        <v>0</v>
      </c>
    </row>
    <row r="514" spans="1:9">
      <c r="A514" s="3" t="s">
        <v>1714</v>
      </c>
      <c r="B514" s="12">
        <v>40738</v>
      </c>
      <c r="C514" s="12" t="s">
        <v>6</v>
      </c>
      <c r="D514" s="349">
        <v>23</v>
      </c>
      <c r="E514" s="43">
        <v>13.166666666666666</v>
      </c>
      <c r="F514" s="43">
        <v>0.92222222222222228</v>
      </c>
      <c r="G514" s="15">
        <v>3</v>
      </c>
      <c r="H514" s="49">
        <v>0</v>
      </c>
      <c r="I514" s="49">
        <v>0</v>
      </c>
    </row>
    <row r="515" spans="1:9">
      <c r="A515" s="3" t="s">
        <v>1714</v>
      </c>
      <c r="B515" s="12">
        <v>40738</v>
      </c>
      <c r="C515" s="12" t="s">
        <v>6</v>
      </c>
      <c r="D515" s="349">
        <v>23</v>
      </c>
      <c r="E515" s="43">
        <v>13.166666666666666</v>
      </c>
      <c r="F515" s="43">
        <v>0.92222222222222228</v>
      </c>
      <c r="G515" s="15">
        <v>4</v>
      </c>
    </row>
    <row r="516" spans="1:9">
      <c r="A516" s="3" t="s">
        <v>1714</v>
      </c>
      <c r="B516" s="12">
        <v>40738</v>
      </c>
      <c r="C516" s="12" t="s">
        <v>6</v>
      </c>
      <c r="D516" s="349">
        <v>23</v>
      </c>
      <c r="E516" s="43">
        <v>13.166666666666666</v>
      </c>
      <c r="F516" s="43">
        <v>0.92222222222222228</v>
      </c>
      <c r="G516" s="1" t="s">
        <v>853</v>
      </c>
      <c r="H516" s="49">
        <v>1</v>
      </c>
      <c r="I516" s="49">
        <v>4</v>
      </c>
    </row>
    <row r="517" spans="1:9">
      <c r="A517" s="3" t="s">
        <v>1714</v>
      </c>
      <c r="B517" s="12">
        <v>40738</v>
      </c>
      <c r="C517" s="12" t="s">
        <v>6</v>
      </c>
      <c r="D517" s="349">
        <v>23</v>
      </c>
      <c r="E517" s="43">
        <v>13.166666666666666</v>
      </c>
      <c r="F517" s="43">
        <v>0.92222222222222228</v>
      </c>
      <c r="G517" s="1" t="s">
        <v>854</v>
      </c>
      <c r="H517" s="50">
        <v>0</v>
      </c>
      <c r="I517" s="50">
        <v>0</v>
      </c>
    </row>
    <row r="518" spans="1:9">
      <c r="A518" s="3" t="s">
        <v>1718</v>
      </c>
      <c r="B518" s="12">
        <v>40738</v>
      </c>
      <c r="C518" s="12" t="s">
        <v>6</v>
      </c>
      <c r="D518" s="349">
        <v>32</v>
      </c>
      <c r="E518" s="43">
        <v>16.166666666666668</v>
      </c>
      <c r="F518" s="43">
        <v>0.83333333333333337</v>
      </c>
      <c r="G518" s="15">
        <v>1</v>
      </c>
      <c r="H518" s="51">
        <v>0</v>
      </c>
      <c r="I518" s="51">
        <v>3</v>
      </c>
    </row>
    <row r="519" spans="1:9">
      <c r="A519" s="3" t="s">
        <v>1718</v>
      </c>
      <c r="B519" s="12">
        <v>40738</v>
      </c>
      <c r="C519" s="12" t="s">
        <v>6</v>
      </c>
      <c r="D519" s="349">
        <v>32</v>
      </c>
      <c r="E519" s="43">
        <v>16.166666666666668</v>
      </c>
      <c r="F519" s="43">
        <v>0.83333333333333337</v>
      </c>
      <c r="G519" s="15">
        <v>2</v>
      </c>
      <c r="H519" s="49">
        <v>0</v>
      </c>
      <c r="I519" s="49">
        <v>1</v>
      </c>
    </row>
    <row r="520" spans="1:9">
      <c r="A520" s="3" t="s">
        <v>1718</v>
      </c>
      <c r="B520" s="12">
        <v>40738</v>
      </c>
      <c r="C520" s="12" t="s">
        <v>6</v>
      </c>
      <c r="D520" s="349">
        <v>32</v>
      </c>
      <c r="E520" s="43">
        <v>16.166666666666668</v>
      </c>
      <c r="F520" s="43">
        <v>0.83333333333333337</v>
      </c>
      <c r="G520" s="15">
        <v>3</v>
      </c>
      <c r="H520" s="49">
        <v>0</v>
      </c>
      <c r="I520" s="49">
        <v>0</v>
      </c>
    </row>
    <row r="521" spans="1:9">
      <c r="A521" s="3" t="s">
        <v>1718</v>
      </c>
      <c r="B521" s="12">
        <v>40738</v>
      </c>
      <c r="C521" s="12" t="s">
        <v>6</v>
      </c>
      <c r="D521" s="349">
        <v>32</v>
      </c>
      <c r="E521" s="43">
        <v>16.166666666666668</v>
      </c>
      <c r="F521" s="43">
        <v>0.83333333333333337</v>
      </c>
      <c r="G521" s="15">
        <v>4</v>
      </c>
      <c r="H521" s="15"/>
      <c r="I521" s="15"/>
    </row>
    <row r="522" spans="1:9">
      <c r="A522" s="3" t="s">
        <v>1718</v>
      </c>
      <c r="B522" s="12">
        <v>40738</v>
      </c>
      <c r="C522" s="12" t="s">
        <v>6</v>
      </c>
      <c r="D522" s="349">
        <v>32</v>
      </c>
      <c r="E522" s="43">
        <v>16.166666666666668</v>
      </c>
      <c r="F522" s="43">
        <v>0.83333333333333337</v>
      </c>
      <c r="G522" s="1" t="s">
        <v>853</v>
      </c>
      <c r="H522" s="49">
        <v>0</v>
      </c>
      <c r="I522" s="49">
        <v>4</v>
      </c>
    </row>
    <row r="523" spans="1:9">
      <c r="A523" s="3" t="s">
        <v>1718</v>
      </c>
      <c r="B523" s="12">
        <v>40738</v>
      </c>
      <c r="C523" s="12" t="s">
        <v>6</v>
      </c>
      <c r="D523" s="349">
        <v>32</v>
      </c>
      <c r="E523" s="43">
        <v>16.166666666666668</v>
      </c>
      <c r="F523" s="43">
        <v>0.83333333333333337</v>
      </c>
      <c r="G523" s="1" t="s">
        <v>854</v>
      </c>
      <c r="H523" s="50">
        <v>0</v>
      </c>
      <c r="I523" s="50">
        <v>0</v>
      </c>
    </row>
    <row r="524" spans="1:9">
      <c r="A524" s="3" t="s">
        <v>1726</v>
      </c>
      <c r="B524" s="12">
        <v>40738</v>
      </c>
      <c r="C524" s="12" t="s">
        <v>6</v>
      </c>
      <c r="D524" s="349">
        <v>29</v>
      </c>
      <c r="E524" s="43">
        <v>24.166666666666668</v>
      </c>
      <c r="F524" s="43">
        <v>0.83333333333333337</v>
      </c>
      <c r="G524" s="15">
        <v>1</v>
      </c>
      <c r="H524" s="51">
        <v>3</v>
      </c>
      <c r="I524" s="51">
        <v>3</v>
      </c>
    </row>
    <row r="525" spans="1:9">
      <c r="A525" s="3" t="s">
        <v>1726</v>
      </c>
      <c r="B525" s="12">
        <v>40738</v>
      </c>
      <c r="C525" s="12" t="s">
        <v>6</v>
      </c>
      <c r="D525" s="349">
        <v>29</v>
      </c>
      <c r="E525" s="43">
        <v>24.166666666666668</v>
      </c>
      <c r="F525" s="43">
        <v>0.83333333333333337</v>
      </c>
      <c r="G525" s="15">
        <v>2</v>
      </c>
      <c r="H525" s="49">
        <v>0</v>
      </c>
      <c r="I525" s="49">
        <v>1</v>
      </c>
    </row>
    <row r="526" spans="1:9">
      <c r="A526" s="3" t="s">
        <v>1726</v>
      </c>
      <c r="B526" s="12">
        <v>40738</v>
      </c>
      <c r="C526" s="12" t="s">
        <v>6</v>
      </c>
      <c r="D526" s="349">
        <v>29</v>
      </c>
      <c r="E526" s="43">
        <v>24.166666666666668</v>
      </c>
      <c r="F526" s="43">
        <v>0.83333333333333337</v>
      </c>
      <c r="G526" s="15">
        <v>3</v>
      </c>
      <c r="H526" s="49">
        <v>0</v>
      </c>
      <c r="I526" s="49">
        <v>0</v>
      </c>
    </row>
    <row r="527" spans="1:9">
      <c r="A527" s="3" t="s">
        <v>1726</v>
      </c>
      <c r="B527" s="12">
        <v>40738</v>
      </c>
      <c r="C527" s="12" t="s">
        <v>6</v>
      </c>
      <c r="D527" s="349">
        <v>29</v>
      </c>
      <c r="E527" s="43">
        <v>24.166666666666668</v>
      </c>
      <c r="F527" s="43">
        <v>0.83333333333333337</v>
      </c>
      <c r="G527" s="15">
        <v>4</v>
      </c>
      <c r="H527" s="15"/>
      <c r="I527" s="15"/>
    </row>
    <row r="528" spans="1:9">
      <c r="A528" s="3" t="s">
        <v>1726</v>
      </c>
      <c r="B528" s="12">
        <v>40738</v>
      </c>
      <c r="C528" s="12" t="s">
        <v>6</v>
      </c>
      <c r="D528" s="349">
        <v>29</v>
      </c>
      <c r="E528" s="43">
        <v>24.166666666666668</v>
      </c>
      <c r="F528" s="43">
        <v>0.83333333333333337</v>
      </c>
      <c r="G528" s="1" t="s">
        <v>853</v>
      </c>
      <c r="H528" s="49">
        <v>3</v>
      </c>
      <c r="I528" s="49">
        <v>4</v>
      </c>
    </row>
    <row r="529" spans="1:9">
      <c r="A529" s="3" t="s">
        <v>1726</v>
      </c>
      <c r="B529" s="12">
        <v>40738</v>
      </c>
      <c r="C529" s="12" t="s">
        <v>6</v>
      </c>
      <c r="D529" s="349">
        <v>29</v>
      </c>
      <c r="E529" s="43">
        <v>24.166666666666668</v>
      </c>
      <c r="F529" s="43">
        <v>0.83333333333333337</v>
      </c>
      <c r="G529" s="1" t="s">
        <v>854</v>
      </c>
      <c r="H529" s="50">
        <v>0</v>
      </c>
      <c r="I529" s="50">
        <v>0</v>
      </c>
    </row>
    <row r="530" spans="1:9">
      <c r="A530" s="3" t="s">
        <v>1729</v>
      </c>
      <c r="B530" s="12">
        <v>40739</v>
      </c>
      <c r="C530" s="12" t="s">
        <v>1</v>
      </c>
      <c r="D530" s="349">
        <v>56</v>
      </c>
      <c r="E530" s="43">
        <v>17.133333333333333</v>
      </c>
      <c r="F530" s="43">
        <v>0.6333333333333333</v>
      </c>
      <c r="G530" s="15">
        <v>1</v>
      </c>
      <c r="H530" s="51">
        <v>3</v>
      </c>
      <c r="I530" s="51">
        <v>3</v>
      </c>
    </row>
    <row r="531" spans="1:9">
      <c r="A531" s="3" t="s">
        <v>1729</v>
      </c>
      <c r="B531" s="12">
        <v>40739</v>
      </c>
      <c r="C531" s="12" t="s">
        <v>1</v>
      </c>
      <c r="D531" s="349">
        <v>56</v>
      </c>
      <c r="E531" s="43">
        <v>17.133333333333333</v>
      </c>
      <c r="F531" s="43">
        <v>0.6333333333333333</v>
      </c>
      <c r="G531" s="15">
        <v>2</v>
      </c>
      <c r="H531" s="49">
        <v>0</v>
      </c>
      <c r="I531" s="49">
        <v>0</v>
      </c>
    </row>
    <row r="532" spans="1:9">
      <c r="A532" s="3" t="s">
        <v>1729</v>
      </c>
      <c r="B532" s="12">
        <v>40739</v>
      </c>
      <c r="C532" s="12" t="s">
        <v>1</v>
      </c>
      <c r="D532" s="349">
        <v>56</v>
      </c>
      <c r="E532" s="43">
        <v>17.133333333333333</v>
      </c>
      <c r="F532" s="43">
        <v>0.6333333333333333</v>
      </c>
      <c r="G532" s="15">
        <v>3</v>
      </c>
      <c r="H532" s="49">
        <v>0</v>
      </c>
      <c r="I532" s="49">
        <v>0</v>
      </c>
    </row>
    <row r="533" spans="1:9">
      <c r="A533" s="3" t="s">
        <v>1729</v>
      </c>
      <c r="B533" s="12">
        <v>40739</v>
      </c>
      <c r="C533" s="12" t="s">
        <v>1</v>
      </c>
      <c r="D533" s="349">
        <v>56</v>
      </c>
      <c r="E533" s="43">
        <v>17.133333333333333</v>
      </c>
      <c r="F533" s="43">
        <v>0.6333333333333333</v>
      </c>
      <c r="G533" s="15">
        <v>4</v>
      </c>
      <c r="H533" s="15"/>
      <c r="I533" s="15"/>
    </row>
    <row r="534" spans="1:9">
      <c r="A534" s="3" t="s">
        <v>1729</v>
      </c>
      <c r="B534" s="12">
        <v>40739</v>
      </c>
      <c r="C534" s="12" t="s">
        <v>1</v>
      </c>
      <c r="D534" s="349">
        <v>56</v>
      </c>
      <c r="E534" s="43">
        <v>17.133333333333333</v>
      </c>
      <c r="F534" s="43">
        <v>0.6333333333333333</v>
      </c>
      <c r="G534" s="1" t="s">
        <v>853</v>
      </c>
      <c r="H534" s="49">
        <v>3</v>
      </c>
      <c r="I534" s="49">
        <v>3</v>
      </c>
    </row>
    <row r="535" spans="1:9">
      <c r="A535" s="3" t="s">
        <v>1729</v>
      </c>
      <c r="B535" s="12">
        <v>40739</v>
      </c>
      <c r="C535" s="12" t="s">
        <v>1</v>
      </c>
      <c r="D535" s="349">
        <v>56</v>
      </c>
      <c r="E535" s="43">
        <v>17.133333333333333</v>
      </c>
      <c r="F535" s="43">
        <v>0.6333333333333333</v>
      </c>
      <c r="G535" s="1" t="s">
        <v>854</v>
      </c>
      <c r="H535" s="50">
        <v>0</v>
      </c>
      <c r="I535" s="50">
        <v>0</v>
      </c>
    </row>
    <row r="536" spans="1:9">
      <c r="A536" s="3" t="s">
        <v>1746</v>
      </c>
      <c r="B536" s="12">
        <v>40739</v>
      </c>
      <c r="C536" s="12" t="s">
        <v>1</v>
      </c>
      <c r="D536" s="349">
        <v>30</v>
      </c>
      <c r="E536" s="43">
        <v>9.5</v>
      </c>
      <c r="F536" s="43">
        <v>0.89999999999999991</v>
      </c>
      <c r="G536" s="15">
        <v>1</v>
      </c>
      <c r="H536" s="51">
        <v>1</v>
      </c>
      <c r="I536" s="51">
        <v>0</v>
      </c>
    </row>
    <row r="537" spans="1:9">
      <c r="A537" s="3" t="s">
        <v>1746</v>
      </c>
      <c r="B537" s="12">
        <v>40739</v>
      </c>
      <c r="C537" s="12" t="s">
        <v>1</v>
      </c>
      <c r="D537" s="349">
        <v>30</v>
      </c>
      <c r="E537" s="43">
        <v>9.5</v>
      </c>
      <c r="F537" s="43">
        <v>0.89999999999999991</v>
      </c>
      <c r="G537" s="15">
        <v>2</v>
      </c>
      <c r="H537" s="49">
        <v>1</v>
      </c>
      <c r="I537" s="49">
        <v>0</v>
      </c>
    </row>
    <row r="538" spans="1:9">
      <c r="A538" s="3" t="s">
        <v>1746</v>
      </c>
      <c r="B538" s="12">
        <v>40739</v>
      </c>
      <c r="C538" s="12" t="s">
        <v>1</v>
      </c>
      <c r="D538" s="349">
        <v>30</v>
      </c>
      <c r="E538" s="43">
        <v>9.5</v>
      </c>
      <c r="F538" s="43">
        <v>0.89999999999999991</v>
      </c>
      <c r="G538" s="15">
        <v>3</v>
      </c>
      <c r="H538" s="49">
        <v>0</v>
      </c>
      <c r="I538" s="49">
        <v>0</v>
      </c>
    </row>
    <row r="539" spans="1:9">
      <c r="A539" s="3" t="s">
        <v>1746</v>
      </c>
      <c r="B539" s="12">
        <v>40739</v>
      </c>
      <c r="C539" s="12" t="s">
        <v>1</v>
      </c>
      <c r="D539" s="349">
        <v>30</v>
      </c>
      <c r="E539" s="43">
        <v>9.5</v>
      </c>
      <c r="F539" s="43">
        <v>0.89999999999999991</v>
      </c>
      <c r="G539" s="15">
        <v>4</v>
      </c>
      <c r="H539" s="15"/>
      <c r="I539" s="15"/>
    </row>
    <row r="540" spans="1:9">
      <c r="A540" s="3" t="s">
        <v>1746</v>
      </c>
      <c r="B540" s="12">
        <v>40739</v>
      </c>
      <c r="C540" s="12" t="s">
        <v>1</v>
      </c>
      <c r="D540" s="349">
        <v>30</v>
      </c>
      <c r="E540" s="43">
        <v>9.5</v>
      </c>
      <c r="F540" s="43">
        <v>0.89999999999999991</v>
      </c>
      <c r="G540" s="1" t="s">
        <v>853</v>
      </c>
      <c r="H540" s="49">
        <v>2</v>
      </c>
      <c r="I540" s="49">
        <v>0</v>
      </c>
    </row>
    <row r="541" spans="1:9">
      <c r="A541" s="3" t="s">
        <v>1746</v>
      </c>
      <c r="B541" s="12">
        <v>40739</v>
      </c>
      <c r="C541" s="12" t="s">
        <v>1</v>
      </c>
      <c r="D541" s="349">
        <v>30</v>
      </c>
      <c r="E541" s="43">
        <v>9.5</v>
      </c>
      <c r="F541" s="43">
        <v>0.89999999999999991</v>
      </c>
      <c r="G541" s="1" t="s">
        <v>854</v>
      </c>
      <c r="H541" s="50">
        <v>0</v>
      </c>
      <c r="I541" s="50">
        <v>0</v>
      </c>
    </row>
    <row r="542" spans="1:9">
      <c r="A542" s="3" t="s">
        <v>1758</v>
      </c>
      <c r="B542" s="12">
        <v>40739</v>
      </c>
      <c r="C542" s="12" t="s">
        <v>1</v>
      </c>
      <c r="D542" s="349">
        <v>29</v>
      </c>
      <c r="E542" s="43">
        <v>10.766666666666666</v>
      </c>
      <c r="F542" s="43">
        <v>0.64444444444444449</v>
      </c>
      <c r="G542" s="15">
        <v>1</v>
      </c>
      <c r="H542" s="51">
        <v>2</v>
      </c>
      <c r="I542" s="51">
        <v>1</v>
      </c>
    </row>
    <row r="543" spans="1:9">
      <c r="A543" s="3" t="s">
        <v>1758</v>
      </c>
      <c r="B543" s="12">
        <v>40739</v>
      </c>
      <c r="C543" s="12" t="s">
        <v>1</v>
      </c>
      <c r="D543" s="349">
        <v>29</v>
      </c>
      <c r="E543" s="43">
        <v>10.766666666666666</v>
      </c>
      <c r="F543" s="43">
        <v>0.64444444444444449</v>
      </c>
      <c r="G543" s="15">
        <v>2</v>
      </c>
      <c r="H543" s="49">
        <v>0</v>
      </c>
      <c r="I543" s="49">
        <v>1</v>
      </c>
    </row>
    <row r="544" spans="1:9">
      <c r="A544" s="3" t="s">
        <v>1758</v>
      </c>
      <c r="B544" s="12">
        <v>40739</v>
      </c>
      <c r="C544" s="12" t="s">
        <v>1</v>
      </c>
      <c r="D544" s="349">
        <v>29</v>
      </c>
      <c r="E544" s="43">
        <v>10.766666666666666</v>
      </c>
      <c r="F544" s="43">
        <v>0.64444444444444449</v>
      </c>
      <c r="G544" s="15">
        <v>3</v>
      </c>
      <c r="H544" s="49">
        <v>0</v>
      </c>
      <c r="I544" s="49">
        <v>0</v>
      </c>
    </row>
    <row r="545" spans="1:9">
      <c r="A545" s="3" t="s">
        <v>1758</v>
      </c>
      <c r="B545" s="12">
        <v>40739</v>
      </c>
      <c r="C545" s="12" t="s">
        <v>1</v>
      </c>
      <c r="D545" s="349">
        <v>29</v>
      </c>
      <c r="E545" s="43">
        <v>10.766666666666666</v>
      </c>
      <c r="F545" s="43">
        <v>0.64444444444444449</v>
      </c>
      <c r="G545" s="15">
        <v>4</v>
      </c>
      <c r="H545" s="15"/>
      <c r="I545" s="15"/>
    </row>
    <row r="546" spans="1:9">
      <c r="A546" s="3" t="s">
        <v>1758</v>
      </c>
      <c r="B546" s="12">
        <v>40739</v>
      </c>
      <c r="C546" s="12" t="s">
        <v>1</v>
      </c>
      <c r="D546" s="349">
        <v>29</v>
      </c>
      <c r="E546" s="43">
        <v>10.766666666666666</v>
      </c>
      <c r="F546" s="43">
        <v>0.64444444444444449</v>
      </c>
      <c r="G546" s="1" t="s">
        <v>853</v>
      </c>
      <c r="H546" s="49">
        <v>2</v>
      </c>
      <c r="I546" s="49">
        <v>2</v>
      </c>
    </row>
    <row r="547" spans="1:9">
      <c r="A547" s="3" t="s">
        <v>1758</v>
      </c>
      <c r="B547" s="12">
        <v>40739</v>
      </c>
      <c r="C547" s="12" t="s">
        <v>1</v>
      </c>
      <c r="D547" s="349">
        <v>29</v>
      </c>
      <c r="E547" s="43">
        <v>10.766666666666666</v>
      </c>
      <c r="F547" s="43">
        <v>0.64444444444444449</v>
      </c>
      <c r="G547" s="1" t="s">
        <v>854</v>
      </c>
      <c r="H547" s="50">
        <v>0</v>
      </c>
      <c r="I547" s="50">
        <v>0</v>
      </c>
    </row>
    <row r="548" spans="1:9">
      <c r="A548" s="3" t="s">
        <v>1761</v>
      </c>
      <c r="B548" s="12">
        <v>40739</v>
      </c>
      <c r="C548" s="12" t="s">
        <v>1</v>
      </c>
      <c r="D548" s="349">
        <v>27</v>
      </c>
      <c r="E548" s="43">
        <v>7.3</v>
      </c>
      <c r="F548" s="43">
        <v>0.71111111111111114</v>
      </c>
      <c r="G548" s="15">
        <v>1</v>
      </c>
      <c r="H548" s="51">
        <v>1</v>
      </c>
      <c r="I548" s="51">
        <v>1</v>
      </c>
    </row>
    <row r="549" spans="1:9">
      <c r="A549" s="3" t="s">
        <v>1761</v>
      </c>
      <c r="B549" s="12">
        <v>40739</v>
      </c>
      <c r="C549" s="12" t="s">
        <v>1</v>
      </c>
      <c r="D549" s="349">
        <v>27</v>
      </c>
      <c r="E549" s="43">
        <v>7.3</v>
      </c>
      <c r="F549" s="43">
        <v>0.71111111111111114</v>
      </c>
      <c r="G549" s="15">
        <v>2</v>
      </c>
      <c r="H549" s="49">
        <v>0</v>
      </c>
      <c r="I549" s="49">
        <v>0</v>
      </c>
    </row>
    <row r="550" spans="1:9">
      <c r="A550" s="3" t="s">
        <v>1761</v>
      </c>
      <c r="B550" s="12">
        <v>40739</v>
      </c>
      <c r="C550" s="12" t="s">
        <v>1</v>
      </c>
      <c r="D550" s="349">
        <v>27</v>
      </c>
      <c r="E550" s="43">
        <v>7.3</v>
      </c>
      <c r="F550" s="43">
        <v>0.71111111111111114</v>
      </c>
      <c r="G550" s="15">
        <v>3</v>
      </c>
      <c r="H550" s="49">
        <v>1</v>
      </c>
      <c r="I550" s="49">
        <v>0</v>
      </c>
    </row>
    <row r="551" spans="1:9">
      <c r="A551" s="3" t="s">
        <v>1761</v>
      </c>
      <c r="B551" s="12">
        <v>40739</v>
      </c>
      <c r="C551" s="12" t="s">
        <v>1</v>
      </c>
      <c r="D551" s="349">
        <v>27</v>
      </c>
      <c r="E551" s="43">
        <v>7.3</v>
      </c>
      <c r="F551" s="43">
        <v>0.71111111111111114</v>
      </c>
      <c r="G551" s="15">
        <v>4</v>
      </c>
      <c r="H551" s="49">
        <v>0</v>
      </c>
      <c r="I551" s="49">
        <v>0</v>
      </c>
    </row>
    <row r="552" spans="1:9">
      <c r="A552" s="3" t="s">
        <v>1761</v>
      </c>
      <c r="B552" s="12">
        <v>40739</v>
      </c>
      <c r="C552" s="12" t="s">
        <v>1</v>
      </c>
      <c r="D552" s="349">
        <v>27</v>
      </c>
      <c r="E552" s="43">
        <v>7.3</v>
      </c>
      <c r="F552" s="43">
        <v>0.71111111111111114</v>
      </c>
      <c r="G552" s="1" t="s">
        <v>853</v>
      </c>
      <c r="H552" s="49">
        <v>2</v>
      </c>
      <c r="I552" s="49">
        <v>1</v>
      </c>
    </row>
    <row r="553" spans="1:9">
      <c r="A553" s="3" t="s">
        <v>1761</v>
      </c>
      <c r="B553" s="12">
        <v>40739</v>
      </c>
      <c r="C553" s="12" t="s">
        <v>1</v>
      </c>
      <c r="D553" s="349">
        <v>27</v>
      </c>
      <c r="E553" s="43">
        <v>7.3</v>
      </c>
      <c r="F553" s="43">
        <v>0.71111111111111114</v>
      </c>
      <c r="G553" s="1" t="s">
        <v>854</v>
      </c>
      <c r="H553" s="50">
        <v>0</v>
      </c>
      <c r="I553" s="50">
        <v>0</v>
      </c>
    </row>
    <row r="554" spans="1:9">
      <c r="A554" s="3" t="s">
        <v>1794</v>
      </c>
      <c r="B554" s="12">
        <v>40739</v>
      </c>
      <c r="C554" s="12" t="s">
        <v>1</v>
      </c>
      <c r="D554" s="349">
        <v>55</v>
      </c>
      <c r="E554" s="43">
        <v>13.633333333333333</v>
      </c>
      <c r="F554" s="43">
        <v>0.94444444444444442</v>
      </c>
      <c r="G554" s="15">
        <v>1</v>
      </c>
      <c r="H554" s="51">
        <v>1</v>
      </c>
      <c r="I554" s="51">
        <v>1</v>
      </c>
    </row>
    <row r="555" spans="1:9">
      <c r="A555" s="3" t="s">
        <v>1794</v>
      </c>
      <c r="B555" s="12">
        <v>40739</v>
      </c>
      <c r="C555" s="12" t="s">
        <v>1</v>
      </c>
      <c r="D555" s="349">
        <v>55</v>
      </c>
      <c r="E555" s="43">
        <v>13.633333333333333</v>
      </c>
      <c r="F555" s="43">
        <v>0.94444444444444442</v>
      </c>
      <c r="G555" s="15">
        <v>2</v>
      </c>
      <c r="H555" s="49">
        <v>0</v>
      </c>
      <c r="I555" s="49">
        <v>0</v>
      </c>
    </row>
    <row r="556" spans="1:9">
      <c r="A556" s="3" t="s">
        <v>1794</v>
      </c>
      <c r="B556" s="12">
        <v>40739</v>
      </c>
      <c r="C556" s="12" t="s">
        <v>1</v>
      </c>
      <c r="D556" s="349">
        <v>55</v>
      </c>
      <c r="E556" s="43">
        <v>13.633333333333333</v>
      </c>
      <c r="F556" s="43">
        <v>0.94444444444444442</v>
      </c>
      <c r="G556" s="15">
        <v>3</v>
      </c>
      <c r="H556" s="49">
        <v>0</v>
      </c>
      <c r="I556" s="49">
        <v>0</v>
      </c>
    </row>
    <row r="557" spans="1:9">
      <c r="A557" s="3" t="s">
        <v>1794</v>
      </c>
      <c r="B557" s="12">
        <v>40739</v>
      </c>
      <c r="C557" s="12" t="s">
        <v>1</v>
      </c>
      <c r="D557" s="349">
        <v>55</v>
      </c>
      <c r="E557" s="43">
        <v>13.633333333333333</v>
      </c>
      <c r="F557" s="43">
        <v>0.94444444444444442</v>
      </c>
      <c r="G557" s="15">
        <v>4</v>
      </c>
      <c r="H557" s="15"/>
      <c r="I557" s="15"/>
    </row>
    <row r="558" spans="1:9">
      <c r="A558" s="3" t="s">
        <v>1794</v>
      </c>
      <c r="B558" s="12">
        <v>40739</v>
      </c>
      <c r="C558" s="12" t="s">
        <v>1</v>
      </c>
      <c r="D558" s="349">
        <v>55</v>
      </c>
      <c r="E558" s="43">
        <v>13.633333333333333</v>
      </c>
      <c r="F558" s="43">
        <v>0.94444444444444442</v>
      </c>
      <c r="G558" s="1" t="s">
        <v>853</v>
      </c>
      <c r="H558" s="49">
        <v>1</v>
      </c>
      <c r="I558" s="49">
        <v>1</v>
      </c>
    </row>
    <row r="559" spans="1:9">
      <c r="A559" s="3" t="s">
        <v>1794</v>
      </c>
      <c r="B559" s="12">
        <v>40739</v>
      </c>
      <c r="C559" s="12" t="s">
        <v>1</v>
      </c>
      <c r="D559" s="349">
        <v>55</v>
      </c>
      <c r="E559" s="43">
        <v>13.633333333333333</v>
      </c>
      <c r="F559" s="43">
        <v>0.94444444444444442</v>
      </c>
      <c r="G559" s="1" t="s">
        <v>854</v>
      </c>
      <c r="H559" s="50">
        <v>0</v>
      </c>
      <c r="I559" s="50">
        <v>0</v>
      </c>
    </row>
    <row r="560" spans="1:9">
      <c r="A560" s="3" t="s">
        <v>1802</v>
      </c>
      <c r="B560" s="12">
        <v>40739</v>
      </c>
      <c r="C560" s="12" t="s">
        <v>1</v>
      </c>
      <c r="D560" s="349">
        <v>39</v>
      </c>
      <c r="E560" s="43">
        <v>14.066666666666668</v>
      </c>
      <c r="F560" s="43">
        <v>0.95555555555555549</v>
      </c>
      <c r="G560" s="15">
        <v>1</v>
      </c>
      <c r="H560" s="51">
        <v>1</v>
      </c>
      <c r="I560" s="51">
        <v>0</v>
      </c>
    </row>
    <row r="561" spans="1:9">
      <c r="A561" s="3" t="s">
        <v>1802</v>
      </c>
      <c r="B561" s="12">
        <v>40739</v>
      </c>
      <c r="C561" s="12" t="s">
        <v>1</v>
      </c>
      <c r="D561" s="349">
        <v>39</v>
      </c>
      <c r="E561" s="43">
        <v>14.066666666666668</v>
      </c>
      <c r="F561" s="43">
        <v>0.95555555555555549</v>
      </c>
      <c r="G561" s="15">
        <v>2</v>
      </c>
      <c r="H561" s="49">
        <v>0</v>
      </c>
      <c r="I561" s="49">
        <v>0</v>
      </c>
    </row>
    <row r="562" spans="1:9">
      <c r="A562" s="3" t="s">
        <v>1802</v>
      </c>
      <c r="B562" s="12">
        <v>40739</v>
      </c>
      <c r="C562" s="12" t="s">
        <v>1</v>
      </c>
      <c r="D562" s="349">
        <v>39</v>
      </c>
      <c r="E562" s="43">
        <v>14.066666666666668</v>
      </c>
      <c r="F562" s="43">
        <v>0.95555555555555549</v>
      </c>
      <c r="G562" s="15">
        <v>3</v>
      </c>
      <c r="H562" s="49">
        <v>0</v>
      </c>
      <c r="I562" s="49">
        <v>0</v>
      </c>
    </row>
    <row r="563" spans="1:9">
      <c r="A563" s="3" t="s">
        <v>1802</v>
      </c>
      <c r="B563" s="12">
        <v>40739</v>
      </c>
      <c r="C563" s="12" t="s">
        <v>1</v>
      </c>
      <c r="D563" s="349">
        <v>39</v>
      </c>
      <c r="E563" s="43">
        <v>14.066666666666668</v>
      </c>
      <c r="F563" s="43">
        <v>0.95555555555555549</v>
      </c>
      <c r="G563" s="15">
        <v>4</v>
      </c>
      <c r="H563" s="15"/>
      <c r="I563" s="15"/>
    </row>
    <row r="564" spans="1:9">
      <c r="A564" s="3" t="s">
        <v>1802</v>
      </c>
      <c r="B564" s="12">
        <v>40739</v>
      </c>
      <c r="C564" s="12" t="s">
        <v>1</v>
      </c>
      <c r="D564" s="349">
        <v>39</v>
      </c>
      <c r="E564" s="43">
        <v>14.066666666666668</v>
      </c>
      <c r="F564" s="43">
        <v>0.95555555555555549</v>
      </c>
      <c r="G564" s="1" t="s">
        <v>853</v>
      </c>
      <c r="H564" s="49">
        <v>1</v>
      </c>
      <c r="I564" s="49">
        <v>0</v>
      </c>
    </row>
    <row r="565" spans="1:9">
      <c r="A565" s="3" t="s">
        <v>1802</v>
      </c>
      <c r="B565" s="12">
        <v>40739</v>
      </c>
      <c r="C565" s="12" t="s">
        <v>1</v>
      </c>
      <c r="D565" s="349">
        <v>39</v>
      </c>
      <c r="E565" s="43">
        <v>14.066666666666668</v>
      </c>
      <c r="F565" s="43">
        <v>0.95555555555555549</v>
      </c>
      <c r="G565" s="1" t="s">
        <v>854</v>
      </c>
      <c r="H565" s="50">
        <v>0</v>
      </c>
      <c r="I565" s="50">
        <v>0</v>
      </c>
    </row>
    <row r="566" spans="1:9">
      <c r="A566" s="3" t="s">
        <v>1804</v>
      </c>
      <c r="B566" s="12">
        <v>40739</v>
      </c>
      <c r="C566" s="12" t="s">
        <v>1</v>
      </c>
      <c r="D566" s="349">
        <v>31</v>
      </c>
      <c r="E566" s="43">
        <v>19</v>
      </c>
      <c r="F566" s="43">
        <v>0.52222222222222225</v>
      </c>
      <c r="G566" s="15">
        <v>1</v>
      </c>
      <c r="H566" s="51">
        <v>0</v>
      </c>
      <c r="I566" s="51">
        <v>1</v>
      </c>
    </row>
    <row r="567" spans="1:9">
      <c r="A567" s="3" t="s">
        <v>1804</v>
      </c>
      <c r="B567" s="12">
        <v>40739</v>
      </c>
      <c r="C567" s="12" t="s">
        <v>1</v>
      </c>
      <c r="D567" s="349">
        <v>31</v>
      </c>
      <c r="E567" s="43">
        <v>19</v>
      </c>
      <c r="F567" s="43">
        <v>0.52222222222222225</v>
      </c>
      <c r="G567" s="15">
        <v>2</v>
      </c>
      <c r="H567" s="49">
        <v>0</v>
      </c>
      <c r="I567" s="49">
        <v>0</v>
      </c>
    </row>
    <row r="568" spans="1:9">
      <c r="A568" s="3" t="s">
        <v>1804</v>
      </c>
      <c r="B568" s="12">
        <v>40739</v>
      </c>
      <c r="C568" s="12" t="s">
        <v>1</v>
      </c>
      <c r="D568" s="349">
        <v>31</v>
      </c>
      <c r="E568" s="43">
        <v>19</v>
      </c>
      <c r="F568" s="43">
        <v>0.52222222222222225</v>
      </c>
      <c r="G568" s="15">
        <v>3</v>
      </c>
      <c r="H568" s="49">
        <v>0</v>
      </c>
      <c r="I568" s="49">
        <v>0</v>
      </c>
    </row>
    <row r="569" spans="1:9">
      <c r="A569" s="3" t="s">
        <v>1804</v>
      </c>
      <c r="B569" s="12">
        <v>40739</v>
      </c>
      <c r="C569" s="12" t="s">
        <v>1</v>
      </c>
      <c r="D569" s="349">
        <v>31</v>
      </c>
      <c r="E569" s="43">
        <v>19</v>
      </c>
      <c r="F569" s="43">
        <v>0.52222222222222225</v>
      </c>
      <c r="G569" s="15">
        <v>4</v>
      </c>
      <c r="H569" s="15"/>
      <c r="I569" s="15"/>
    </row>
    <row r="570" spans="1:9">
      <c r="A570" s="3" t="s">
        <v>1804</v>
      </c>
      <c r="B570" s="12">
        <v>40739</v>
      </c>
      <c r="C570" s="12" t="s">
        <v>1</v>
      </c>
      <c r="D570" s="349">
        <v>31</v>
      </c>
      <c r="E570" s="43">
        <v>19</v>
      </c>
      <c r="F570" s="43">
        <v>0.52222222222222225</v>
      </c>
      <c r="G570" s="1" t="s">
        <v>853</v>
      </c>
      <c r="H570" s="49">
        <v>0</v>
      </c>
      <c r="I570" s="49">
        <v>1</v>
      </c>
    </row>
    <row r="571" spans="1:9">
      <c r="A571" s="3" t="s">
        <v>1804</v>
      </c>
      <c r="B571" s="12">
        <v>40739</v>
      </c>
      <c r="C571" s="12" t="s">
        <v>1</v>
      </c>
      <c r="D571" s="349">
        <v>31</v>
      </c>
      <c r="E571" s="43">
        <v>19</v>
      </c>
      <c r="F571" s="43">
        <v>0.52222222222222225</v>
      </c>
      <c r="G571" s="1" t="s">
        <v>854</v>
      </c>
      <c r="H571" s="50">
        <v>0</v>
      </c>
      <c r="I571" s="50">
        <v>0</v>
      </c>
    </row>
    <row r="572" spans="1:9">
      <c r="A572" s="3" t="s">
        <v>1815</v>
      </c>
      <c r="B572" s="12">
        <v>40739</v>
      </c>
      <c r="C572" s="12" t="s">
        <v>1</v>
      </c>
      <c r="D572" s="349">
        <v>66</v>
      </c>
      <c r="E572" s="43">
        <v>12.533333333333333</v>
      </c>
      <c r="F572" s="43">
        <v>0.81111111111111112</v>
      </c>
      <c r="G572" s="15">
        <v>1</v>
      </c>
      <c r="H572" s="51">
        <v>2</v>
      </c>
      <c r="I572" s="51">
        <v>3</v>
      </c>
    </row>
    <row r="573" spans="1:9">
      <c r="A573" s="3" t="s">
        <v>1815</v>
      </c>
      <c r="B573" s="12">
        <v>40739</v>
      </c>
      <c r="C573" s="12" t="s">
        <v>1</v>
      </c>
      <c r="D573" s="349">
        <v>66</v>
      </c>
      <c r="E573" s="43">
        <v>12.533333333333333</v>
      </c>
      <c r="F573" s="43">
        <v>0.81111111111111112</v>
      </c>
      <c r="G573" s="15">
        <v>2</v>
      </c>
      <c r="H573" s="49">
        <v>1</v>
      </c>
      <c r="I573" s="49">
        <v>1</v>
      </c>
    </row>
    <row r="574" spans="1:9">
      <c r="A574" s="3" t="s">
        <v>1815</v>
      </c>
      <c r="B574" s="12">
        <v>40739</v>
      </c>
      <c r="C574" s="12" t="s">
        <v>1</v>
      </c>
      <c r="D574" s="349">
        <v>66</v>
      </c>
      <c r="E574" s="43">
        <v>12.533333333333333</v>
      </c>
      <c r="F574" s="43">
        <v>0.81111111111111112</v>
      </c>
      <c r="G574" s="15">
        <v>3</v>
      </c>
      <c r="H574" s="49">
        <v>0</v>
      </c>
      <c r="I574" s="49">
        <v>0</v>
      </c>
    </row>
    <row r="575" spans="1:9">
      <c r="A575" s="3" t="s">
        <v>1815</v>
      </c>
      <c r="B575" s="12">
        <v>40739</v>
      </c>
      <c r="C575" s="12" t="s">
        <v>1</v>
      </c>
      <c r="D575" s="349">
        <v>66</v>
      </c>
      <c r="E575" s="43">
        <v>12.533333333333333</v>
      </c>
      <c r="F575" s="43">
        <v>0.81111111111111112</v>
      </c>
      <c r="G575" s="15">
        <v>4</v>
      </c>
      <c r="H575" s="15"/>
      <c r="I575" s="15"/>
    </row>
    <row r="576" spans="1:9">
      <c r="A576" s="3" t="s">
        <v>1815</v>
      </c>
      <c r="B576" s="12">
        <v>40739</v>
      </c>
      <c r="C576" s="12" t="s">
        <v>1</v>
      </c>
      <c r="D576" s="349">
        <v>66</v>
      </c>
      <c r="E576" s="43">
        <v>12.533333333333333</v>
      </c>
      <c r="F576" s="43">
        <v>0.81111111111111112</v>
      </c>
      <c r="G576" s="1" t="s">
        <v>853</v>
      </c>
      <c r="H576" s="49">
        <v>3</v>
      </c>
      <c r="I576" s="49">
        <v>4</v>
      </c>
    </row>
    <row r="577" spans="1:9">
      <c r="A577" s="3" t="s">
        <v>1815</v>
      </c>
      <c r="B577" s="12">
        <v>40739</v>
      </c>
      <c r="C577" s="12" t="s">
        <v>1</v>
      </c>
      <c r="D577" s="349">
        <v>66</v>
      </c>
      <c r="E577" s="43">
        <v>12.533333333333333</v>
      </c>
      <c r="F577" s="43">
        <v>0.81111111111111112</v>
      </c>
      <c r="G577" s="1" t="s">
        <v>854</v>
      </c>
      <c r="H577" s="50">
        <v>0</v>
      </c>
      <c r="I577" s="50">
        <v>0</v>
      </c>
    </row>
    <row r="578" spans="1:9">
      <c r="A578" s="3" t="s">
        <v>1765</v>
      </c>
      <c r="B578" s="12">
        <v>40739</v>
      </c>
      <c r="C578" s="12" t="s">
        <v>6</v>
      </c>
      <c r="D578" s="349">
        <v>25</v>
      </c>
      <c r="E578" s="43">
        <v>12.366666666666667</v>
      </c>
      <c r="F578" s="43">
        <v>0.84444444444444444</v>
      </c>
      <c r="G578" s="15">
        <v>1</v>
      </c>
      <c r="H578" s="51">
        <v>1</v>
      </c>
      <c r="I578" s="51">
        <v>2</v>
      </c>
    </row>
    <row r="579" spans="1:9">
      <c r="A579" s="3" t="s">
        <v>1765</v>
      </c>
      <c r="B579" s="12">
        <v>40739</v>
      </c>
      <c r="C579" s="12" t="s">
        <v>6</v>
      </c>
      <c r="D579" s="349">
        <v>25</v>
      </c>
      <c r="E579" s="43">
        <v>12.366666666666667</v>
      </c>
      <c r="F579" s="43">
        <v>0.84444444444444444</v>
      </c>
      <c r="G579" s="15">
        <v>2</v>
      </c>
      <c r="H579" s="49">
        <v>0</v>
      </c>
      <c r="I579" s="49">
        <v>2</v>
      </c>
    </row>
    <row r="580" spans="1:9">
      <c r="A580" s="3" t="s">
        <v>1765</v>
      </c>
      <c r="B580" s="12">
        <v>40739</v>
      </c>
      <c r="C580" s="12" t="s">
        <v>6</v>
      </c>
      <c r="D580" s="349">
        <v>25</v>
      </c>
      <c r="E580" s="43">
        <v>12.366666666666667</v>
      </c>
      <c r="F580" s="43">
        <v>0.84444444444444444</v>
      </c>
      <c r="G580" s="15">
        <v>3</v>
      </c>
      <c r="H580" s="49">
        <v>0</v>
      </c>
      <c r="I580" s="49">
        <v>0</v>
      </c>
    </row>
    <row r="581" spans="1:9">
      <c r="A581" s="3" t="s">
        <v>1765</v>
      </c>
      <c r="B581" s="12">
        <v>40739</v>
      </c>
      <c r="C581" s="12" t="s">
        <v>6</v>
      </c>
      <c r="D581" s="349">
        <v>25</v>
      </c>
      <c r="E581" s="43">
        <v>12.366666666666667</v>
      </c>
      <c r="F581" s="43">
        <v>0.84444444444444444</v>
      </c>
      <c r="G581" s="15">
        <v>4</v>
      </c>
      <c r="H581" s="15"/>
      <c r="I581" s="15"/>
    </row>
    <row r="582" spans="1:9">
      <c r="A582" s="3" t="s">
        <v>1765</v>
      </c>
      <c r="B582" s="12">
        <v>40739</v>
      </c>
      <c r="C582" s="12" t="s">
        <v>6</v>
      </c>
      <c r="D582" s="349">
        <v>25</v>
      </c>
      <c r="E582" s="43">
        <v>12.366666666666667</v>
      </c>
      <c r="F582" s="43">
        <v>0.84444444444444444</v>
      </c>
      <c r="G582" s="1" t="s">
        <v>853</v>
      </c>
      <c r="H582" s="49">
        <v>1</v>
      </c>
      <c r="I582" s="49">
        <v>4</v>
      </c>
    </row>
    <row r="583" spans="1:9">
      <c r="A583" s="3" t="s">
        <v>1765</v>
      </c>
      <c r="B583" s="12">
        <v>40739</v>
      </c>
      <c r="C583" s="12" t="s">
        <v>6</v>
      </c>
      <c r="D583" s="349">
        <v>25</v>
      </c>
      <c r="E583" s="43">
        <v>12.366666666666667</v>
      </c>
      <c r="F583" s="43">
        <v>0.84444444444444444</v>
      </c>
      <c r="G583" s="1" t="s">
        <v>854</v>
      </c>
      <c r="H583" s="50">
        <v>0</v>
      </c>
      <c r="I583" s="50">
        <v>0</v>
      </c>
    </row>
    <row r="584" spans="1:9">
      <c r="A584" s="3" t="s">
        <v>1776</v>
      </c>
      <c r="B584" s="12">
        <v>40739</v>
      </c>
      <c r="C584" s="12" t="s">
        <v>6</v>
      </c>
      <c r="D584" s="349">
        <v>33</v>
      </c>
      <c r="E584" s="43">
        <v>11.1</v>
      </c>
      <c r="F584" s="43">
        <v>0.49999999999999989</v>
      </c>
      <c r="G584" s="15">
        <v>1</v>
      </c>
      <c r="H584" s="51">
        <v>2</v>
      </c>
      <c r="I584" s="51">
        <v>3</v>
      </c>
    </row>
    <row r="585" spans="1:9">
      <c r="A585" s="3" t="s">
        <v>1776</v>
      </c>
      <c r="B585" s="12">
        <v>40739</v>
      </c>
      <c r="C585" s="12" t="s">
        <v>6</v>
      </c>
      <c r="D585" s="349">
        <v>33</v>
      </c>
      <c r="E585" s="43">
        <v>11.1</v>
      </c>
      <c r="F585" s="43">
        <v>0.49999999999999989</v>
      </c>
      <c r="G585" s="15">
        <v>2</v>
      </c>
      <c r="H585" s="49">
        <v>0</v>
      </c>
      <c r="I585" s="49">
        <v>0</v>
      </c>
    </row>
    <row r="586" spans="1:9">
      <c r="A586" s="3" t="s">
        <v>1776</v>
      </c>
      <c r="B586" s="12">
        <v>40739</v>
      </c>
      <c r="C586" s="12" t="s">
        <v>6</v>
      </c>
      <c r="D586" s="349">
        <v>33</v>
      </c>
      <c r="E586" s="43">
        <v>11.1</v>
      </c>
      <c r="F586" s="43">
        <v>0.49999999999999989</v>
      </c>
      <c r="G586" s="15">
        <v>3</v>
      </c>
      <c r="H586" s="49">
        <v>0</v>
      </c>
      <c r="I586" s="49">
        <v>0</v>
      </c>
    </row>
    <row r="587" spans="1:9">
      <c r="A587" s="3" t="s">
        <v>1776</v>
      </c>
      <c r="B587" s="12">
        <v>40739</v>
      </c>
      <c r="C587" s="12" t="s">
        <v>6</v>
      </c>
      <c r="D587" s="349">
        <v>33</v>
      </c>
      <c r="E587" s="43">
        <v>11.1</v>
      </c>
      <c r="F587" s="43">
        <v>0.49999999999999989</v>
      </c>
      <c r="G587" s="15">
        <v>4</v>
      </c>
      <c r="H587" s="15"/>
      <c r="I587" s="15"/>
    </row>
    <row r="588" spans="1:9">
      <c r="A588" s="3" t="s">
        <v>1776</v>
      </c>
      <c r="B588" s="12">
        <v>40739</v>
      </c>
      <c r="C588" s="12" t="s">
        <v>6</v>
      </c>
      <c r="D588" s="349">
        <v>33</v>
      </c>
      <c r="E588" s="43">
        <v>11.1</v>
      </c>
      <c r="F588" s="43">
        <v>0.49999999999999989</v>
      </c>
      <c r="G588" s="1" t="s">
        <v>853</v>
      </c>
      <c r="H588" s="49">
        <v>2</v>
      </c>
      <c r="I588" s="49">
        <v>3</v>
      </c>
    </row>
    <row r="589" spans="1:9">
      <c r="A589" s="3" t="s">
        <v>1776</v>
      </c>
      <c r="B589" s="12">
        <v>40739</v>
      </c>
      <c r="C589" s="12" t="s">
        <v>6</v>
      </c>
      <c r="D589" s="349">
        <v>33</v>
      </c>
      <c r="E589" s="43">
        <v>11.1</v>
      </c>
      <c r="F589" s="43">
        <v>0.49999999999999989</v>
      </c>
      <c r="G589" s="1" t="s">
        <v>854</v>
      </c>
      <c r="H589" s="50">
        <v>0</v>
      </c>
      <c r="I589" s="50">
        <v>0</v>
      </c>
    </row>
    <row r="590" spans="1:9">
      <c r="A590" s="3" t="s">
        <v>1782</v>
      </c>
      <c r="B590" s="12">
        <v>40739</v>
      </c>
      <c r="C590" s="12" t="s">
        <v>6</v>
      </c>
      <c r="D590" s="349">
        <v>32</v>
      </c>
      <c r="E590" s="43">
        <v>9.4666666666666668</v>
      </c>
      <c r="F590" s="43">
        <v>0.43333333333333335</v>
      </c>
      <c r="G590" s="15">
        <v>1</v>
      </c>
      <c r="H590" s="51">
        <v>2</v>
      </c>
      <c r="I590" s="51">
        <v>0</v>
      </c>
    </row>
    <row r="591" spans="1:9">
      <c r="A591" s="3" t="s">
        <v>1782</v>
      </c>
      <c r="B591" s="12">
        <v>40739</v>
      </c>
      <c r="C591" s="12" t="s">
        <v>6</v>
      </c>
      <c r="D591" s="349">
        <v>32</v>
      </c>
      <c r="E591" s="43">
        <v>9.4666666666666668</v>
      </c>
      <c r="F591" s="43">
        <v>0.43333333333333335</v>
      </c>
      <c r="G591" s="15">
        <v>2</v>
      </c>
      <c r="H591" s="49">
        <v>0</v>
      </c>
      <c r="I591" s="49">
        <v>0</v>
      </c>
    </row>
    <row r="592" spans="1:9">
      <c r="A592" s="3" t="s">
        <v>1782</v>
      </c>
      <c r="B592" s="12">
        <v>40739</v>
      </c>
      <c r="C592" s="12" t="s">
        <v>6</v>
      </c>
      <c r="D592" s="349">
        <v>32</v>
      </c>
      <c r="E592" s="43">
        <v>9.4666666666666668</v>
      </c>
      <c r="F592" s="43">
        <v>0.43333333333333335</v>
      </c>
      <c r="G592" s="15">
        <v>3</v>
      </c>
      <c r="H592" s="49">
        <v>0</v>
      </c>
      <c r="I592" s="49">
        <v>0</v>
      </c>
    </row>
    <row r="593" spans="1:9">
      <c r="A593" s="3" t="s">
        <v>1782</v>
      </c>
      <c r="B593" s="12">
        <v>40739</v>
      </c>
      <c r="C593" s="12" t="s">
        <v>6</v>
      </c>
      <c r="D593" s="349">
        <v>32</v>
      </c>
      <c r="E593" s="43">
        <v>9.4666666666666668</v>
      </c>
      <c r="F593" s="43">
        <v>0.43333333333333335</v>
      </c>
      <c r="G593" s="15">
        <v>4</v>
      </c>
      <c r="H593" s="15"/>
      <c r="I593" s="15"/>
    </row>
    <row r="594" spans="1:9">
      <c r="A594" s="3" t="s">
        <v>1782</v>
      </c>
      <c r="B594" s="12">
        <v>40739</v>
      </c>
      <c r="C594" s="12" t="s">
        <v>6</v>
      </c>
      <c r="D594" s="349">
        <v>32</v>
      </c>
      <c r="E594" s="43">
        <v>9.4666666666666668</v>
      </c>
      <c r="F594" s="43">
        <v>0.43333333333333335</v>
      </c>
      <c r="G594" s="1" t="s">
        <v>853</v>
      </c>
      <c r="H594" s="49">
        <v>2</v>
      </c>
      <c r="I594" s="49">
        <v>0</v>
      </c>
    </row>
    <row r="595" spans="1:9">
      <c r="A595" s="3" t="s">
        <v>1782</v>
      </c>
      <c r="B595" s="12">
        <v>40739</v>
      </c>
      <c r="C595" s="12" t="s">
        <v>6</v>
      </c>
      <c r="D595" s="349">
        <v>32</v>
      </c>
      <c r="E595" s="43">
        <v>9.4666666666666668</v>
      </c>
      <c r="F595" s="43">
        <v>0.43333333333333335</v>
      </c>
      <c r="G595" s="1" t="s">
        <v>854</v>
      </c>
      <c r="H595" s="50">
        <v>0</v>
      </c>
      <c r="I595" s="50">
        <v>0</v>
      </c>
    </row>
    <row r="596" spans="1:9">
      <c r="A596" s="3" t="s">
        <v>1799</v>
      </c>
      <c r="B596" s="12">
        <v>40739</v>
      </c>
      <c r="C596" s="12" t="s">
        <v>6</v>
      </c>
      <c r="D596" s="349">
        <v>38</v>
      </c>
      <c r="E596" s="43">
        <v>11.933333333333332</v>
      </c>
      <c r="F596" s="43">
        <v>0.42222222222222228</v>
      </c>
      <c r="G596" s="15">
        <v>1</v>
      </c>
      <c r="H596" s="51">
        <v>0</v>
      </c>
      <c r="I596" s="51">
        <v>0</v>
      </c>
    </row>
    <row r="597" spans="1:9">
      <c r="A597" s="3" t="s">
        <v>1799</v>
      </c>
      <c r="B597" s="12">
        <v>40739</v>
      </c>
      <c r="C597" s="12" t="s">
        <v>6</v>
      </c>
      <c r="D597" s="349">
        <v>38</v>
      </c>
      <c r="E597" s="43">
        <v>11.933333333333332</v>
      </c>
      <c r="F597" s="43">
        <v>0.42222222222222228</v>
      </c>
      <c r="G597" s="15">
        <v>2</v>
      </c>
      <c r="H597" s="49">
        <v>0</v>
      </c>
      <c r="I597" s="49">
        <v>0</v>
      </c>
    </row>
    <row r="598" spans="1:9">
      <c r="A598" s="3" t="s">
        <v>1799</v>
      </c>
      <c r="B598" s="12">
        <v>40739</v>
      </c>
      <c r="C598" s="12" t="s">
        <v>6</v>
      </c>
      <c r="D598" s="349">
        <v>38</v>
      </c>
      <c r="E598" s="43">
        <v>11.933333333333332</v>
      </c>
      <c r="F598" s="43">
        <v>0.42222222222222228</v>
      </c>
      <c r="G598" s="15">
        <v>3</v>
      </c>
      <c r="H598" s="49">
        <v>0</v>
      </c>
      <c r="I598" s="49">
        <v>0</v>
      </c>
    </row>
    <row r="599" spans="1:9">
      <c r="A599" s="3" t="s">
        <v>1799</v>
      </c>
      <c r="B599" s="12">
        <v>40739</v>
      </c>
      <c r="C599" s="12" t="s">
        <v>6</v>
      </c>
      <c r="D599" s="349">
        <v>38</v>
      </c>
      <c r="E599" s="43">
        <v>11.933333333333332</v>
      </c>
      <c r="F599" s="43">
        <v>0.42222222222222228</v>
      </c>
      <c r="G599" s="15">
        <v>4</v>
      </c>
      <c r="H599" s="15"/>
      <c r="I599" s="15"/>
    </row>
    <row r="600" spans="1:9">
      <c r="A600" s="3" t="s">
        <v>1799</v>
      </c>
      <c r="B600" s="12">
        <v>40739</v>
      </c>
      <c r="C600" s="12" t="s">
        <v>6</v>
      </c>
      <c r="D600" s="349">
        <v>38</v>
      </c>
      <c r="E600" s="43">
        <v>11.933333333333332</v>
      </c>
      <c r="F600" s="43">
        <v>0.42222222222222228</v>
      </c>
      <c r="G600" s="1" t="s">
        <v>853</v>
      </c>
      <c r="H600" s="49">
        <v>0</v>
      </c>
      <c r="I600" s="49">
        <v>0</v>
      </c>
    </row>
    <row r="601" spans="1:9">
      <c r="A601" s="3" t="s">
        <v>1799</v>
      </c>
      <c r="B601" s="12">
        <v>40739</v>
      </c>
      <c r="C601" s="12" t="s">
        <v>6</v>
      </c>
      <c r="D601" s="349">
        <v>38</v>
      </c>
      <c r="E601" s="43">
        <v>11.933333333333332</v>
      </c>
      <c r="F601" s="43">
        <v>0.42222222222222228</v>
      </c>
      <c r="G601" s="1" t="s">
        <v>854</v>
      </c>
      <c r="H601" s="50">
        <v>0</v>
      </c>
      <c r="I601" s="50">
        <v>0</v>
      </c>
    </row>
    <row r="602" spans="1:9">
      <c r="A602" s="3" t="s">
        <v>1805</v>
      </c>
      <c r="B602" s="12">
        <v>40739</v>
      </c>
      <c r="C602" s="12" t="s">
        <v>6</v>
      </c>
      <c r="D602" s="349">
        <v>31</v>
      </c>
      <c r="E602" s="43">
        <v>24.333333333333332</v>
      </c>
      <c r="F602" s="43">
        <v>0.6333333333333333</v>
      </c>
      <c r="G602" s="15">
        <v>1</v>
      </c>
      <c r="H602" s="51">
        <v>1</v>
      </c>
      <c r="I602" s="51">
        <v>1</v>
      </c>
    </row>
    <row r="603" spans="1:9">
      <c r="A603" s="3" t="s">
        <v>1805</v>
      </c>
      <c r="B603" s="12">
        <v>40739</v>
      </c>
      <c r="C603" s="12" t="s">
        <v>6</v>
      </c>
      <c r="D603" s="349">
        <v>31</v>
      </c>
      <c r="E603" s="43">
        <v>24.333333333333332</v>
      </c>
      <c r="F603" s="43">
        <v>0.6333333333333333</v>
      </c>
      <c r="G603" s="15">
        <v>2</v>
      </c>
      <c r="H603" s="49">
        <v>0</v>
      </c>
      <c r="I603" s="49">
        <v>0</v>
      </c>
    </row>
    <row r="604" spans="1:9">
      <c r="A604" s="3" t="s">
        <v>1805</v>
      </c>
      <c r="B604" s="12">
        <v>40739</v>
      </c>
      <c r="C604" s="12" t="s">
        <v>6</v>
      </c>
      <c r="D604" s="349">
        <v>31</v>
      </c>
      <c r="E604" s="43">
        <v>24.333333333333332</v>
      </c>
      <c r="F604" s="43">
        <v>0.6333333333333333</v>
      </c>
      <c r="G604" s="15">
        <v>3</v>
      </c>
      <c r="H604" s="49">
        <v>1</v>
      </c>
      <c r="I604" s="49">
        <v>0</v>
      </c>
    </row>
    <row r="605" spans="1:9">
      <c r="A605" s="3" t="s">
        <v>1805</v>
      </c>
      <c r="B605" s="12">
        <v>40739</v>
      </c>
      <c r="C605" s="12" t="s">
        <v>6</v>
      </c>
      <c r="D605" s="349">
        <v>31</v>
      </c>
      <c r="E605" s="43">
        <v>24.333333333333332</v>
      </c>
      <c r="F605" s="43">
        <v>0.6333333333333333</v>
      </c>
      <c r="G605" s="15">
        <v>4</v>
      </c>
      <c r="H605" s="15"/>
      <c r="I605" s="15"/>
    </row>
    <row r="606" spans="1:9">
      <c r="A606" s="3" t="s">
        <v>1805</v>
      </c>
      <c r="B606" s="12">
        <v>40739</v>
      </c>
      <c r="C606" s="12" t="s">
        <v>6</v>
      </c>
      <c r="D606" s="349">
        <v>31</v>
      </c>
      <c r="E606" s="43">
        <v>24.333333333333332</v>
      </c>
      <c r="F606" s="43">
        <v>0.6333333333333333</v>
      </c>
      <c r="G606" s="1" t="s">
        <v>853</v>
      </c>
      <c r="H606" s="49">
        <v>2.4285714285714288</v>
      </c>
      <c r="I606" s="49">
        <v>1</v>
      </c>
    </row>
    <row r="607" spans="1:9">
      <c r="A607" s="3" t="s">
        <v>1805</v>
      </c>
      <c r="B607" s="12">
        <v>40739</v>
      </c>
      <c r="C607" s="12" t="s">
        <v>6</v>
      </c>
      <c r="D607" s="349">
        <v>31</v>
      </c>
      <c r="E607" s="43">
        <v>24.333333333333332</v>
      </c>
      <c r="F607" s="43">
        <v>0.6333333333333333</v>
      </c>
      <c r="G607" s="1" t="s">
        <v>854</v>
      </c>
      <c r="H607" s="50">
        <v>6</v>
      </c>
      <c r="I607" s="50">
        <v>0</v>
      </c>
    </row>
    <row r="608" spans="1:9">
      <c r="A608" s="3" t="s">
        <v>1807</v>
      </c>
      <c r="B608" s="12">
        <v>40739</v>
      </c>
      <c r="C608" s="12" t="s">
        <v>6</v>
      </c>
      <c r="D608" s="349">
        <v>26</v>
      </c>
      <c r="E608" s="43">
        <v>15</v>
      </c>
      <c r="F608" s="43">
        <v>0.61111111111111116</v>
      </c>
      <c r="G608" s="15">
        <v>1</v>
      </c>
      <c r="H608" s="51">
        <v>1</v>
      </c>
      <c r="I608" s="51">
        <v>4</v>
      </c>
    </row>
    <row r="609" spans="1:9">
      <c r="A609" s="3" t="s">
        <v>1807</v>
      </c>
      <c r="B609" s="12">
        <v>40739</v>
      </c>
      <c r="C609" s="12" t="s">
        <v>6</v>
      </c>
      <c r="D609" s="349">
        <v>26</v>
      </c>
      <c r="E609" s="43">
        <v>15</v>
      </c>
      <c r="F609" s="43">
        <v>0.61111111111111116</v>
      </c>
      <c r="G609" s="15">
        <v>2</v>
      </c>
      <c r="H609" s="49">
        <v>1</v>
      </c>
      <c r="I609" s="49">
        <v>0</v>
      </c>
    </row>
    <row r="610" spans="1:9">
      <c r="A610" s="3" t="s">
        <v>1807</v>
      </c>
      <c r="B610" s="12">
        <v>40739</v>
      </c>
      <c r="C610" s="12" t="s">
        <v>6</v>
      </c>
      <c r="D610" s="349">
        <v>26</v>
      </c>
      <c r="E610" s="43">
        <v>15</v>
      </c>
      <c r="F610" s="43">
        <v>0.61111111111111116</v>
      </c>
      <c r="G610" s="15">
        <v>3</v>
      </c>
      <c r="H610" s="49">
        <v>0</v>
      </c>
      <c r="I610" s="49">
        <v>0</v>
      </c>
    </row>
    <row r="611" spans="1:9">
      <c r="A611" s="3" t="s">
        <v>1807</v>
      </c>
      <c r="B611" s="12">
        <v>40739</v>
      </c>
      <c r="C611" s="12" t="s">
        <v>6</v>
      </c>
      <c r="D611" s="349">
        <v>26</v>
      </c>
      <c r="E611" s="43">
        <v>15</v>
      </c>
      <c r="F611" s="43">
        <v>0.61111111111111116</v>
      </c>
      <c r="G611" s="15">
        <v>4</v>
      </c>
      <c r="H611" s="15"/>
      <c r="I611" s="15"/>
    </row>
    <row r="612" spans="1:9">
      <c r="A612" s="3" t="s">
        <v>1807</v>
      </c>
      <c r="B612" s="12">
        <v>40739</v>
      </c>
      <c r="C612" s="12" t="s">
        <v>6</v>
      </c>
      <c r="D612" s="349">
        <v>26</v>
      </c>
      <c r="E612" s="43">
        <v>15</v>
      </c>
      <c r="F612" s="43">
        <v>0.61111111111111116</v>
      </c>
      <c r="G612" s="1" t="s">
        <v>853</v>
      </c>
      <c r="H612" s="49">
        <v>2</v>
      </c>
      <c r="I612" s="49">
        <v>4</v>
      </c>
    </row>
    <row r="613" spans="1:9">
      <c r="A613" s="3" t="s">
        <v>1807</v>
      </c>
      <c r="B613" s="12">
        <v>40739</v>
      </c>
      <c r="C613" s="12" t="s">
        <v>6</v>
      </c>
      <c r="D613" s="349">
        <v>26</v>
      </c>
      <c r="E613" s="43">
        <v>15</v>
      </c>
      <c r="F613" s="43">
        <v>0.61111111111111116</v>
      </c>
      <c r="G613" s="1" t="s">
        <v>854</v>
      </c>
      <c r="H613" s="50">
        <v>0</v>
      </c>
      <c r="I613" s="50">
        <v>0</v>
      </c>
    </row>
    <row r="614" spans="1:9">
      <c r="A614" s="3" t="s">
        <v>1811</v>
      </c>
      <c r="B614" s="12">
        <v>40739</v>
      </c>
      <c r="C614" s="12" t="s">
        <v>6</v>
      </c>
      <c r="D614" s="349">
        <v>46</v>
      </c>
      <c r="E614" s="43">
        <v>12.066666666666668</v>
      </c>
      <c r="F614" s="43">
        <v>0.62222222222222223</v>
      </c>
      <c r="G614" s="15">
        <v>1</v>
      </c>
      <c r="H614" s="51">
        <v>1</v>
      </c>
      <c r="I614" s="51">
        <v>0</v>
      </c>
    </row>
    <row r="615" spans="1:9">
      <c r="A615" s="3" t="s">
        <v>1811</v>
      </c>
      <c r="B615" s="12">
        <v>40739</v>
      </c>
      <c r="C615" s="12" t="s">
        <v>6</v>
      </c>
      <c r="D615" s="349">
        <v>46</v>
      </c>
      <c r="E615" s="43">
        <v>12.066666666666668</v>
      </c>
      <c r="F615" s="43">
        <v>0.62222222222222223</v>
      </c>
      <c r="G615" s="15">
        <v>2</v>
      </c>
      <c r="H615" s="49">
        <v>1</v>
      </c>
      <c r="I615" s="49">
        <v>0</v>
      </c>
    </row>
    <row r="616" spans="1:9">
      <c r="A616" s="3" t="s">
        <v>1811</v>
      </c>
      <c r="B616" s="12">
        <v>40739</v>
      </c>
      <c r="C616" s="12" t="s">
        <v>6</v>
      </c>
      <c r="D616" s="349">
        <v>46</v>
      </c>
      <c r="E616" s="43">
        <v>12.066666666666668</v>
      </c>
      <c r="F616" s="43">
        <v>0.62222222222222223</v>
      </c>
      <c r="G616" s="15">
        <v>3</v>
      </c>
      <c r="H616" s="49">
        <v>0</v>
      </c>
      <c r="I616" s="49">
        <v>0</v>
      </c>
    </row>
    <row r="617" spans="1:9">
      <c r="A617" s="3" t="s">
        <v>1811</v>
      </c>
      <c r="B617" s="12">
        <v>40739</v>
      </c>
      <c r="C617" s="12" t="s">
        <v>6</v>
      </c>
      <c r="D617" s="349">
        <v>46</v>
      </c>
      <c r="E617" s="43">
        <v>12.066666666666668</v>
      </c>
      <c r="F617" s="43">
        <v>0.62222222222222223</v>
      </c>
      <c r="G617" s="15">
        <v>4</v>
      </c>
      <c r="H617" s="15"/>
      <c r="I617" s="15"/>
    </row>
    <row r="618" spans="1:9">
      <c r="A618" s="3" t="s">
        <v>1811</v>
      </c>
      <c r="B618" s="12">
        <v>40739</v>
      </c>
      <c r="C618" s="12" t="s">
        <v>6</v>
      </c>
      <c r="D618" s="349">
        <v>46</v>
      </c>
      <c r="E618" s="43">
        <v>12.066666666666668</v>
      </c>
      <c r="F618" s="43">
        <v>0.62222222222222223</v>
      </c>
      <c r="G618" s="1" t="s">
        <v>853</v>
      </c>
      <c r="H618" s="49">
        <v>2</v>
      </c>
      <c r="I618" s="49">
        <v>0</v>
      </c>
    </row>
    <row r="619" spans="1:9">
      <c r="A619" s="3" t="s">
        <v>1811</v>
      </c>
      <c r="B619" s="12">
        <v>40739</v>
      </c>
      <c r="C619" s="12" t="s">
        <v>6</v>
      </c>
      <c r="D619" s="349">
        <v>46</v>
      </c>
      <c r="E619" s="43">
        <v>12.066666666666668</v>
      </c>
      <c r="F619" s="43">
        <v>0.62222222222222223</v>
      </c>
      <c r="G619" s="1" t="s">
        <v>854</v>
      </c>
      <c r="H619" s="50">
        <v>0</v>
      </c>
      <c r="I619" s="50">
        <v>0</v>
      </c>
    </row>
    <row r="620" spans="1:9">
      <c r="A620" s="3" t="s">
        <v>1816</v>
      </c>
      <c r="B620" s="12">
        <v>40739</v>
      </c>
      <c r="C620" s="12" t="s">
        <v>6</v>
      </c>
      <c r="D620" s="349">
        <v>29</v>
      </c>
      <c r="E620" s="43">
        <v>12.066666666666668</v>
      </c>
      <c r="F620" s="43">
        <v>0.56666666666666665</v>
      </c>
      <c r="G620" s="15">
        <v>1</v>
      </c>
      <c r="H620" s="51">
        <v>0</v>
      </c>
      <c r="I620" s="51">
        <v>1</v>
      </c>
    </row>
    <row r="621" spans="1:9">
      <c r="A621" s="3" t="s">
        <v>1816</v>
      </c>
      <c r="B621" s="12">
        <v>40739</v>
      </c>
      <c r="C621" s="12" t="s">
        <v>6</v>
      </c>
      <c r="D621" s="349">
        <v>29</v>
      </c>
      <c r="E621" s="43">
        <v>12.066666666666668</v>
      </c>
      <c r="F621" s="43">
        <v>0.56666666666666665</v>
      </c>
      <c r="G621" s="15">
        <v>2</v>
      </c>
      <c r="H621" s="49">
        <v>0</v>
      </c>
      <c r="I621" s="49">
        <v>0</v>
      </c>
    </row>
    <row r="622" spans="1:9">
      <c r="A622" s="3" t="s">
        <v>1816</v>
      </c>
      <c r="B622" s="12">
        <v>40739</v>
      </c>
      <c r="C622" s="12" t="s">
        <v>6</v>
      </c>
      <c r="D622" s="349">
        <v>29</v>
      </c>
      <c r="E622" s="43">
        <v>12.066666666666668</v>
      </c>
      <c r="F622" s="43">
        <v>0.56666666666666665</v>
      </c>
      <c r="G622" s="15">
        <v>3</v>
      </c>
      <c r="H622" s="49">
        <v>0</v>
      </c>
      <c r="I622" s="49">
        <v>0</v>
      </c>
    </row>
    <row r="623" spans="1:9">
      <c r="A623" s="3" t="s">
        <v>1816</v>
      </c>
      <c r="B623" s="12">
        <v>40739</v>
      </c>
      <c r="C623" s="12" t="s">
        <v>6</v>
      </c>
      <c r="D623" s="349">
        <v>29</v>
      </c>
      <c r="E623" s="43">
        <v>12.066666666666668</v>
      </c>
      <c r="F623" s="43">
        <v>0.56666666666666665</v>
      </c>
      <c r="G623" s="15">
        <v>4</v>
      </c>
      <c r="H623" s="15"/>
      <c r="I623" s="15"/>
    </row>
    <row r="624" spans="1:9">
      <c r="A624" s="3" t="s">
        <v>1816</v>
      </c>
      <c r="B624" s="12">
        <v>40739</v>
      </c>
      <c r="C624" s="12" t="s">
        <v>6</v>
      </c>
      <c r="D624" s="349">
        <v>29</v>
      </c>
      <c r="E624" s="43">
        <v>12.066666666666668</v>
      </c>
      <c r="F624" s="43">
        <v>0.56666666666666665</v>
      </c>
      <c r="G624" s="1" t="s">
        <v>853</v>
      </c>
      <c r="H624" s="49">
        <v>0</v>
      </c>
      <c r="I624" s="49">
        <v>1</v>
      </c>
    </row>
    <row r="625" spans="1:9">
      <c r="A625" s="3" t="s">
        <v>1816</v>
      </c>
      <c r="B625" s="12">
        <v>40739</v>
      </c>
      <c r="C625" s="12" t="s">
        <v>6</v>
      </c>
      <c r="D625" s="349">
        <v>29</v>
      </c>
      <c r="E625" s="43">
        <v>12.066666666666668</v>
      </c>
      <c r="F625" s="43">
        <v>0.56666666666666665</v>
      </c>
      <c r="G625" s="1" t="s">
        <v>854</v>
      </c>
      <c r="H625" s="50">
        <v>0</v>
      </c>
      <c r="I625" s="50">
        <v>0</v>
      </c>
    </row>
    <row r="626" spans="1:9">
      <c r="A626" s="3" t="s">
        <v>1824</v>
      </c>
      <c r="B626" s="12">
        <v>40757</v>
      </c>
      <c r="C626" s="12" t="s">
        <v>6</v>
      </c>
      <c r="D626" s="349">
        <v>48</v>
      </c>
      <c r="E626" s="43">
        <v>13</v>
      </c>
      <c r="F626" s="43">
        <v>0.88888888888888884</v>
      </c>
      <c r="G626" s="15">
        <v>1</v>
      </c>
      <c r="H626" s="51">
        <v>0</v>
      </c>
      <c r="I626" s="51">
        <v>0</v>
      </c>
    </row>
    <row r="627" spans="1:9">
      <c r="A627" s="3" t="s">
        <v>1824</v>
      </c>
      <c r="B627" s="12">
        <v>40757</v>
      </c>
      <c r="C627" s="12" t="s">
        <v>6</v>
      </c>
      <c r="D627" s="349">
        <v>48</v>
      </c>
      <c r="E627" s="43">
        <v>13</v>
      </c>
      <c r="F627" s="43">
        <v>0.88888888888888884</v>
      </c>
      <c r="G627" s="15">
        <v>2</v>
      </c>
      <c r="H627" s="49">
        <v>0</v>
      </c>
      <c r="I627" s="49">
        <v>1</v>
      </c>
    </row>
    <row r="628" spans="1:9">
      <c r="A628" s="3" t="s">
        <v>1824</v>
      </c>
      <c r="B628" s="12">
        <v>40757</v>
      </c>
      <c r="C628" s="12" t="s">
        <v>6</v>
      </c>
      <c r="D628" s="349">
        <v>48</v>
      </c>
      <c r="E628" s="43">
        <v>13</v>
      </c>
      <c r="F628" s="43">
        <v>0.88888888888888884</v>
      </c>
      <c r="G628" s="15">
        <v>3</v>
      </c>
      <c r="H628" s="49">
        <v>0</v>
      </c>
      <c r="I628" s="49">
        <v>0</v>
      </c>
    </row>
    <row r="629" spans="1:9">
      <c r="A629" s="3" t="s">
        <v>1824</v>
      </c>
      <c r="B629" s="12">
        <v>40757</v>
      </c>
      <c r="C629" s="12" t="s">
        <v>6</v>
      </c>
      <c r="D629" s="349">
        <v>48</v>
      </c>
      <c r="E629" s="43">
        <v>13</v>
      </c>
      <c r="F629" s="43">
        <v>0.88888888888888884</v>
      </c>
      <c r="G629" s="15">
        <v>4</v>
      </c>
      <c r="H629" s="15"/>
      <c r="I629" s="15"/>
    </row>
    <row r="630" spans="1:9">
      <c r="A630" s="3" t="s">
        <v>1824</v>
      </c>
      <c r="B630" s="12">
        <v>40757</v>
      </c>
      <c r="C630" s="12" t="s">
        <v>6</v>
      </c>
      <c r="D630" s="349">
        <v>48</v>
      </c>
      <c r="E630" s="43">
        <v>13</v>
      </c>
      <c r="F630" s="43">
        <v>0.88888888888888884</v>
      </c>
      <c r="G630" s="1" t="s">
        <v>853</v>
      </c>
      <c r="H630" s="49">
        <v>0</v>
      </c>
      <c r="I630" s="49">
        <v>1</v>
      </c>
    </row>
    <row r="631" spans="1:9">
      <c r="A631" s="3" t="s">
        <v>1824</v>
      </c>
      <c r="B631" s="12">
        <v>40757</v>
      </c>
      <c r="C631" s="12" t="s">
        <v>6</v>
      </c>
      <c r="D631" s="349">
        <v>48</v>
      </c>
      <c r="E631" s="43">
        <v>13</v>
      </c>
      <c r="F631" s="43">
        <v>0.88888888888888884</v>
      </c>
      <c r="G631" s="1" t="s">
        <v>854</v>
      </c>
      <c r="H631" s="50">
        <v>0</v>
      </c>
      <c r="I631" s="50">
        <v>0</v>
      </c>
    </row>
    <row r="632" spans="1:9">
      <c r="A632" s="3" t="s">
        <v>1827</v>
      </c>
      <c r="B632" s="12">
        <v>40757</v>
      </c>
      <c r="C632" s="12" t="s">
        <v>6</v>
      </c>
      <c r="D632" s="349">
        <v>75</v>
      </c>
      <c r="E632" s="43">
        <v>27</v>
      </c>
      <c r="F632" s="43">
        <v>1.0222222222222221</v>
      </c>
      <c r="G632" s="15">
        <v>1</v>
      </c>
      <c r="H632" s="51">
        <v>0</v>
      </c>
      <c r="I632" s="51">
        <v>1</v>
      </c>
    </row>
    <row r="633" spans="1:9">
      <c r="A633" s="3" t="s">
        <v>1827</v>
      </c>
      <c r="B633" s="12">
        <v>40757</v>
      </c>
      <c r="C633" s="12" t="s">
        <v>6</v>
      </c>
      <c r="D633" s="349">
        <v>75</v>
      </c>
      <c r="E633" s="43">
        <v>27</v>
      </c>
      <c r="F633" s="43">
        <v>1.0222222222222221</v>
      </c>
      <c r="G633" s="15">
        <v>2</v>
      </c>
      <c r="H633" s="49">
        <v>0</v>
      </c>
      <c r="I633" s="49">
        <v>0</v>
      </c>
    </row>
    <row r="634" spans="1:9">
      <c r="A634" s="3" t="s">
        <v>1827</v>
      </c>
      <c r="B634" s="12">
        <v>40757</v>
      </c>
      <c r="C634" s="12" t="s">
        <v>6</v>
      </c>
      <c r="D634" s="349">
        <v>75</v>
      </c>
      <c r="E634" s="43">
        <v>27</v>
      </c>
      <c r="F634" s="43">
        <v>1.0222222222222221</v>
      </c>
      <c r="G634" s="15">
        <v>3</v>
      </c>
      <c r="H634" s="49" t="s">
        <v>2217</v>
      </c>
      <c r="I634" s="49"/>
    </row>
    <row r="635" spans="1:9">
      <c r="A635" s="3" t="s">
        <v>1827</v>
      </c>
      <c r="B635" s="12">
        <v>40757</v>
      </c>
      <c r="C635" s="12" t="s">
        <v>6</v>
      </c>
      <c r="D635" s="349">
        <v>75</v>
      </c>
      <c r="E635" s="43">
        <v>27</v>
      </c>
      <c r="F635" s="43">
        <v>1.0222222222222221</v>
      </c>
      <c r="G635" s="15">
        <v>4</v>
      </c>
      <c r="H635" s="15"/>
      <c r="I635" s="15"/>
    </row>
    <row r="636" spans="1:9">
      <c r="A636" s="3" t="s">
        <v>1827</v>
      </c>
      <c r="B636" s="12">
        <v>40757</v>
      </c>
      <c r="C636" s="12" t="s">
        <v>6</v>
      </c>
      <c r="D636" s="349">
        <v>75</v>
      </c>
      <c r="E636" s="43">
        <v>27</v>
      </c>
      <c r="F636" s="43">
        <v>1.0222222222222221</v>
      </c>
      <c r="G636" s="1" t="s">
        <v>853</v>
      </c>
      <c r="H636" s="49">
        <v>0</v>
      </c>
      <c r="I636" s="49">
        <v>1</v>
      </c>
    </row>
    <row r="637" spans="1:9">
      <c r="A637" s="3" t="s">
        <v>1827</v>
      </c>
      <c r="B637" s="12">
        <v>40757</v>
      </c>
      <c r="C637" s="12" t="s">
        <v>6</v>
      </c>
      <c r="D637" s="349">
        <v>75</v>
      </c>
      <c r="E637" s="43">
        <v>27</v>
      </c>
      <c r="F637" s="43">
        <v>1.0222222222222221</v>
      </c>
      <c r="G637" s="1" t="s">
        <v>854</v>
      </c>
      <c r="H637" s="50">
        <v>0</v>
      </c>
      <c r="I637" s="50">
        <v>0</v>
      </c>
    </row>
    <row r="638" spans="1:9">
      <c r="A638" s="3" t="s">
        <v>1830</v>
      </c>
      <c r="B638" s="12">
        <v>40757</v>
      </c>
      <c r="C638" s="12" t="s">
        <v>6</v>
      </c>
      <c r="D638" s="349">
        <v>43</v>
      </c>
      <c r="E638" s="43">
        <v>16.666666666666668</v>
      </c>
      <c r="F638" s="43">
        <v>1.0222222222222221</v>
      </c>
      <c r="G638" s="15">
        <v>1</v>
      </c>
      <c r="H638" s="51">
        <v>0</v>
      </c>
      <c r="I638" s="51">
        <v>2</v>
      </c>
    </row>
    <row r="639" spans="1:9">
      <c r="A639" s="3" t="s">
        <v>1830</v>
      </c>
      <c r="B639" s="12">
        <v>40757</v>
      </c>
      <c r="C639" s="12" t="s">
        <v>6</v>
      </c>
      <c r="D639" s="349">
        <v>43</v>
      </c>
      <c r="E639" s="43">
        <v>16.666666666666668</v>
      </c>
      <c r="F639" s="43">
        <v>1.0222222222222221</v>
      </c>
      <c r="G639" s="15">
        <v>2</v>
      </c>
      <c r="H639" s="49">
        <v>0</v>
      </c>
      <c r="I639" s="49">
        <v>0</v>
      </c>
    </row>
    <row r="640" spans="1:9">
      <c r="A640" s="3" t="s">
        <v>1830</v>
      </c>
      <c r="B640" s="12">
        <v>40757</v>
      </c>
      <c r="C640" s="12" t="s">
        <v>6</v>
      </c>
      <c r="D640" s="349">
        <v>43</v>
      </c>
      <c r="E640" s="43">
        <v>16.666666666666668</v>
      </c>
      <c r="F640" s="43">
        <v>1.0222222222222221</v>
      </c>
      <c r="G640" s="15">
        <v>3</v>
      </c>
      <c r="H640" s="49">
        <v>0</v>
      </c>
      <c r="I640" s="49">
        <v>0</v>
      </c>
    </row>
    <row r="641" spans="1:9">
      <c r="A641" s="3" t="s">
        <v>1830</v>
      </c>
      <c r="B641" s="12">
        <v>40757</v>
      </c>
      <c r="C641" s="12" t="s">
        <v>6</v>
      </c>
      <c r="D641" s="349">
        <v>43</v>
      </c>
      <c r="E641" s="43">
        <v>16.666666666666668</v>
      </c>
      <c r="F641" s="43">
        <v>1.0222222222222221</v>
      </c>
      <c r="G641" s="15">
        <v>4</v>
      </c>
      <c r="H641" s="15"/>
      <c r="I641" s="15"/>
    </row>
    <row r="642" spans="1:9">
      <c r="A642" s="3" t="s">
        <v>1830</v>
      </c>
      <c r="B642" s="12">
        <v>40757</v>
      </c>
      <c r="C642" s="12" t="s">
        <v>6</v>
      </c>
      <c r="D642" s="349">
        <v>43</v>
      </c>
      <c r="E642" s="43">
        <v>16.666666666666668</v>
      </c>
      <c r="F642" s="43">
        <v>1.0222222222222221</v>
      </c>
      <c r="G642" s="1" t="s">
        <v>853</v>
      </c>
      <c r="H642" s="49">
        <v>0</v>
      </c>
      <c r="I642" s="49">
        <v>2</v>
      </c>
    </row>
    <row r="643" spans="1:9">
      <c r="A643" s="3" t="s">
        <v>1830</v>
      </c>
      <c r="B643" s="12">
        <v>40757</v>
      </c>
      <c r="C643" s="12" t="s">
        <v>6</v>
      </c>
      <c r="D643" s="349">
        <v>43</v>
      </c>
      <c r="E643" s="43">
        <v>16.666666666666668</v>
      </c>
      <c r="F643" s="43">
        <v>1.0222222222222221</v>
      </c>
      <c r="G643" s="1" t="s">
        <v>854</v>
      </c>
      <c r="H643" s="50">
        <v>0</v>
      </c>
      <c r="I643" s="50">
        <v>0</v>
      </c>
    </row>
    <row r="644" spans="1:9" ht="11">
      <c r="A644" s="3" t="s">
        <v>1834</v>
      </c>
      <c r="B644" s="12">
        <v>40757</v>
      </c>
      <c r="C644" s="12" t="s">
        <v>6</v>
      </c>
      <c r="D644" s="353">
        <v>82</v>
      </c>
      <c r="E644" s="43">
        <v>44.333333333333336</v>
      </c>
      <c r="F644" s="43">
        <v>0.76666666666666672</v>
      </c>
      <c r="G644" s="15">
        <v>1</v>
      </c>
      <c r="H644" s="51">
        <v>0</v>
      </c>
      <c r="I644" s="51">
        <v>0</v>
      </c>
    </row>
    <row r="645" spans="1:9" ht="11">
      <c r="A645" s="3" t="s">
        <v>1834</v>
      </c>
      <c r="B645" s="12">
        <v>40757</v>
      </c>
      <c r="C645" s="12" t="s">
        <v>6</v>
      </c>
      <c r="D645" s="353">
        <v>82</v>
      </c>
      <c r="E645" s="43">
        <v>44.333333333333336</v>
      </c>
      <c r="F645" s="43">
        <v>0.76666666666666672</v>
      </c>
      <c r="G645" s="15">
        <v>2</v>
      </c>
      <c r="H645" s="49">
        <v>0</v>
      </c>
      <c r="I645" s="49">
        <v>0</v>
      </c>
    </row>
    <row r="646" spans="1:9" ht="11">
      <c r="A646" s="3" t="s">
        <v>1834</v>
      </c>
      <c r="B646" s="12">
        <v>40757</v>
      </c>
      <c r="C646" s="12" t="s">
        <v>6</v>
      </c>
      <c r="D646" s="353">
        <v>82</v>
      </c>
      <c r="E646" s="43">
        <v>44.333333333333336</v>
      </c>
      <c r="F646" s="43">
        <v>0.76666666666666672</v>
      </c>
      <c r="G646" s="15">
        <v>3</v>
      </c>
      <c r="H646" s="49" t="s">
        <v>2217</v>
      </c>
      <c r="I646" s="49"/>
    </row>
    <row r="647" spans="1:9" ht="11">
      <c r="A647" s="3" t="s">
        <v>1834</v>
      </c>
      <c r="B647" s="12">
        <v>40757</v>
      </c>
      <c r="C647" s="12" t="s">
        <v>6</v>
      </c>
      <c r="D647" s="353">
        <v>82</v>
      </c>
      <c r="E647" s="43">
        <v>44.333333333333336</v>
      </c>
      <c r="F647" s="43">
        <v>0.76666666666666672</v>
      </c>
      <c r="G647" s="15">
        <v>4</v>
      </c>
      <c r="H647" s="15"/>
      <c r="I647" s="15"/>
    </row>
    <row r="648" spans="1:9" ht="11">
      <c r="A648" s="3" t="s">
        <v>1834</v>
      </c>
      <c r="B648" s="12">
        <v>40757</v>
      </c>
      <c r="C648" s="12" t="s">
        <v>6</v>
      </c>
      <c r="D648" s="353">
        <v>82</v>
      </c>
      <c r="E648" s="43">
        <v>44.333333333333336</v>
      </c>
      <c r="F648" s="43">
        <v>0.76666666666666672</v>
      </c>
      <c r="G648" s="1" t="s">
        <v>853</v>
      </c>
      <c r="H648" s="49">
        <v>0</v>
      </c>
      <c r="I648" s="49">
        <v>0</v>
      </c>
    </row>
    <row r="649" spans="1:9" ht="11">
      <c r="A649" s="3" t="s">
        <v>1834</v>
      </c>
      <c r="B649" s="12">
        <v>40757</v>
      </c>
      <c r="C649" s="12" t="s">
        <v>6</v>
      </c>
      <c r="D649" s="353">
        <v>82</v>
      </c>
      <c r="E649" s="43">
        <v>44.333333333333336</v>
      </c>
      <c r="F649" s="43">
        <v>0.76666666666666672</v>
      </c>
      <c r="G649" s="1" t="s">
        <v>854</v>
      </c>
      <c r="H649" s="50">
        <v>0</v>
      </c>
      <c r="I649" s="50">
        <v>0</v>
      </c>
    </row>
    <row r="650" spans="1:9">
      <c r="A650" s="3" t="s">
        <v>1848</v>
      </c>
      <c r="B650" s="12">
        <v>40757</v>
      </c>
      <c r="C650" s="12" t="s">
        <v>6</v>
      </c>
      <c r="D650" s="349">
        <v>67</v>
      </c>
      <c r="E650" s="43">
        <v>27</v>
      </c>
      <c r="F650" s="43">
        <v>1.1555555555555557</v>
      </c>
      <c r="G650" s="15">
        <v>1</v>
      </c>
      <c r="H650" s="51">
        <v>1</v>
      </c>
      <c r="I650" s="51">
        <v>2</v>
      </c>
    </row>
    <row r="651" spans="1:9">
      <c r="A651" s="3" t="s">
        <v>1848</v>
      </c>
      <c r="B651" s="12">
        <v>40757</v>
      </c>
      <c r="C651" s="12" t="s">
        <v>6</v>
      </c>
      <c r="D651" s="349">
        <v>67</v>
      </c>
      <c r="E651" s="43">
        <v>27</v>
      </c>
      <c r="F651" s="43">
        <v>1.1555555555555557</v>
      </c>
      <c r="G651" s="15">
        <v>2</v>
      </c>
      <c r="H651" s="49">
        <v>1</v>
      </c>
      <c r="I651" s="49">
        <v>0</v>
      </c>
    </row>
    <row r="652" spans="1:9">
      <c r="A652" s="3" t="s">
        <v>1848</v>
      </c>
      <c r="B652" s="12">
        <v>40757</v>
      </c>
      <c r="C652" s="12" t="s">
        <v>6</v>
      </c>
      <c r="D652" s="349">
        <v>67</v>
      </c>
      <c r="E652" s="43">
        <v>27</v>
      </c>
      <c r="F652" s="43">
        <v>1.1555555555555557</v>
      </c>
      <c r="G652" s="15">
        <v>3</v>
      </c>
      <c r="H652" s="49">
        <v>0</v>
      </c>
      <c r="I652" s="49">
        <v>0</v>
      </c>
    </row>
    <row r="653" spans="1:9">
      <c r="A653" s="3" t="s">
        <v>1848</v>
      </c>
      <c r="B653" s="12">
        <v>40757</v>
      </c>
      <c r="C653" s="12" t="s">
        <v>6</v>
      </c>
      <c r="D653" s="349">
        <v>67</v>
      </c>
      <c r="E653" s="43">
        <v>27</v>
      </c>
      <c r="F653" s="43">
        <v>1.1555555555555557</v>
      </c>
      <c r="G653" s="15">
        <v>4</v>
      </c>
      <c r="H653" s="15"/>
      <c r="I653" s="15"/>
    </row>
    <row r="654" spans="1:9">
      <c r="A654" s="3" t="s">
        <v>1848</v>
      </c>
      <c r="B654" s="12">
        <v>40757</v>
      </c>
      <c r="C654" s="12" t="s">
        <v>6</v>
      </c>
      <c r="D654" s="349">
        <v>67</v>
      </c>
      <c r="E654" s="43">
        <v>27</v>
      </c>
      <c r="F654" s="43">
        <v>1.1555555555555557</v>
      </c>
      <c r="G654" s="1" t="s">
        <v>853</v>
      </c>
      <c r="H654" s="49">
        <v>2</v>
      </c>
      <c r="I654" s="49">
        <v>2</v>
      </c>
    </row>
    <row r="655" spans="1:9">
      <c r="A655" s="3" t="s">
        <v>1848</v>
      </c>
      <c r="B655" s="12">
        <v>40757</v>
      </c>
      <c r="C655" s="12" t="s">
        <v>6</v>
      </c>
      <c r="D655" s="349">
        <v>67</v>
      </c>
      <c r="E655" s="43">
        <v>27</v>
      </c>
      <c r="F655" s="43">
        <v>1.1555555555555557</v>
      </c>
      <c r="G655" s="1" t="s">
        <v>854</v>
      </c>
      <c r="H655" s="50">
        <v>0</v>
      </c>
      <c r="I655" s="50">
        <v>0</v>
      </c>
    </row>
    <row r="656" spans="1:9">
      <c r="A656" s="3" t="s">
        <v>1852</v>
      </c>
      <c r="B656" s="12">
        <v>40757</v>
      </c>
      <c r="C656" s="12" t="s">
        <v>6</v>
      </c>
      <c r="D656" s="349">
        <v>62</v>
      </c>
      <c r="E656" s="43">
        <v>21</v>
      </c>
      <c r="F656" s="43">
        <v>0.90000000000000013</v>
      </c>
      <c r="G656" s="15">
        <v>1</v>
      </c>
      <c r="H656" s="51">
        <v>0</v>
      </c>
      <c r="I656" s="51">
        <v>0</v>
      </c>
    </row>
    <row r="657" spans="1:9">
      <c r="A657" s="3" t="s">
        <v>1852</v>
      </c>
      <c r="B657" s="12">
        <v>40757</v>
      </c>
      <c r="C657" s="12" t="s">
        <v>6</v>
      </c>
      <c r="D657" s="349">
        <v>62</v>
      </c>
      <c r="E657" s="43">
        <v>21</v>
      </c>
      <c r="F657" s="43">
        <v>0.90000000000000013</v>
      </c>
      <c r="G657" s="15">
        <v>2</v>
      </c>
      <c r="H657" s="49">
        <v>0</v>
      </c>
      <c r="I657" s="49">
        <v>0</v>
      </c>
    </row>
    <row r="658" spans="1:9">
      <c r="A658" s="3" t="s">
        <v>1852</v>
      </c>
      <c r="B658" s="12">
        <v>40757</v>
      </c>
      <c r="C658" s="12" t="s">
        <v>6</v>
      </c>
      <c r="D658" s="349">
        <v>62</v>
      </c>
      <c r="E658" s="43">
        <v>21</v>
      </c>
      <c r="F658" s="43">
        <v>0.90000000000000013</v>
      </c>
      <c r="G658" s="15">
        <v>3</v>
      </c>
      <c r="H658" s="49" t="s">
        <v>2217</v>
      </c>
      <c r="I658" s="49"/>
    </row>
    <row r="659" spans="1:9">
      <c r="A659" s="3" t="s">
        <v>1852</v>
      </c>
      <c r="B659" s="12">
        <v>40757</v>
      </c>
      <c r="C659" s="12" t="s">
        <v>6</v>
      </c>
      <c r="D659" s="349">
        <v>62</v>
      </c>
      <c r="E659" s="43">
        <v>21</v>
      </c>
      <c r="F659" s="43">
        <v>0.90000000000000013</v>
      </c>
      <c r="G659" s="15">
        <v>4</v>
      </c>
      <c r="H659" s="15"/>
      <c r="I659" s="15"/>
    </row>
    <row r="660" spans="1:9">
      <c r="A660" s="3" t="s">
        <v>1852</v>
      </c>
      <c r="B660" s="12">
        <v>40757</v>
      </c>
      <c r="C660" s="12" t="s">
        <v>6</v>
      </c>
      <c r="D660" s="349">
        <v>62</v>
      </c>
      <c r="E660" s="43">
        <v>21</v>
      </c>
      <c r="F660" s="43">
        <v>0.90000000000000013</v>
      </c>
      <c r="G660" s="1" t="s">
        <v>853</v>
      </c>
      <c r="H660" s="49">
        <v>0</v>
      </c>
      <c r="I660" s="49">
        <v>0</v>
      </c>
    </row>
    <row r="661" spans="1:9">
      <c r="A661" s="3" t="s">
        <v>1852</v>
      </c>
      <c r="B661" s="12">
        <v>40757</v>
      </c>
      <c r="C661" s="12" t="s">
        <v>6</v>
      </c>
      <c r="D661" s="349">
        <v>62</v>
      </c>
      <c r="E661" s="43">
        <v>21</v>
      </c>
      <c r="F661" s="43">
        <v>0.90000000000000013</v>
      </c>
      <c r="G661" s="1" t="s">
        <v>854</v>
      </c>
      <c r="H661" s="50">
        <v>0</v>
      </c>
      <c r="I661" s="50">
        <v>0</v>
      </c>
    </row>
    <row r="662" spans="1:9">
      <c r="A662" s="3" t="s">
        <v>1853</v>
      </c>
      <c r="B662" s="12">
        <v>40757</v>
      </c>
      <c r="C662" s="12" t="s">
        <v>6</v>
      </c>
      <c r="D662" s="349">
        <v>74</v>
      </c>
      <c r="E662" s="43">
        <v>29</v>
      </c>
      <c r="F662" s="43">
        <v>0.68888888888888877</v>
      </c>
      <c r="G662" s="15">
        <v>1</v>
      </c>
      <c r="H662" s="51">
        <v>2</v>
      </c>
      <c r="I662" s="51">
        <v>0</v>
      </c>
    </row>
    <row r="663" spans="1:9">
      <c r="A663" s="3" t="s">
        <v>1853</v>
      </c>
      <c r="B663" s="12">
        <v>40757</v>
      </c>
      <c r="C663" s="12" t="s">
        <v>6</v>
      </c>
      <c r="D663" s="349">
        <v>74</v>
      </c>
      <c r="E663" s="43">
        <v>29</v>
      </c>
      <c r="F663" s="43">
        <v>0.68888888888888877</v>
      </c>
      <c r="G663" s="15">
        <v>2</v>
      </c>
      <c r="H663" s="49">
        <v>0</v>
      </c>
      <c r="I663" s="49">
        <v>0</v>
      </c>
    </row>
    <row r="664" spans="1:9">
      <c r="A664" s="3" t="s">
        <v>1853</v>
      </c>
      <c r="B664" s="12">
        <v>40757</v>
      </c>
      <c r="C664" s="12" t="s">
        <v>6</v>
      </c>
      <c r="D664" s="349">
        <v>74</v>
      </c>
      <c r="E664" s="43">
        <v>29</v>
      </c>
      <c r="F664" s="43">
        <v>0.68888888888888877</v>
      </c>
      <c r="G664" s="15">
        <v>3</v>
      </c>
      <c r="H664" s="49">
        <v>0</v>
      </c>
      <c r="I664" s="49">
        <v>0</v>
      </c>
    </row>
    <row r="665" spans="1:9">
      <c r="A665" s="3" t="s">
        <v>1853</v>
      </c>
      <c r="B665" s="12">
        <v>40757</v>
      </c>
      <c r="C665" s="12" t="s">
        <v>6</v>
      </c>
      <c r="D665" s="349">
        <v>74</v>
      </c>
      <c r="E665" s="43">
        <v>29</v>
      </c>
      <c r="F665" s="43">
        <v>0.68888888888888877</v>
      </c>
      <c r="G665" s="15">
        <v>4</v>
      </c>
      <c r="H665" s="15"/>
      <c r="I665" s="15"/>
    </row>
    <row r="666" spans="1:9">
      <c r="A666" s="3" t="s">
        <v>1853</v>
      </c>
      <c r="B666" s="12">
        <v>40757</v>
      </c>
      <c r="C666" s="12" t="s">
        <v>6</v>
      </c>
      <c r="D666" s="349">
        <v>74</v>
      </c>
      <c r="E666" s="43">
        <v>29</v>
      </c>
      <c r="F666" s="43">
        <v>0.68888888888888877</v>
      </c>
      <c r="G666" s="1" t="s">
        <v>853</v>
      </c>
      <c r="H666" s="49">
        <v>2</v>
      </c>
      <c r="I666" s="49">
        <v>0</v>
      </c>
    </row>
    <row r="667" spans="1:9">
      <c r="A667" s="3" t="s">
        <v>1853</v>
      </c>
      <c r="B667" s="12">
        <v>40757</v>
      </c>
      <c r="C667" s="12" t="s">
        <v>6</v>
      </c>
      <c r="D667" s="349">
        <v>74</v>
      </c>
      <c r="E667" s="43">
        <v>29</v>
      </c>
      <c r="F667" s="43">
        <v>0.68888888888888877</v>
      </c>
      <c r="G667" s="1" t="s">
        <v>854</v>
      </c>
      <c r="H667" s="50">
        <v>0</v>
      </c>
      <c r="I667" s="50">
        <v>0</v>
      </c>
    </row>
    <row r="668" spans="1:9">
      <c r="A668" s="3" t="s">
        <v>1859</v>
      </c>
      <c r="B668" s="12">
        <v>40757</v>
      </c>
      <c r="C668" s="12" t="s">
        <v>6</v>
      </c>
      <c r="D668" s="349">
        <v>72</v>
      </c>
      <c r="E668" s="43">
        <v>22.666666666666668</v>
      </c>
      <c r="F668" s="43">
        <v>0.97777777777777786</v>
      </c>
      <c r="G668" s="15">
        <v>1</v>
      </c>
      <c r="H668" s="51">
        <v>1</v>
      </c>
      <c r="I668" s="51">
        <v>0</v>
      </c>
    </row>
    <row r="669" spans="1:9">
      <c r="A669" s="3" t="s">
        <v>1859</v>
      </c>
      <c r="B669" s="12">
        <v>40757</v>
      </c>
      <c r="C669" s="12" t="s">
        <v>6</v>
      </c>
      <c r="D669" s="349">
        <v>72</v>
      </c>
      <c r="E669" s="43">
        <v>22.666666666666668</v>
      </c>
      <c r="F669" s="43">
        <v>0.97777777777777786</v>
      </c>
      <c r="G669" s="15">
        <v>2</v>
      </c>
      <c r="H669" s="49">
        <v>1</v>
      </c>
      <c r="I669" s="49">
        <v>0</v>
      </c>
    </row>
    <row r="670" spans="1:9">
      <c r="A670" s="3" t="s">
        <v>1859</v>
      </c>
      <c r="B670" s="12">
        <v>40757</v>
      </c>
      <c r="C670" s="12" t="s">
        <v>6</v>
      </c>
      <c r="D670" s="349">
        <v>72</v>
      </c>
      <c r="E670" s="43">
        <v>22.666666666666668</v>
      </c>
      <c r="F670" s="43">
        <v>0.97777777777777786</v>
      </c>
      <c r="G670" s="15">
        <v>3</v>
      </c>
      <c r="H670" s="49">
        <v>0</v>
      </c>
      <c r="I670" s="49">
        <v>0</v>
      </c>
    </row>
    <row r="671" spans="1:9">
      <c r="A671" s="3" t="s">
        <v>1859</v>
      </c>
      <c r="B671" s="12">
        <v>40757</v>
      </c>
      <c r="C671" s="12" t="s">
        <v>6</v>
      </c>
      <c r="D671" s="349">
        <v>72</v>
      </c>
      <c r="E671" s="43">
        <v>22.666666666666668</v>
      </c>
      <c r="F671" s="43">
        <v>0.97777777777777786</v>
      </c>
      <c r="G671" s="15">
        <v>4</v>
      </c>
      <c r="H671" s="15"/>
      <c r="I671" s="15"/>
    </row>
    <row r="672" spans="1:9">
      <c r="A672" s="3" t="s">
        <v>1859</v>
      </c>
      <c r="B672" s="12">
        <v>40757</v>
      </c>
      <c r="C672" s="12" t="s">
        <v>6</v>
      </c>
      <c r="D672" s="349">
        <v>72</v>
      </c>
      <c r="E672" s="43">
        <v>22.666666666666668</v>
      </c>
      <c r="F672" s="43">
        <v>0.97777777777777786</v>
      </c>
      <c r="G672" s="1" t="s">
        <v>853</v>
      </c>
      <c r="H672" s="49">
        <v>2</v>
      </c>
      <c r="I672" s="49">
        <v>0</v>
      </c>
    </row>
    <row r="673" spans="1:9">
      <c r="A673" s="3" t="s">
        <v>1859</v>
      </c>
      <c r="B673" s="12">
        <v>40757</v>
      </c>
      <c r="C673" s="12" t="s">
        <v>6</v>
      </c>
      <c r="D673" s="349">
        <v>72</v>
      </c>
      <c r="E673" s="43">
        <v>22.666666666666668</v>
      </c>
      <c r="F673" s="43">
        <v>0.97777777777777786</v>
      </c>
      <c r="G673" s="1" t="s">
        <v>854</v>
      </c>
      <c r="H673" s="50">
        <v>0</v>
      </c>
      <c r="I673" s="50">
        <v>0</v>
      </c>
    </row>
    <row r="674" spans="1:9">
      <c r="A674" s="3" t="s">
        <v>1864</v>
      </c>
      <c r="B674" s="12">
        <v>40758</v>
      </c>
      <c r="C674" s="12" t="s">
        <v>6</v>
      </c>
      <c r="D674" s="349">
        <v>63</v>
      </c>
      <c r="E674" s="43">
        <v>44</v>
      </c>
      <c r="F674" s="43">
        <v>0.78888888888888897</v>
      </c>
      <c r="G674" s="15">
        <v>1</v>
      </c>
      <c r="H674" s="51">
        <v>1</v>
      </c>
      <c r="I674" s="51">
        <v>3</v>
      </c>
    </row>
    <row r="675" spans="1:9">
      <c r="A675" s="3" t="s">
        <v>1864</v>
      </c>
      <c r="B675" s="12">
        <v>40758</v>
      </c>
      <c r="C675" s="12" t="s">
        <v>6</v>
      </c>
      <c r="D675" s="349">
        <v>63</v>
      </c>
      <c r="E675" s="43">
        <v>44</v>
      </c>
      <c r="F675" s="43">
        <v>0.78888888888888897</v>
      </c>
      <c r="G675" s="15">
        <v>2</v>
      </c>
      <c r="H675" s="49">
        <v>0</v>
      </c>
      <c r="I675" s="49">
        <v>0</v>
      </c>
    </row>
    <row r="676" spans="1:9">
      <c r="A676" s="3" t="s">
        <v>1864</v>
      </c>
      <c r="B676" s="12">
        <v>40758</v>
      </c>
      <c r="C676" s="12" t="s">
        <v>6</v>
      </c>
      <c r="D676" s="349">
        <v>63</v>
      </c>
      <c r="E676" s="43">
        <v>44</v>
      </c>
      <c r="F676" s="43">
        <v>0.78888888888888897</v>
      </c>
      <c r="G676" s="15">
        <v>3</v>
      </c>
      <c r="H676" s="49">
        <v>0</v>
      </c>
      <c r="I676" s="49">
        <v>0</v>
      </c>
    </row>
    <row r="677" spans="1:9">
      <c r="A677" s="3" t="s">
        <v>1864</v>
      </c>
      <c r="B677" s="12">
        <v>40758</v>
      </c>
      <c r="C677" s="12" t="s">
        <v>6</v>
      </c>
      <c r="D677" s="349">
        <v>63</v>
      </c>
      <c r="E677" s="43">
        <v>44</v>
      </c>
      <c r="F677" s="43">
        <v>0.78888888888888897</v>
      </c>
      <c r="G677" s="15">
        <v>4</v>
      </c>
      <c r="H677" s="15"/>
      <c r="I677" s="15"/>
    </row>
    <row r="678" spans="1:9">
      <c r="A678" s="3" t="s">
        <v>1864</v>
      </c>
      <c r="B678" s="12">
        <v>40758</v>
      </c>
      <c r="C678" s="12" t="s">
        <v>6</v>
      </c>
      <c r="D678" s="349">
        <v>63</v>
      </c>
      <c r="E678" s="43">
        <v>44</v>
      </c>
      <c r="F678" s="43">
        <v>0.78888888888888897</v>
      </c>
      <c r="G678" s="1" t="s">
        <v>853</v>
      </c>
      <c r="H678" s="49">
        <v>1</v>
      </c>
      <c r="I678" s="49">
        <v>3</v>
      </c>
    </row>
    <row r="679" spans="1:9">
      <c r="A679" s="3" t="s">
        <v>1864</v>
      </c>
      <c r="B679" s="12">
        <v>40758</v>
      </c>
      <c r="C679" s="12" t="s">
        <v>6</v>
      </c>
      <c r="D679" s="349">
        <v>63</v>
      </c>
      <c r="E679" s="43">
        <v>44</v>
      </c>
      <c r="F679" s="43">
        <v>0.78888888888888897</v>
      </c>
      <c r="G679" s="1" t="s">
        <v>854</v>
      </c>
      <c r="H679" s="50">
        <v>0</v>
      </c>
      <c r="I679" s="50">
        <v>0</v>
      </c>
    </row>
    <row r="680" spans="1:9">
      <c r="A680" s="3" t="s">
        <v>1874</v>
      </c>
      <c r="B680" s="12">
        <v>40758</v>
      </c>
      <c r="C680" s="12" t="s">
        <v>6</v>
      </c>
      <c r="D680" s="349">
        <v>47</v>
      </c>
      <c r="E680" s="43">
        <v>31</v>
      </c>
      <c r="F680" s="43">
        <v>0.81111111111111123</v>
      </c>
      <c r="G680" s="15">
        <v>1</v>
      </c>
      <c r="H680" s="51">
        <v>1</v>
      </c>
      <c r="I680" s="51">
        <v>1</v>
      </c>
    </row>
    <row r="681" spans="1:9">
      <c r="A681" s="3" t="s">
        <v>1874</v>
      </c>
      <c r="B681" s="12">
        <v>40758</v>
      </c>
      <c r="C681" s="12" t="s">
        <v>6</v>
      </c>
      <c r="D681" s="349">
        <v>47</v>
      </c>
      <c r="E681" s="43">
        <v>31</v>
      </c>
      <c r="F681" s="43">
        <v>0.81111111111111123</v>
      </c>
      <c r="G681" s="15">
        <v>2</v>
      </c>
      <c r="H681" s="49">
        <v>0</v>
      </c>
      <c r="I681" s="49">
        <v>2</v>
      </c>
    </row>
    <row r="682" spans="1:9">
      <c r="A682" s="3" t="s">
        <v>1874</v>
      </c>
      <c r="B682" s="12">
        <v>40758</v>
      </c>
      <c r="C682" s="12" t="s">
        <v>6</v>
      </c>
      <c r="D682" s="349">
        <v>47</v>
      </c>
      <c r="E682" s="43">
        <v>31</v>
      </c>
      <c r="F682" s="43">
        <v>0.81111111111111123</v>
      </c>
      <c r="G682" s="15">
        <v>3</v>
      </c>
      <c r="H682" s="49">
        <v>1</v>
      </c>
      <c r="I682" s="49">
        <v>2</v>
      </c>
    </row>
    <row r="683" spans="1:9">
      <c r="A683" s="3" t="s">
        <v>1874</v>
      </c>
      <c r="B683" s="12">
        <v>40758</v>
      </c>
      <c r="C683" s="12" t="s">
        <v>6</v>
      </c>
      <c r="D683" s="349">
        <v>47</v>
      </c>
      <c r="E683" s="43">
        <v>31</v>
      </c>
      <c r="F683" s="43">
        <v>0.81111111111111123</v>
      </c>
      <c r="G683" s="15">
        <v>4</v>
      </c>
      <c r="H683" s="49">
        <v>0</v>
      </c>
      <c r="I683" s="49">
        <v>0</v>
      </c>
    </row>
    <row r="684" spans="1:9">
      <c r="A684" s="3" t="s">
        <v>1874</v>
      </c>
      <c r="B684" s="12">
        <v>40758</v>
      </c>
      <c r="C684" s="12" t="s">
        <v>6</v>
      </c>
      <c r="D684" s="349">
        <v>47</v>
      </c>
      <c r="E684" s="43">
        <v>31</v>
      </c>
      <c r="F684" s="43">
        <v>0.81111111111111123</v>
      </c>
      <c r="G684" s="1" t="s">
        <v>853</v>
      </c>
      <c r="H684" s="49">
        <v>2</v>
      </c>
      <c r="I684" s="49">
        <v>5</v>
      </c>
    </row>
    <row r="685" spans="1:9">
      <c r="A685" s="3" t="s">
        <v>1874</v>
      </c>
      <c r="B685" s="12">
        <v>40758</v>
      </c>
      <c r="C685" s="12" t="s">
        <v>6</v>
      </c>
      <c r="D685" s="349">
        <v>47</v>
      </c>
      <c r="E685" s="43">
        <v>31</v>
      </c>
      <c r="F685" s="43">
        <v>0.81111111111111123</v>
      </c>
      <c r="G685" s="1" t="s">
        <v>854</v>
      </c>
      <c r="H685" s="50">
        <v>0</v>
      </c>
      <c r="I685" s="50">
        <v>0</v>
      </c>
    </row>
    <row r="686" spans="1:9">
      <c r="A686" s="3" t="s">
        <v>1876</v>
      </c>
      <c r="B686" s="12">
        <v>40758</v>
      </c>
      <c r="C686" s="12" t="s">
        <v>6</v>
      </c>
      <c r="D686" s="349">
        <v>33</v>
      </c>
      <c r="E686" s="43">
        <v>25</v>
      </c>
      <c r="F686" s="43">
        <v>0.8222222222222223</v>
      </c>
      <c r="G686" s="15">
        <v>1</v>
      </c>
      <c r="H686" s="51">
        <v>0</v>
      </c>
      <c r="I686" s="51">
        <v>2</v>
      </c>
    </row>
    <row r="687" spans="1:9">
      <c r="A687" s="3" t="s">
        <v>1876</v>
      </c>
      <c r="B687" s="12">
        <v>40758</v>
      </c>
      <c r="C687" s="12" t="s">
        <v>6</v>
      </c>
      <c r="D687" s="349">
        <v>33</v>
      </c>
      <c r="E687" s="43">
        <v>25</v>
      </c>
      <c r="F687" s="43">
        <v>0.8222222222222223</v>
      </c>
      <c r="G687" s="15">
        <v>2</v>
      </c>
      <c r="H687" s="49">
        <v>0</v>
      </c>
      <c r="I687" s="49">
        <v>0</v>
      </c>
    </row>
    <row r="688" spans="1:9">
      <c r="A688" s="3" t="s">
        <v>1876</v>
      </c>
      <c r="B688" s="12">
        <v>40758</v>
      </c>
      <c r="C688" s="12" t="s">
        <v>6</v>
      </c>
      <c r="D688" s="349">
        <v>33</v>
      </c>
      <c r="E688" s="43">
        <v>25</v>
      </c>
      <c r="F688" s="43">
        <v>0.8222222222222223</v>
      </c>
      <c r="G688" s="15">
        <v>3</v>
      </c>
      <c r="H688" s="49">
        <v>0</v>
      </c>
      <c r="I688" s="49">
        <v>0</v>
      </c>
    </row>
    <row r="689" spans="1:9">
      <c r="A689" s="3" t="s">
        <v>1876</v>
      </c>
      <c r="B689" s="12">
        <v>40758</v>
      </c>
      <c r="C689" s="12" t="s">
        <v>6</v>
      </c>
      <c r="D689" s="349">
        <v>33</v>
      </c>
      <c r="E689" s="43">
        <v>25</v>
      </c>
      <c r="F689" s="43">
        <v>0.8222222222222223</v>
      </c>
      <c r="G689" s="15">
        <v>4</v>
      </c>
      <c r="H689" s="15"/>
      <c r="I689" s="15"/>
    </row>
    <row r="690" spans="1:9">
      <c r="A690" s="3" t="s">
        <v>1876</v>
      </c>
      <c r="B690" s="12">
        <v>40758</v>
      </c>
      <c r="C690" s="12" t="s">
        <v>6</v>
      </c>
      <c r="D690" s="349">
        <v>33</v>
      </c>
      <c r="E690" s="43">
        <v>25</v>
      </c>
      <c r="F690" s="43">
        <v>0.8222222222222223</v>
      </c>
      <c r="G690" s="1" t="s">
        <v>853</v>
      </c>
      <c r="H690" s="49">
        <v>0</v>
      </c>
      <c r="I690" s="49">
        <v>2</v>
      </c>
    </row>
    <row r="691" spans="1:9">
      <c r="A691" s="3" t="s">
        <v>1876</v>
      </c>
      <c r="B691" s="12">
        <v>40758</v>
      </c>
      <c r="C691" s="12" t="s">
        <v>6</v>
      </c>
      <c r="D691" s="349">
        <v>33</v>
      </c>
      <c r="E691" s="43">
        <v>25</v>
      </c>
      <c r="F691" s="43">
        <v>0.8222222222222223</v>
      </c>
      <c r="G691" s="1" t="s">
        <v>854</v>
      </c>
      <c r="H691" s="50">
        <v>0</v>
      </c>
      <c r="I691" s="50">
        <v>0</v>
      </c>
    </row>
    <row r="692" spans="1:9">
      <c r="A692" s="3" t="s">
        <v>1881</v>
      </c>
      <c r="B692" s="12">
        <v>40758</v>
      </c>
      <c r="C692" s="12" t="s">
        <v>6</v>
      </c>
      <c r="D692" s="349">
        <v>35</v>
      </c>
      <c r="E692" s="43">
        <v>16</v>
      </c>
      <c r="F692" s="43">
        <v>0.9111111111111112</v>
      </c>
      <c r="G692" s="15">
        <v>1</v>
      </c>
      <c r="H692" s="51">
        <v>0</v>
      </c>
      <c r="I692" s="51">
        <v>2</v>
      </c>
    </row>
    <row r="693" spans="1:9">
      <c r="A693" s="3" t="s">
        <v>1881</v>
      </c>
      <c r="B693" s="12">
        <v>40758</v>
      </c>
      <c r="C693" s="12" t="s">
        <v>6</v>
      </c>
      <c r="D693" s="349">
        <v>35</v>
      </c>
      <c r="E693" s="43">
        <v>16</v>
      </c>
      <c r="F693" s="43">
        <v>0.9111111111111112</v>
      </c>
      <c r="G693" s="15">
        <v>2</v>
      </c>
      <c r="H693" s="49">
        <v>0</v>
      </c>
      <c r="I693" s="49">
        <v>1</v>
      </c>
    </row>
    <row r="694" spans="1:9">
      <c r="A694" s="3" t="s">
        <v>1881</v>
      </c>
      <c r="B694" s="12">
        <v>40758</v>
      </c>
      <c r="C694" s="12" t="s">
        <v>6</v>
      </c>
      <c r="D694" s="349">
        <v>35</v>
      </c>
      <c r="E694" s="43">
        <v>16</v>
      </c>
      <c r="F694" s="43">
        <v>0.9111111111111112</v>
      </c>
      <c r="G694" s="15">
        <v>3</v>
      </c>
      <c r="H694" s="49">
        <v>0</v>
      </c>
      <c r="I694" s="49">
        <v>1</v>
      </c>
    </row>
    <row r="695" spans="1:9">
      <c r="A695" s="3" t="s">
        <v>1881</v>
      </c>
      <c r="B695" s="12">
        <v>40758</v>
      </c>
      <c r="C695" s="12" t="s">
        <v>6</v>
      </c>
      <c r="D695" s="349">
        <v>35</v>
      </c>
      <c r="E695" s="43">
        <v>16</v>
      </c>
      <c r="F695" s="43">
        <v>0.9111111111111112</v>
      </c>
      <c r="G695" s="15">
        <v>4</v>
      </c>
      <c r="H695" s="15"/>
      <c r="I695" s="15"/>
    </row>
    <row r="696" spans="1:9">
      <c r="A696" s="3" t="s">
        <v>1881</v>
      </c>
      <c r="B696" s="12">
        <v>40758</v>
      </c>
      <c r="C696" s="12" t="s">
        <v>6</v>
      </c>
      <c r="D696" s="349">
        <v>35</v>
      </c>
      <c r="E696" s="43">
        <v>16</v>
      </c>
      <c r="F696" s="43">
        <v>0.9111111111111112</v>
      </c>
      <c r="G696" s="1" t="s">
        <v>853</v>
      </c>
      <c r="H696" s="49">
        <v>0</v>
      </c>
      <c r="I696" s="49">
        <v>5.0833333333333339</v>
      </c>
    </row>
    <row r="697" spans="1:9">
      <c r="A697" s="3" t="s">
        <v>1881</v>
      </c>
      <c r="B697" s="12">
        <v>40758</v>
      </c>
      <c r="C697" s="12" t="s">
        <v>6</v>
      </c>
      <c r="D697" s="349">
        <v>35</v>
      </c>
      <c r="E697" s="43">
        <v>16</v>
      </c>
      <c r="F697" s="43">
        <v>0.9111111111111112</v>
      </c>
      <c r="G697" s="1" t="s">
        <v>854</v>
      </c>
      <c r="H697" s="50">
        <v>0</v>
      </c>
      <c r="I697" s="50">
        <v>6</v>
      </c>
    </row>
    <row r="698" spans="1:9">
      <c r="A698" s="3" t="s">
        <v>1898</v>
      </c>
      <c r="B698" s="12">
        <v>40758</v>
      </c>
      <c r="C698" s="12" t="s">
        <v>6</v>
      </c>
      <c r="D698" s="349">
        <v>47</v>
      </c>
      <c r="E698" s="43">
        <v>17.333333333333332</v>
      </c>
      <c r="F698" s="43">
        <v>0.75555555555555565</v>
      </c>
      <c r="G698" s="15">
        <v>1</v>
      </c>
      <c r="H698" s="51">
        <v>0</v>
      </c>
      <c r="I698" s="51">
        <v>1</v>
      </c>
    </row>
    <row r="699" spans="1:9">
      <c r="A699" s="3" t="s">
        <v>1898</v>
      </c>
      <c r="B699" s="12">
        <v>40758</v>
      </c>
      <c r="C699" s="12" t="s">
        <v>6</v>
      </c>
      <c r="D699" s="349">
        <v>47</v>
      </c>
      <c r="E699" s="43">
        <v>17.333333333333332</v>
      </c>
      <c r="F699" s="43">
        <v>0.75555555555555565</v>
      </c>
      <c r="G699" s="15">
        <v>2</v>
      </c>
      <c r="H699" s="49">
        <v>0</v>
      </c>
      <c r="I699" s="49">
        <v>0</v>
      </c>
    </row>
    <row r="700" spans="1:9">
      <c r="A700" s="3" t="s">
        <v>1898</v>
      </c>
      <c r="B700" s="12">
        <v>40758</v>
      </c>
      <c r="C700" s="12" t="s">
        <v>6</v>
      </c>
      <c r="D700" s="349">
        <v>47</v>
      </c>
      <c r="E700" s="43">
        <v>17.333333333333332</v>
      </c>
      <c r="F700" s="43">
        <v>0.75555555555555565</v>
      </c>
      <c r="G700" s="15">
        <v>3</v>
      </c>
      <c r="H700" s="49" t="s">
        <v>2217</v>
      </c>
      <c r="I700" s="49"/>
    </row>
    <row r="701" spans="1:9">
      <c r="A701" s="3" t="s">
        <v>1898</v>
      </c>
      <c r="B701" s="12">
        <v>40758</v>
      </c>
      <c r="C701" s="12" t="s">
        <v>6</v>
      </c>
      <c r="D701" s="349">
        <v>47</v>
      </c>
      <c r="E701" s="43">
        <v>17.333333333333332</v>
      </c>
      <c r="F701" s="43">
        <v>0.75555555555555565</v>
      </c>
      <c r="G701" s="15">
        <v>4</v>
      </c>
      <c r="H701" s="15"/>
      <c r="I701" s="15"/>
    </row>
    <row r="702" spans="1:9">
      <c r="A702" s="3" t="s">
        <v>1898</v>
      </c>
      <c r="B702" s="12">
        <v>40758</v>
      </c>
      <c r="C702" s="12" t="s">
        <v>6</v>
      </c>
      <c r="D702" s="349">
        <v>47</v>
      </c>
      <c r="E702" s="43">
        <v>17.333333333333332</v>
      </c>
      <c r="F702" s="43">
        <v>0.75555555555555565</v>
      </c>
      <c r="G702" s="1" t="s">
        <v>853</v>
      </c>
      <c r="H702" s="49">
        <v>0</v>
      </c>
      <c r="I702" s="49">
        <v>1</v>
      </c>
    </row>
    <row r="703" spans="1:9">
      <c r="A703" s="3" t="s">
        <v>1898</v>
      </c>
      <c r="B703" s="12">
        <v>40758</v>
      </c>
      <c r="C703" s="12" t="s">
        <v>6</v>
      </c>
      <c r="D703" s="349">
        <v>47</v>
      </c>
      <c r="E703" s="43">
        <v>17.333333333333332</v>
      </c>
      <c r="F703" s="43">
        <v>0.75555555555555565</v>
      </c>
      <c r="G703" s="1" t="s">
        <v>854</v>
      </c>
      <c r="H703" s="50">
        <v>0</v>
      </c>
      <c r="I703" s="50">
        <v>0</v>
      </c>
    </row>
    <row r="704" spans="1:9">
      <c r="A704" s="3" t="s">
        <v>1901</v>
      </c>
      <c r="B704" s="12">
        <v>40758</v>
      </c>
      <c r="C704" s="12" t="s">
        <v>6</v>
      </c>
      <c r="D704" s="349">
        <v>41</v>
      </c>
      <c r="E704" s="43">
        <v>12</v>
      </c>
      <c r="F704" s="43">
        <v>0.85555555555555551</v>
      </c>
      <c r="G704" s="15">
        <v>1</v>
      </c>
      <c r="H704" s="51">
        <v>1</v>
      </c>
      <c r="I704" s="51">
        <v>2</v>
      </c>
    </row>
    <row r="705" spans="1:9">
      <c r="A705" s="3" t="s">
        <v>1901</v>
      </c>
      <c r="B705" s="12">
        <v>40758</v>
      </c>
      <c r="C705" s="12" t="s">
        <v>6</v>
      </c>
      <c r="D705" s="349">
        <v>41</v>
      </c>
      <c r="E705" s="43">
        <v>12</v>
      </c>
      <c r="F705" s="43">
        <v>0.85555555555555551</v>
      </c>
      <c r="G705" s="15">
        <v>2</v>
      </c>
      <c r="H705" s="49">
        <v>0</v>
      </c>
      <c r="I705" s="49">
        <v>1</v>
      </c>
    </row>
    <row r="706" spans="1:9">
      <c r="A706" s="3" t="s">
        <v>1901</v>
      </c>
      <c r="B706" s="12">
        <v>40758</v>
      </c>
      <c r="C706" s="12" t="s">
        <v>6</v>
      </c>
      <c r="D706" s="349">
        <v>41</v>
      </c>
      <c r="E706" s="43">
        <v>12</v>
      </c>
      <c r="F706" s="43">
        <v>0.85555555555555551</v>
      </c>
      <c r="G706" s="15">
        <v>3</v>
      </c>
      <c r="H706" s="49">
        <v>0</v>
      </c>
      <c r="I706" s="49">
        <v>2</v>
      </c>
    </row>
    <row r="707" spans="1:9">
      <c r="A707" s="3" t="s">
        <v>1901</v>
      </c>
      <c r="B707" s="12">
        <v>40758</v>
      </c>
      <c r="C707" s="12" t="s">
        <v>6</v>
      </c>
      <c r="D707" s="349">
        <v>41</v>
      </c>
      <c r="E707" s="43">
        <v>12</v>
      </c>
      <c r="F707" s="43">
        <v>0.85555555555555551</v>
      </c>
      <c r="G707" s="15">
        <v>4</v>
      </c>
      <c r="H707" s="49">
        <v>0</v>
      </c>
      <c r="I707" s="49">
        <v>0</v>
      </c>
    </row>
    <row r="708" spans="1:9">
      <c r="A708" s="3" t="s">
        <v>1901</v>
      </c>
      <c r="B708" s="12">
        <v>40758</v>
      </c>
      <c r="C708" s="12" t="s">
        <v>6</v>
      </c>
      <c r="D708" s="349">
        <v>41</v>
      </c>
      <c r="E708" s="43">
        <v>12</v>
      </c>
      <c r="F708" s="43">
        <v>0.85555555555555551</v>
      </c>
      <c r="G708" s="1" t="s">
        <v>853</v>
      </c>
      <c r="H708" s="49">
        <v>1</v>
      </c>
      <c r="I708" s="49">
        <v>5</v>
      </c>
    </row>
    <row r="709" spans="1:9">
      <c r="A709" s="3" t="s">
        <v>1901</v>
      </c>
      <c r="B709" s="12">
        <v>40758</v>
      </c>
      <c r="C709" s="12" t="s">
        <v>6</v>
      </c>
      <c r="D709" s="349">
        <v>41</v>
      </c>
      <c r="E709" s="43">
        <v>12</v>
      </c>
      <c r="F709" s="43">
        <v>0.85555555555555551</v>
      </c>
      <c r="G709" s="1" t="s">
        <v>854</v>
      </c>
      <c r="H709" s="50">
        <v>0</v>
      </c>
      <c r="I709" s="50">
        <v>0</v>
      </c>
    </row>
    <row r="710" spans="1:9">
      <c r="A710" s="3" t="s">
        <v>1907</v>
      </c>
      <c r="B710" s="12">
        <v>40758</v>
      </c>
      <c r="C710" s="12" t="s">
        <v>6</v>
      </c>
      <c r="D710" s="349">
        <v>41</v>
      </c>
      <c r="E710" s="43">
        <v>17</v>
      </c>
      <c r="F710" s="43">
        <v>0.53333333333333333</v>
      </c>
      <c r="G710" s="15">
        <v>1</v>
      </c>
      <c r="H710" s="51">
        <v>0</v>
      </c>
      <c r="I710" s="51">
        <v>3</v>
      </c>
    </row>
    <row r="711" spans="1:9">
      <c r="A711" s="3" t="s">
        <v>1907</v>
      </c>
      <c r="B711" s="12">
        <v>40758</v>
      </c>
      <c r="C711" s="12" t="s">
        <v>6</v>
      </c>
      <c r="D711" s="349">
        <v>41</v>
      </c>
      <c r="E711" s="43">
        <v>17</v>
      </c>
      <c r="F711" s="43">
        <v>0.53333333333333333</v>
      </c>
      <c r="G711" s="15">
        <v>2</v>
      </c>
      <c r="H711" s="49">
        <v>0</v>
      </c>
      <c r="I711" s="49">
        <v>0</v>
      </c>
    </row>
    <row r="712" spans="1:9">
      <c r="A712" s="3" t="s">
        <v>1907</v>
      </c>
      <c r="B712" s="12">
        <v>40758</v>
      </c>
      <c r="C712" s="12" t="s">
        <v>6</v>
      </c>
      <c r="D712" s="349">
        <v>41</v>
      </c>
      <c r="E712" s="43">
        <v>17</v>
      </c>
      <c r="F712" s="43">
        <v>0.53333333333333333</v>
      </c>
      <c r="G712" s="15">
        <v>3</v>
      </c>
      <c r="H712" s="49">
        <v>0</v>
      </c>
      <c r="I712" s="49">
        <v>0</v>
      </c>
    </row>
    <row r="713" spans="1:9">
      <c r="A713" s="3" t="s">
        <v>1907</v>
      </c>
      <c r="B713" s="12">
        <v>40758</v>
      </c>
      <c r="C713" s="12" t="s">
        <v>6</v>
      </c>
      <c r="D713" s="349">
        <v>41</v>
      </c>
      <c r="E713" s="43">
        <v>17</v>
      </c>
      <c r="F713" s="43">
        <v>0.53333333333333333</v>
      </c>
      <c r="G713" s="15">
        <v>4</v>
      </c>
      <c r="H713" s="15"/>
      <c r="I713" s="15"/>
    </row>
    <row r="714" spans="1:9">
      <c r="A714" s="3" t="s">
        <v>1907</v>
      </c>
      <c r="B714" s="12">
        <v>40758</v>
      </c>
      <c r="C714" s="12" t="s">
        <v>6</v>
      </c>
      <c r="D714" s="349">
        <v>41</v>
      </c>
      <c r="E714" s="43">
        <v>17</v>
      </c>
      <c r="F714" s="43">
        <v>0.53333333333333333</v>
      </c>
      <c r="G714" s="1" t="s">
        <v>853</v>
      </c>
      <c r="H714" s="49">
        <v>0</v>
      </c>
      <c r="I714" s="49">
        <v>3</v>
      </c>
    </row>
    <row r="715" spans="1:9">
      <c r="A715" s="3" t="s">
        <v>1907</v>
      </c>
      <c r="B715" s="12">
        <v>40758</v>
      </c>
      <c r="C715" s="12" t="s">
        <v>6</v>
      </c>
      <c r="D715" s="349">
        <v>41</v>
      </c>
      <c r="E715" s="43">
        <v>17</v>
      </c>
      <c r="F715" s="43">
        <v>0.53333333333333333</v>
      </c>
      <c r="G715" s="1" t="s">
        <v>854</v>
      </c>
      <c r="H715" s="50">
        <v>0</v>
      </c>
      <c r="I715" s="50">
        <v>0</v>
      </c>
    </row>
    <row r="716" spans="1:9">
      <c r="A716" s="3" t="s">
        <v>1915</v>
      </c>
      <c r="B716" s="12">
        <v>40758</v>
      </c>
      <c r="C716" s="12" t="s">
        <v>6</v>
      </c>
      <c r="D716" s="349">
        <v>60</v>
      </c>
      <c r="E716" s="43">
        <v>15</v>
      </c>
      <c r="F716" s="43">
        <v>0.84444444444444455</v>
      </c>
      <c r="G716" s="15">
        <v>1</v>
      </c>
      <c r="H716" s="51">
        <v>3</v>
      </c>
      <c r="I716" s="51">
        <v>3</v>
      </c>
    </row>
    <row r="717" spans="1:9">
      <c r="A717" s="3" t="s">
        <v>1915</v>
      </c>
      <c r="B717" s="12">
        <v>40758</v>
      </c>
      <c r="C717" s="12" t="s">
        <v>6</v>
      </c>
      <c r="D717" s="349">
        <v>60</v>
      </c>
      <c r="E717" s="43">
        <v>15</v>
      </c>
      <c r="F717" s="43">
        <v>0.84444444444444455</v>
      </c>
      <c r="G717" s="15">
        <v>2</v>
      </c>
      <c r="H717" s="49">
        <v>1</v>
      </c>
      <c r="I717" s="49">
        <v>2</v>
      </c>
    </row>
    <row r="718" spans="1:9">
      <c r="A718" s="3" t="s">
        <v>1915</v>
      </c>
      <c r="B718" s="12">
        <v>40758</v>
      </c>
      <c r="C718" s="12" t="s">
        <v>6</v>
      </c>
      <c r="D718" s="349">
        <v>60</v>
      </c>
      <c r="E718" s="43">
        <v>15</v>
      </c>
      <c r="F718" s="43">
        <v>0.84444444444444455</v>
      </c>
      <c r="G718" s="15">
        <v>3</v>
      </c>
      <c r="H718" s="49">
        <v>0</v>
      </c>
      <c r="I718" s="49">
        <v>2</v>
      </c>
    </row>
    <row r="719" spans="1:9">
      <c r="A719" s="3" t="s">
        <v>1915</v>
      </c>
      <c r="B719" s="12">
        <v>40758</v>
      </c>
      <c r="C719" s="12" t="s">
        <v>6</v>
      </c>
      <c r="D719" s="349">
        <v>60</v>
      </c>
      <c r="E719" s="43">
        <v>15</v>
      </c>
      <c r="F719" s="43">
        <v>0.84444444444444455</v>
      </c>
      <c r="G719" s="15">
        <v>4</v>
      </c>
      <c r="H719" s="15"/>
      <c r="I719" s="15"/>
    </row>
    <row r="720" spans="1:9">
      <c r="A720" s="3" t="s">
        <v>1915</v>
      </c>
      <c r="B720" s="12">
        <v>40758</v>
      </c>
      <c r="C720" s="12" t="s">
        <v>6</v>
      </c>
      <c r="D720" s="349">
        <v>60</v>
      </c>
      <c r="E720" s="43">
        <v>15</v>
      </c>
      <c r="F720" s="43">
        <v>0.84444444444444455</v>
      </c>
      <c r="G720" s="1" t="s">
        <v>853</v>
      </c>
      <c r="H720" s="49">
        <v>4</v>
      </c>
      <c r="I720" s="49">
        <v>9.1666666666666679</v>
      </c>
    </row>
    <row r="721" spans="1:9">
      <c r="A721" s="3" t="s">
        <v>1915</v>
      </c>
      <c r="B721" s="12">
        <v>40758</v>
      </c>
      <c r="C721" s="12" t="s">
        <v>6</v>
      </c>
      <c r="D721" s="349">
        <v>60</v>
      </c>
      <c r="E721" s="43">
        <v>15</v>
      </c>
      <c r="F721" s="43">
        <v>0.84444444444444455</v>
      </c>
      <c r="G721" s="1" t="s">
        <v>854</v>
      </c>
      <c r="H721" s="50">
        <v>0</v>
      </c>
      <c r="I721" s="50">
        <v>12</v>
      </c>
    </row>
    <row r="722" spans="1:9">
      <c r="A722" s="3" t="s">
        <v>1920</v>
      </c>
      <c r="B722" s="343">
        <v>40759</v>
      </c>
      <c r="C722" s="12" t="s">
        <v>6</v>
      </c>
      <c r="D722" s="349">
        <v>45</v>
      </c>
      <c r="E722" s="43">
        <v>11</v>
      </c>
      <c r="F722" s="43">
        <v>0.43333333333333329</v>
      </c>
      <c r="G722" s="15">
        <v>1</v>
      </c>
      <c r="H722" s="51">
        <v>0</v>
      </c>
      <c r="I722" s="51">
        <v>0</v>
      </c>
    </row>
    <row r="723" spans="1:9">
      <c r="A723" s="3" t="s">
        <v>1920</v>
      </c>
      <c r="B723" s="343">
        <v>40759</v>
      </c>
      <c r="C723" s="12" t="s">
        <v>6</v>
      </c>
      <c r="D723" s="349">
        <v>45</v>
      </c>
      <c r="E723" s="43">
        <v>11</v>
      </c>
      <c r="F723" s="43">
        <v>0.43333333333333329</v>
      </c>
      <c r="G723" s="15">
        <v>2</v>
      </c>
      <c r="H723" s="49">
        <v>0</v>
      </c>
      <c r="I723" s="49">
        <v>0</v>
      </c>
    </row>
    <row r="724" spans="1:9">
      <c r="A724" s="3" t="s">
        <v>1920</v>
      </c>
      <c r="B724" s="343">
        <v>40759</v>
      </c>
      <c r="C724" s="12" t="s">
        <v>6</v>
      </c>
      <c r="D724" s="349">
        <v>45</v>
      </c>
      <c r="E724" s="43">
        <v>11</v>
      </c>
      <c r="F724" s="43">
        <v>0.43333333333333329</v>
      </c>
      <c r="G724" s="15">
        <v>3</v>
      </c>
      <c r="H724" s="49" t="s">
        <v>2217</v>
      </c>
      <c r="I724" s="49"/>
    </row>
    <row r="725" spans="1:9">
      <c r="A725" s="3" t="s">
        <v>1920</v>
      </c>
      <c r="B725" s="343">
        <v>40759</v>
      </c>
      <c r="C725" s="12" t="s">
        <v>6</v>
      </c>
      <c r="D725" s="349">
        <v>45</v>
      </c>
      <c r="E725" s="43">
        <v>11</v>
      </c>
      <c r="F725" s="43">
        <v>0.43333333333333329</v>
      </c>
      <c r="G725" s="15">
        <v>4</v>
      </c>
      <c r="H725" s="15"/>
      <c r="I725" s="15"/>
    </row>
    <row r="726" spans="1:9">
      <c r="A726" s="3" t="s">
        <v>1920</v>
      </c>
      <c r="B726" s="343">
        <v>40759</v>
      </c>
      <c r="C726" s="12" t="s">
        <v>6</v>
      </c>
      <c r="D726" s="349">
        <v>45</v>
      </c>
      <c r="E726" s="43">
        <v>11</v>
      </c>
      <c r="F726" s="43">
        <v>0.43333333333333329</v>
      </c>
      <c r="G726" s="1" t="s">
        <v>853</v>
      </c>
      <c r="H726" s="49">
        <v>0</v>
      </c>
      <c r="I726" s="49">
        <v>0</v>
      </c>
    </row>
    <row r="727" spans="1:9">
      <c r="A727" s="3" t="s">
        <v>1920</v>
      </c>
      <c r="B727" s="343">
        <v>40759</v>
      </c>
      <c r="C727" s="12" t="s">
        <v>6</v>
      </c>
      <c r="D727" s="349">
        <v>45</v>
      </c>
      <c r="E727" s="43">
        <v>11</v>
      </c>
      <c r="F727" s="43">
        <v>0.43333333333333329</v>
      </c>
      <c r="G727" s="1" t="s">
        <v>854</v>
      </c>
      <c r="H727" s="50">
        <v>0</v>
      </c>
      <c r="I727" s="50">
        <v>0</v>
      </c>
    </row>
    <row r="728" spans="1:9">
      <c r="A728" s="3" t="s">
        <v>1933</v>
      </c>
      <c r="B728" s="343">
        <v>40759</v>
      </c>
      <c r="C728" s="12" t="s">
        <v>6</v>
      </c>
      <c r="D728" s="349">
        <v>41</v>
      </c>
      <c r="E728" s="43">
        <v>13</v>
      </c>
      <c r="F728" s="43">
        <v>0.56666666666666665</v>
      </c>
      <c r="G728" s="15">
        <v>1</v>
      </c>
      <c r="H728" s="51">
        <v>2</v>
      </c>
      <c r="I728" s="51">
        <v>0</v>
      </c>
    </row>
    <row r="729" spans="1:9">
      <c r="A729" s="3" t="s">
        <v>1933</v>
      </c>
      <c r="B729" s="343">
        <v>40759</v>
      </c>
      <c r="C729" s="12" t="s">
        <v>6</v>
      </c>
      <c r="D729" s="349">
        <v>41</v>
      </c>
      <c r="E729" s="43">
        <v>13</v>
      </c>
      <c r="F729" s="43">
        <v>0.56666666666666665</v>
      </c>
      <c r="G729" s="15">
        <v>2</v>
      </c>
      <c r="H729" s="49">
        <v>1</v>
      </c>
      <c r="I729" s="49">
        <v>0</v>
      </c>
    </row>
    <row r="730" spans="1:9">
      <c r="A730" s="3" t="s">
        <v>1933</v>
      </c>
      <c r="B730" s="343">
        <v>40759</v>
      </c>
      <c r="C730" s="12" t="s">
        <v>6</v>
      </c>
      <c r="D730" s="349">
        <v>41</v>
      </c>
      <c r="E730" s="43">
        <v>13</v>
      </c>
      <c r="F730" s="43">
        <v>0.56666666666666665</v>
      </c>
      <c r="G730" s="15">
        <v>3</v>
      </c>
      <c r="H730" s="49">
        <v>0</v>
      </c>
      <c r="I730" s="49">
        <v>0</v>
      </c>
    </row>
    <row r="731" spans="1:9">
      <c r="A731" s="3" t="s">
        <v>1933</v>
      </c>
      <c r="B731" s="343">
        <v>40759</v>
      </c>
      <c r="C731" s="12" t="s">
        <v>6</v>
      </c>
      <c r="D731" s="349">
        <v>41</v>
      </c>
      <c r="E731" s="43">
        <v>13</v>
      </c>
      <c r="F731" s="43">
        <v>0.56666666666666665</v>
      </c>
      <c r="G731" s="15">
        <v>4</v>
      </c>
      <c r="H731" s="15"/>
      <c r="I731" s="15"/>
    </row>
    <row r="732" spans="1:9">
      <c r="A732" s="3" t="s">
        <v>1933</v>
      </c>
      <c r="B732" s="343">
        <v>40759</v>
      </c>
      <c r="C732" s="12" t="s">
        <v>6</v>
      </c>
      <c r="D732" s="349">
        <v>41</v>
      </c>
      <c r="E732" s="43">
        <v>13</v>
      </c>
      <c r="F732" s="43">
        <v>0.56666666666666665</v>
      </c>
      <c r="G732" s="1" t="s">
        <v>853</v>
      </c>
      <c r="H732" s="49">
        <v>3</v>
      </c>
      <c r="I732" s="49">
        <v>0</v>
      </c>
    </row>
    <row r="733" spans="1:9">
      <c r="A733" s="3" t="s">
        <v>1933</v>
      </c>
      <c r="B733" s="343">
        <v>40759</v>
      </c>
      <c r="C733" s="12" t="s">
        <v>6</v>
      </c>
      <c r="D733" s="349">
        <v>41</v>
      </c>
      <c r="E733" s="43">
        <v>13</v>
      </c>
      <c r="F733" s="43">
        <v>0.56666666666666665</v>
      </c>
      <c r="G733" s="1" t="s">
        <v>854</v>
      </c>
      <c r="H733" s="50">
        <v>0</v>
      </c>
      <c r="I733" s="50">
        <v>0</v>
      </c>
    </row>
    <row r="734" spans="1:9">
      <c r="A734" s="3" t="s">
        <v>1942</v>
      </c>
      <c r="B734" s="343">
        <v>40759</v>
      </c>
      <c r="C734" s="12" t="s">
        <v>6</v>
      </c>
      <c r="D734" s="349">
        <v>23</v>
      </c>
      <c r="E734" s="43">
        <v>11.666666666666666</v>
      </c>
      <c r="F734" s="43">
        <v>0.78888888888888886</v>
      </c>
      <c r="G734" s="15">
        <v>1</v>
      </c>
      <c r="H734" s="51">
        <v>0</v>
      </c>
      <c r="I734" s="51">
        <v>2</v>
      </c>
    </row>
    <row r="735" spans="1:9">
      <c r="A735" s="3" t="s">
        <v>1942</v>
      </c>
      <c r="B735" s="343">
        <v>40759</v>
      </c>
      <c r="C735" s="12" t="s">
        <v>6</v>
      </c>
      <c r="D735" s="349">
        <v>23</v>
      </c>
      <c r="E735" s="43">
        <v>11.666666666666666</v>
      </c>
      <c r="F735" s="43">
        <v>0.78888888888888886</v>
      </c>
      <c r="G735" s="15">
        <v>2</v>
      </c>
      <c r="H735" s="49">
        <v>0</v>
      </c>
      <c r="I735" s="49">
        <v>0</v>
      </c>
    </row>
    <row r="736" spans="1:9">
      <c r="A736" s="3" t="s">
        <v>1942</v>
      </c>
      <c r="B736" s="343">
        <v>40759</v>
      </c>
      <c r="C736" s="12" t="s">
        <v>6</v>
      </c>
      <c r="D736" s="349">
        <v>23</v>
      </c>
      <c r="E736" s="43">
        <v>11.666666666666666</v>
      </c>
      <c r="F736" s="43">
        <v>0.78888888888888886</v>
      </c>
      <c r="G736" s="15">
        <v>3</v>
      </c>
      <c r="H736" s="49">
        <v>0</v>
      </c>
      <c r="I736" s="49">
        <v>0</v>
      </c>
    </row>
    <row r="737" spans="1:9">
      <c r="A737" s="3" t="s">
        <v>1942</v>
      </c>
      <c r="B737" s="343">
        <v>40759</v>
      </c>
      <c r="C737" s="12" t="s">
        <v>6</v>
      </c>
      <c r="D737" s="349">
        <v>23</v>
      </c>
      <c r="E737" s="43">
        <v>11.666666666666666</v>
      </c>
      <c r="F737" s="43">
        <v>0.78888888888888886</v>
      </c>
      <c r="G737" s="15">
        <v>4</v>
      </c>
      <c r="H737" s="15"/>
      <c r="I737" s="15"/>
    </row>
    <row r="738" spans="1:9">
      <c r="A738" s="3" t="s">
        <v>1942</v>
      </c>
      <c r="B738" s="343">
        <v>40759</v>
      </c>
      <c r="C738" s="12" t="s">
        <v>6</v>
      </c>
      <c r="D738" s="349">
        <v>23</v>
      </c>
      <c r="E738" s="43">
        <v>11.666666666666666</v>
      </c>
      <c r="F738" s="43">
        <v>0.78888888888888886</v>
      </c>
      <c r="G738" s="1" t="s">
        <v>853</v>
      </c>
      <c r="H738" s="49">
        <v>0</v>
      </c>
      <c r="I738" s="49">
        <v>2</v>
      </c>
    </row>
    <row r="739" spans="1:9">
      <c r="A739" s="3" t="s">
        <v>1942</v>
      </c>
      <c r="B739" s="343">
        <v>40759</v>
      </c>
      <c r="C739" s="12" t="s">
        <v>6</v>
      </c>
      <c r="D739" s="349">
        <v>23</v>
      </c>
      <c r="E739" s="43">
        <v>11.666666666666666</v>
      </c>
      <c r="F739" s="43">
        <v>0.78888888888888886</v>
      </c>
      <c r="G739" s="1" t="s">
        <v>854</v>
      </c>
      <c r="H739" s="50">
        <v>0</v>
      </c>
      <c r="I739" s="50">
        <v>0</v>
      </c>
    </row>
    <row r="740" spans="1:9">
      <c r="A740" s="3" t="s">
        <v>1956</v>
      </c>
      <c r="B740" s="343">
        <v>40759</v>
      </c>
      <c r="C740" s="12" t="s">
        <v>6</v>
      </c>
      <c r="D740" s="349">
        <v>53</v>
      </c>
      <c r="E740" s="43">
        <v>15.333333333333334</v>
      </c>
      <c r="F740" s="43">
        <v>0.39999999999999997</v>
      </c>
      <c r="G740" s="15">
        <v>1</v>
      </c>
      <c r="H740" s="51">
        <v>2</v>
      </c>
      <c r="I740" s="51">
        <v>0</v>
      </c>
    </row>
    <row r="741" spans="1:9">
      <c r="A741" s="3" t="s">
        <v>1956</v>
      </c>
      <c r="B741" s="343">
        <v>40759</v>
      </c>
      <c r="C741" s="12" t="s">
        <v>6</v>
      </c>
      <c r="D741" s="349">
        <v>53</v>
      </c>
      <c r="E741" s="43">
        <v>15.333333333333334</v>
      </c>
      <c r="F741" s="43">
        <v>0.39999999999999997</v>
      </c>
      <c r="G741" s="15">
        <v>2</v>
      </c>
      <c r="H741" s="49">
        <v>1</v>
      </c>
      <c r="I741" s="49">
        <v>0</v>
      </c>
    </row>
    <row r="742" spans="1:9">
      <c r="A742" s="3" t="s">
        <v>1956</v>
      </c>
      <c r="B742" s="343">
        <v>40759</v>
      </c>
      <c r="C742" s="12" t="s">
        <v>6</v>
      </c>
      <c r="D742" s="349">
        <v>53</v>
      </c>
      <c r="E742" s="43">
        <v>15.333333333333334</v>
      </c>
      <c r="F742" s="43">
        <v>0.39999999999999997</v>
      </c>
      <c r="G742" s="15">
        <v>3</v>
      </c>
      <c r="H742" s="49">
        <v>0</v>
      </c>
      <c r="I742" s="49">
        <v>0</v>
      </c>
    </row>
    <row r="743" spans="1:9">
      <c r="A743" s="3" t="s">
        <v>1956</v>
      </c>
      <c r="B743" s="343">
        <v>40759</v>
      </c>
      <c r="C743" s="12" t="s">
        <v>6</v>
      </c>
      <c r="D743" s="349">
        <v>53</v>
      </c>
      <c r="E743" s="43">
        <v>15.333333333333334</v>
      </c>
      <c r="F743" s="43">
        <v>0.39999999999999997</v>
      </c>
      <c r="G743" s="15">
        <v>4</v>
      </c>
      <c r="H743" s="15"/>
      <c r="I743" s="15"/>
    </row>
    <row r="744" spans="1:9">
      <c r="A744" s="3" t="s">
        <v>1956</v>
      </c>
      <c r="B744" s="343">
        <v>40759</v>
      </c>
      <c r="C744" s="12" t="s">
        <v>6</v>
      </c>
      <c r="D744" s="349">
        <v>53</v>
      </c>
      <c r="E744" s="43">
        <v>15.333333333333334</v>
      </c>
      <c r="F744" s="43">
        <v>0.39999999999999997</v>
      </c>
      <c r="G744" s="1" t="s">
        <v>853</v>
      </c>
      <c r="H744" s="49">
        <v>3</v>
      </c>
      <c r="I744" s="49">
        <v>0</v>
      </c>
    </row>
    <row r="745" spans="1:9">
      <c r="A745" s="3" t="s">
        <v>1956</v>
      </c>
      <c r="B745" s="343">
        <v>40759</v>
      </c>
      <c r="C745" s="12" t="s">
        <v>6</v>
      </c>
      <c r="D745" s="349">
        <v>53</v>
      </c>
      <c r="E745" s="43">
        <v>15.333333333333334</v>
      </c>
      <c r="F745" s="43">
        <v>0.39999999999999997</v>
      </c>
      <c r="G745" s="1" t="s">
        <v>854</v>
      </c>
      <c r="H745" s="50">
        <v>0</v>
      </c>
      <c r="I745" s="50">
        <v>0</v>
      </c>
    </row>
    <row r="746" spans="1:9">
      <c r="A746" s="3" t="s">
        <v>1961</v>
      </c>
      <c r="B746" s="343">
        <v>40759</v>
      </c>
      <c r="C746" s="12" t="s">
        <v>6</v>
      </c>
      <c r="D746" s="349">
        <v>60</v>
      </c>
      <c r="E746" s="43">
        <v>9.3333333333333339</v>
      </c>
      <c r="F746" s="43">
        <v>0.66666666666666652</v>
      </c>
      <c r="G746" s="15">
        <v>1</v>
      </c>
      <c r="H746" s="51">
        <v>3</v>
      </c>
      <c r="I746" s="51">
        <v>6</v>
      </c>
    </row>
    <row r="747" spans="1:9">
      <c r="A747" s="3" t="s">
        <v>1961</v>
      </c>
      <c r="B747" s="343">
        <v>40759</v>
      </c>
      <c r="C747" s="12" t="s">
        <v>6</v>
      </c>
      <c r="D747" s="349">
        <v>60</v>
      </c>
      <c r="E747" s="43">
        <v>9.3333333333333339</v>
      </c>
      <c r="F747" s="43">
        <v>0.66666666666666652</v>
      </c>
      <c r="G747" s="15">
        <v>2</v>
      </c>
      <c r="H747" s="49">
        <v>1</v>
      </c>
      <c r="I747" s="49">
        <v>1</v>
      </c>
    </row>
    <row r="748" spans="1:9">
      <c r="A748" s="3" t="s">
        <v>1961</v>
      </c>
      <c r="B748" s="343">
        <v>40759</v>
      </c>
      <c r="C748" s="12" t="s">
        <v>6</v>
      </c>
      <c r="D748" s="349">
        <v>60</v>
      </c>
      <c r="E748" s="43">
        <v>9.3333333333333339</v>
      </c>
      <c r="F748" s="43">
        <v>0.66666666666666652</v>
      </c>
      <c r="G748" s="15">
        <v>3</v>
      </c>
      <c r="H748" s="49">
        <v>1</v>
      </c>
      <c r="I748" s="49">
        <v>0</v>
      </c>
    </row>
    <row r="749" spans="1:9">
      <c r="A749" s="3" t="s">
        <v>1961</v>
      </c>
      <c r="B749" s="343">
        <v>40759</v>
      </c>
      <c r="C749" s="12" t="s">
        <v>6</v>
      </c>
      <c r="D749" s="349">
        <v>60</v>
      </c>
      <c r="E749" s="43">
        <v>9.3333333333333339</v>
      </c>
      <c r="F749" s="43">
        <v>0.66666666666666652</v>
      </c>
      <c r="G749" s="15">
        <v>4</v>
      </c>
      <c r="H749" s="15"/>
      <c r="I749" s="15"/>
    </row>
    <row r="750" spans="1:9">
      <c r="A750" s="3" t="s">
        <v>1961</v>
      </c>
      <c r="B750" s="343">
        <v>40759</v>
      </c>
      <c r="C750" s="12" t="s">
        <v>6</v>
      </c>
      <c r="D750" s="349">
        <v>60</v>
      </c>
      <c r="E750" s="43">
        <v>9.3333333333333339</v>
      </c>
      <c r="F750" s="43">
        <v>0.66666666666666652</v>
      </c>
      <c r="G750" s="1" t="s">
        <v>853</v>
      </c>
      <c r="H750" s="49">
        <v>6</v>
      </c>
      <c r="I750" s="49">
        <v>7</v>
      </c>
    </row>
    <row r="751" spans="1:9">
      <c r="A751" s="3" t="s">
        <v>1961</v>
      </c>
      <c r="B751" s="343">
        <v>40759</v>
      </c>
      <c r="C751" s="12" t="s">
        <v>6</v>
      </c>
      <c r="D751" s="349">
        <v>60</v>
      </c>
      <c r="E751" s="43">
        <v>9.3333333333333339</v>
      </c>
      <c r="F751" s="43">
        <v>0.66666666666666652</v>
      </c>
      <c r="G751" s="1" t="s">
        <v>854</v>
      </c>
      <c r="H751" s="50">
        <v>6</v>
      </c>
      <c r="I751" s="50">
        <v>0</v>
      </c>
    </row>
    <row r="752" spans="1:9" ht="11">
      <c r="A752" s="3" t="s">
        <v>1967</v>
      </c>
      <c r="B752" s="343">
        <v>40759</v>
      </c>
      <c r="C752" s="12" t="s">
        <v>6</v>
      </c>
      <c r="D752" s="353">
        <v>74</v>
      </c>
      <c r="E752" s="43">
        <v>10</v>
      </c>
      <c r="F752" s="43">
        <v>0.68888888888888877</v>
      </c>
      <c r="G752" s="15">
        <v>1</v>
      </c>
      <c r="H752" s="51">
        <v>8</v>
      </c>
      <c r="I752" s="51">
        <v>9</v>
      </c>
    </row>
    <row r="753" spans="1:9" ht="11">
      <c r="A753" s="3" t="s">
        <v>1967</v>
      </c>
      <c r="B753" s="343">
        <v>40759</v>
      </c>
      <c r="C753" s="12" t="s">
        <v>6</v>
      </c>
      <c r="D753" s="353">
        <v>74</v>
      </c>
      <c r="E753" s="43">
        <v>10</v>
      </c>
      <c r="F753" s="43">
        <v>0.68888888888888877</v>
      </c>
      <c r="G753" s="15">
        <v>2</v>
      </c>
      <c r="H753" s="49">
        <v>3</v>
      </c>
      <c r="I753" s="49">
        <v>4</v>
      </c>
    </row>
    <row r="754" spans="1:9" ht="11">
      <c r="A754" s="3" t="s">
        <v>1967</v>
      </c>
      <c r="B754" s="343">
        <v>40759</v>
      </c>
      <c r="C754" s="12" t="s">
        <v>6</v>
      </c>
      <c r="D754" s="353">
        <v>74</v>
      </c>
      <c r="E754" s="43">
        <v>10</v>
      </c>
      <c r="F754" s="43">
        <v>0.68888888888888877</v>
      </c>
      <c r="G754" s="15">
        <v>3</v>
      </c>
      <c r="H754" s="49">
        <v>3</v>
      </c>
      <c r="I754" s="49">
        <v>1</v>
      </c>
    </row>
    <row r="755" spans="1:9" ht="11">
      <c r="A755" s="3" t="s">
        <v>1967</v>
      </c>
      <c r="B755" s="343">
        <v>40759</v>
      </c>
      <c r="C755" s="12" t="s">
        <v>6</v>
      </c>
      <c r="D755" s="353">
        <v>74</v>
      </c>
      <c r="E755" s="43">
        <v>10</v>
      </c>
      <c r="F755" s="43">
        <v>0.68888888888888877</v>
      </c>
      <c r="G755" s="15">
        <v>4</v>
      </c>
      <c r="H755" s="15"/>
      <c r="I755" s="15"/>
    </row>
    <row r="756" spans="1:9" ht="11">
      <c r="A756" s="3" t="s">
        <v>1967</v>
      </c>
      <c r="B756" s="343">
        <v>40759</v>
      </c>
      <c r="C756" s="12" t="s">
        <v>6</v>
      </c>
      <c r="D756" s="353">
        <v>74</v>
      </c>
      <c r="E756" s="43">
        <v>10</v>
      </c>
      <c r="F756" s="43">
        <v>0.68888888888888877</v>
      </c>
      <c r="G756" s="1" t="s">
        <v>853</v>
      </c>
      <c r="H756" s="49">
        <v>17</v>
      </c>
      <c r="I756" s="49">
        <v>15</v>
      </c>
    </row>
    <row r="757" spans="1:9" ht="11">
      <c r="A757" s="3" t="s">
        <v>1967</v>
      </c>
      <c r="B757" s="343">
        <v>40759</v>
      </c>
      <c r="C757" s="12" t="s">
        <v>6</v>
      </c>
      <c r="D757" s="353">
        <v>74</v>
      </c>
      <c r="E757" s="43">
        <v>10</v>
      </c>
      <c r="F757" s="43">
        <v>0.68888888888888877</v>
      </c>
      <c r="G757" s="1" t="s">
        <v>854</v>
      </c>
      <c r="H757" s="50">
        <v>18</v>
      </c>
      <c r="I757" s="50">
        <v>6</v>
      </c>
    </row>
    <row r="758" spans="1:9">
      <c r="A758" s="3" t="s">
        <v>1990</v>
      </c>
      <c r="B758" s="343">
        <v>40759</v>
      </c>
      <c r="C758" s="12" t="s">
        <v>6</v>
      </c>
      <c r="D758" s="349">
        <v>24</v>
      </c>
      <c r="E758" s="43">
        <v>8.3333333333333339</v>
      </c>
      <c r="F758" s="43">
        <v>0.8</v>
      </c>
      <c r="G758" s="15">
        <v>1</v>
      </c>
      <c r="H758" s="51">
        <v>1</v>
      </c>
      <c r="I758" s="51">
        <v>1</v>
      </c>
    </row>
    <row r="759" spans="1:9">
      <c r="A759" s="3" t="s">
        <v>1990</v>
      </c>
      <c r="B759" s="343">
        <v>40759</v>
      </c>
      <c r="C759" s="12" t="s">
        <v>6</v>
      </c>
      <c r="D759" s="349">
        <v>24</v>
      </c>
      <c r="E759" s="43">
        <v>8.3333333333333339</v>
      </c>
      <c r="F759" s="43">
        <v>0.8</v>
      </c>
      <c r="G759" s="15">
        <v>2</v>
      </c>
      <c r="H759" s="49">
        <v>1</v>
      </c>
      <c r="I759" s="49">
        <v>1</v>
      </c>
    </row>
    <row r="760" spans="1:9">
      <c r="A760" s="3" t="s">
        <v>1990</v>
      </c>
      <c r="B760" s="343">
        <v>40759</v>
      </c>
      <c r="C760" s="12" t="s">
        <v>6</v>
      </c>
      <c r="D760" s="349">
        <v>24</v>
      </c>
      <c r="E760" s="43">
        <v>8.3333333333333339</v>
      </c>
      <c r="F760" s="43">
        <v>0.8</v>
      </c>
      <c r="G760" s="15">
        <v>3</v>
      </c>
      <c r="H760" s="49">
        <v>0</v>
      </c>
      <c r="I760" s="49">
        <v>0</v>
      </c>
    </row>
    <row r="761" spans="1:9">
      <c r="A761" s="3" t="s">
        <v>1990</v>
      </c>
      <c r="B761" s="343">
        <v>40759</v>
      </c>
      <c r="C761" s="12" t="s">
        <v>6</v>
      </c>
      <c r="D761" s="349">
        <v>24</v>
      </c>
      <c r="E761" s="43">
        <v>8.3333333333333339</v>
      </c>
      <c r="F761" s="43">
        <v>0.8</v>
      </c>
      <c r="G761" s="15">
        <v>4</v>
      </c>
      <c r="H761" s="15"/>
      <c r="I761" s="15"/>
    </row>
    <row r="762" spans="1:9">
      <c r="A762" s="3" t="s">
        <v>1990</v>
      </c>
      <c r="B762" s="343">
        <v>40759</v>
      </c>
      <c r="C762" s="12" t="s">
        <v>6</v>
      </c>
      <c r="D762" s="349">
        <v>24</v>
      </c>
      <c r="E762" s="43">
        <v>8.3333333333333339</v>
      </c>
      <c r="F762" s="43">
        <v>0.8</v>
      </c>
      <c r="G762" s="1" t="s">
        <v>853</v>
      </c>
      <c r="H762" s="49">
        <v>2</v>
      </c>
      <c r="I762" s="49">
        <v>2</v>
      </c>
    </row>
    <row r="763" spans="1:9">
      <c r="A763" s="3" t="s">
        <v>1990</v>
      </c>
      <c r="B763" s="343">
        <v>40759</v>
      </c>
      <c r="C763" s="12" t="s">
        <v>6</v>
      </c>
      <c r="D763" s="349">
        <v>24</v>
      </c>
      <c r="E763" s="43">
        <v>8.3333333333333339</v>
      </c>
      <c r="F763" s="43">
        <v>0.8</v>
      </c>
      <c r="G763" s="1" t="s">
        <v>854</v>
      </c>
      <c r="H763" s="50">
        <v>0</v>
      </c>
      <c r="I763" s="50">
        <v>0</v>
      </c>
    </row>
    <row r="764" spans="1:9">
      <c r="A764" s="3" t="s">
        <v>2005</v>
      </c>
      <c r="B764" s="343">
        <v>40759</v>
      </c>
      <c r="C764" s="12" t="s">
        <v>6</v>
      </c>
      <c r="D764" s="349">
        <v>88</v>
      </c>
      <c r="E764" s="43">
        <v>21.333333333333332</v>
      </c>
      <c r="F764" s="43">
        <v>0.53333333333333333</v>
      </c>
      <c r="G764" s="15">
        <v>1</v>
      </c>
      <c r="H764" s="51">
        <v>0</v>
      </c>
      <c r="I764" s="51">
        <v>9</v>
      </c>
    </row>
    <row r="765" spans="1:9">
      <c r="A765" s="3" t="s">
        <v>2005</v>
      </c>
      <c r="B765" s="343">
        <v>40759</v>
      </c>
      <c r="C765" s="12" t="s">
        <v>6</v>
      </c>
      <c r="D765" s="349">
        <v>88</v>
      </c>
      <c r="E765" s="43">
        <v>21.333333333333332</v>
      </c>
      <c r="F765" s="43">
        <v>0.53333333333333333</v>
      </c>
      <c r="G765" s="15">
        <v>2</v>
      </c>
      <c r="H765" s="49">
        <v>1</v>
      </c>
      <c r="I765" s="49">
        <v>3</v>
      </c>
    </row>
    <row r="766" spans="1:9">
      <c r="A766" s="3" t="s">
        <v>2005</v>
      </c>
      <c r="B766" s="343">
        <v>40759</v>
      </c>
      <c r="C766" s="12" t="s">
        <v>6</v>
      </c>
      <c r="D766" s="349">
        <v>88</v>
      </c>
      <c r="E766" s="43">
        <v>21.333333333333332</v>
      </c>
      <c r="F766" s="43">
        <v>0.53333333333333333</v>
      </c>
      <c r="G766" s="15">
        <v>3</v>
      </c>
      <c r="H766" s="49">
        <v>0</v>
      </c>
      <c r="I766" s="49">
        <v>3</v>
      </c>
    </row>
    <row r="767" spans="1:9">
      <c r="A767" s="3" t="s">
        <v>2005</v>
      </c>
      <c r="B767" s="343">
        <v>40759</v>
      </c>
      <c r="C767" s="12" t="s">
        <v>6</v>
      </c>
      <c r="D767" s="349">
        <v>88</v>
      </c>
      <c r="E767" s="43">
        <v>21.333333333333332</v>
      </c>
      <c r="F767" s="43">
        <v>0.53333333333333333</v>
      </c>
      <c r="G767" s="15">
        <v>4</v>
      </c>
      <c r="H767" s="15"/>
      <c r="I767" s="15"/>
    </row>
    <row r="768" spans="1:9">
      <c r="A768" s="3" t="s">
        <v>2005</v>
      </c>
      <c r="B768" s="343">
        <v>40759</v>
      </c>
      <c r="C768" s="12" t="s">
        <v>6</v>
      </c>
      <c r="D768" s="349">
        <v>88</v>
      </c>
      <c r="E768" s="43">
        <v>21.333333333333332</v>
      </c>
      <c r="F768" s="43">
        <v>0.53333333333333333</v>
      </c>
      <c r="G768" s="1" t="s">
        <v>853</v>
      </c>
      <c r="H768" s="49">
        <v>1</v>
      </c>
      <c r="I768" s="49">
        <v>17</v>
      </c>
    </row>
    <row r="769" spans="1:9">
      <c r="A769" s="3" t="s">
        <v>2005</v>
      </c>
      <c r="B769" s="343">
        <v>40759</v>
      </c>
      <c r="C769" s="12" t="s">
        <v>6</v>
      </c>
      <c r="D769" s="349">
        <v>88</v>
      </c>
      <c r="E769" s="43">
        <v>21.333333333333332</v>
      </c>
      <c r="F769" s="43">
        <v>0.53333333333333333</v>
      </c>
      <c r="G769" s="1" t="s">
        <v>854</v>
      </c>
      <c r="H769" s="50">
        <v>0</v>
      </c>
      <c r="I769" s="50">
        <v>18</v>
      </c>
    </row>
    <row r="770" spans="1:9">
      <c r="A770" s="3" t="s">
        <v>2017</v>
      </c>
      <c r="B770" s="12">
        <v>40760</v>
      </c>
      <c r="C770" s="12" t="s">
        <v>6</v>
      </c>
      <c r="D770" s="349">
        <v>61</v>
      </c>
      <c r="E770" s="43">
        <v>19.333333333333332</v>
      </c>
      <c r="F770" s="43">
        <v>0.45555555555555549</v>
      </c>
      <c r="G770" s="15">
        <v>1</v>
      </c>
      <c r="H770" s="51">
        <v>10</v>
      </c>
      <c r="I770" s="51">
        <v>2</v>
      </c>
    </row>
    <row r="771" spans="1:9">
      <c r="A771" s="3" t="s">
        <v>2017</v>
      </c>
      <c r="B771" s="12">
        <v>40760</v>
      </c>
      <c r="C771" s="12" t="s">
        <v>6</v>
      </c>
      <c r="D771" s="349">
        <v>61</v>
      </c>
      <c r="E771" s="43">
        <v>19.333333333333332</v>
      </c>
      <c r="F771" s="43">
        <v>0.45555555555555549</v>
      </c>
      <c r="G771" s="15">
        <v>2</v>
      </c>
      <c r="H771" s="49">
        <v>1</v>
      </c>
      <c r="I771" s="49">
        <v>1</v>
      </c>
    </row>
    <row r="772" spans="1:9">
      <c r="A772" s="3" t="s">
        <v>2017</v>
      </c>
      <c r="B772" s="12">
        <v>40760</v>
      </c>
      <c r="C772" s="12" t="s">
        <v>6</v>
      </c>
      <c r="D772" s="349">
        <v>61</v>
      </c>
      <c r="E772" s="43">
        <v>19.333333333333332</v>
      </c>
      <c r="F772" s="43">
        <v>0.45555555555555549</v>
      </c>
      <c r="G772" s="15">
        <v>3</v>
      </c>
      <c r="H772" s="49">
        <v>1</v>
      </c>
      <c r="I772" s="49">
        <v>0</v>
      </c>
    </row>
    <row r="773" spans="1:9">
      <c r="A773" s="3" t="s">
        <v>2017</v>
      </c>
      <c r="B773" s="12">
        <v>40760</v>
      </c>
      <c r="C773" s="12" t="s">
        <v>6</v>
      </c>
      <c r="D773" s="349">
        <v>61</v>
      </c>
      <c r="E773" s="43">
        <v>19.333333333333332</v>
      </c>
      <c r="F773" s="43">
        <v>0.45555555555555549</v>
      </c>
      <c r="G773" s="15">
        <v>4</v>
      </c>
      <c r="H773" s="15"/>
      <c r="I773" s="15"/>
    </row>
    <row r="774" spans="1:9">
      <c r="A774" s="3" t="s">
        <v>2017</v>
      </c>
      <c r="B774" s="12">
        <v>40760</v>
      </c>
      <c r="C774" s="12" t="s">
        <v>6</v>
      </c>
      <c r="D774" s="349">
        <v>61</v>
      </c>
      <c r="E774" s="43">
        <v>19.333333333333332</v>
      </c>
      <c r="F774" s="43">
        <v>0.45555555555555549</v>
      </c>
      <c r="G774" s="1" t="s">
        <v>853</v>
      </c>
      <c r="H774" s="49">
        <v>12.45</v>
      </c>
      <c r="I774" s="49">
        <v>3</v>
      </c>
    </row>
    <row r="775" spans="1:9">
      <c r="A775" s="3" t="s">
        <v>2017</v>
      </c>
      <c r="B775" s="12">
        <v>40760</v>
      </c>
      <c r="C775" s="12" t="s">
        <v>6</v>
      </c>
      <c r="D775" s="349">
        <v>61</v>
      </c>
      <c r="E775" s="43">
        <v>19.333333333333332</v>
      </c>
      <c r="F775" s="43">
        <v>0.45555555555555549</v>
      </c>
      <c r="G775" s="1" t="s">
        <v>854</v>
      </c>
      <c r="H775" s="50">
        <v>6</v>
      </c>
      <c r="I775" s="50">
        <v>0</v>
      </c>
    </row>
    <row r="776" spans="1:9">
      <c r="A776" s="3" t="s">
        <v>2019</v>
      </c>
      <c r="B776" s="12">
        <v>40760</v>
      </c>
      <c r="C776" s="12" t="s">
        <v>6</v>
      </c>
      <c r="D776" s="349">
        <v>25</v>
      </c>
      <c r="E776" s="43">
        <v>5.666666666666667</v>
      </c>
      <c r="F776" s="43">
        <v>0.61111111111111116</v>
      </c>
      <c r="G776" s="15">
        <v>1</v>
      </c>
      <c r="H776" s="51">
        <v>2</v>
      </c>
      <c r="I776" s="51">
        <v>1</v>
      </c>
    </row>
    <row r="777" spans="1:9">
      <c r="A777" s="3" t="s">
        <v>2019</v>
      </c>
      <c r="B777" s="12">
        <v>40760</v>
      </c>
      <c r="C777" s="12" t="s">
        <v>6</v>
      </c>
      <c r="D777" s="349">
        <v>25</v>
      </c>
      <c r="E777" s="43">
        <v>5.666666666666667</v>
      </c>
      <c r="F777" s="43">
        <v>0.61111111111111116</v>
      </c>
      <c r="G777" s="15">
        <v>2</v>
      </c>
      <c r="H777" s="49">
        <v>1</v>
      </c>
      <c r="I777" s="49">
        <v>0</v>
      </c>
    </row>
    <row r="778" spans="1:9">
      <c r="A778" s="3" t="s">
        <v>2019</v>
      </c>
      <c r="B778" s="12">
        <v>40760</v>
      </c>
      <c r="C778" s="12" t="s">
        <v>6</v>
      </c>
      <c r="D778" s="349">
        <v>25</v>
      </c>
      <c r="E778" s="43">
        <v>5.666666666666667</v>
      </c>
      <c r="F778" s="43">
        <v>0.61111111111111116</v>
      </c>
      <c r="G778" s="15">
        <v>3</v>
      </c>
      <c r="H778" s="49">
        <v>0</v>
      </c>
      <c r="I778" s="49">
        <v>0</v>
      </c>
    </row>
    <row r="779" spans="1:9">
      <c r="A779" s="3" t="s">
        <v>2019</v>
      </c>
      <c r="B779" s="12">
        <v>40760</v>
      </c>
      <c r="C779" s="12" t="s">
        <v>6</v>
      </c>
      <c r="D779" s="349">
        <v>25</v>
      </c>
      <c r="E779" s="43">
        <v>5.666666666666667</v>
      </c>
      <c r="F779" s="43">
        <v>0.61111111111111116</v>
      </c>
      <c r="G779" s="15">
        <v>4</v>
      </c>
      <c r="H779" s="15"/>
      <c r="I779" s="15"/>
    </row>
    <row r="780" spans="1:9">
      <c r="A780" s="3" t="s">
        <v>2019</v>
      </c>
      <c r="B780" s="12">
        <v>40760</v>
      </c>
      <c r="C780" s="12" t="s">
        <v>6</v>
      </c>
      <c r="D780" s="349">
        <v>25</v>
      </c>
      <c r="E780" s="43">
        <v>5.666666666666667</v>
      </c>
      <c r="F780" s="43">
        <v>0.61111111111111116</v>
      </c>
      <c r="G780" s="1" t="s">
        <v>853</v>
      </c>
      <c r="H780" s="49">
        <v>3</v>
      </c>
      <c r="I780" s="49">
        <v>1</v>
      </c>
    </row>
    <row r="781" spans="1:9">
      <c r="A781" s="3" t="s">
        <v>2019</v>
      </c>
      <c r="B781" s="12">
        <v>40760</v>
      </c>
      <c r="C781" s="12" t="s">
        <v>6</v>
      </c>
      <c r="D781" s="349">
        <v>25</v>
      </c>
      <c r="E781" s="43">
        <v>5.666666666666667</v>
      </c>
      <c r="F781" s="43">
        <v>0.61111111111111116</v>
      </c>
      <c r="G781" s="1" t="s">
        <v>854</v>
      </c>
      <c r="H781" s="50">
        <v>0</v>
      </c>
      <c r="I781" s="50">
        <v>0</v>
      </c>
    </row>
    <row r="782" spans="1:9">
      <c r="A782" s="3" t="s">
        <v>2022</v>
      </c>
      <c r="B782" s="12">
        <v>40760</v>
      </c>
      <c r="C782" s="12" t="s">
        <v>6</v>
      </c>
      <c r="D782" s="349">
        <v>58</v>
      </c>
      <c r="E782" s="43">
        <v>14.333333333333334</v>
      </c>
      <c r="F782" s="43">
        <v>0.73333333333333328</v>
      </c>
      <c r="G782" s="15">
        <v>1</v>
      </c>
      <c r="H782" s="51">
        <v>2</v>
      </c>
      <c r="I782" s="51">
        <v>1</v>
      </c>
    </row>
    <row r="783" spans="1:9">
      <c r="A783" s="3" t="s">
        <v>2022</v>
      </c>
      <c r="B783" s="12">
        <v>40760</v>
      </c>
      <c r="C783" s="12" t="s">
        <v>6</v>
      </c>
      <c r="D783" s="349">
        <v>58</v>
      </c>
      <c r="E783" s="43">
        <v>14.333333333333334</v>
      </c>
      <c r="F783" s="43">
        <v>0.73333333333333328</v>
      </c>
      <c r="G783" s="15">
        <v>2</v>
      </c>
      <c r="H783" s="49">
        <v>1</v>
      </c>
      <c r="I783" s="49">
        <v>1</v>
      </c>
    </row>
    <row r="784" spans="1:9">
      <c r="A784" s="3" t="s">
        <v>2022</v>
      </c>
      <c r="B784" s="12">
        <v>40760</v>
      </c>
      <c r="C784" s="12" t="s">
        <v>6</v>
      </c>
      <c r="D784" s="349">
        <v>58</v>
      </c>
      <c r="E784" s="43">
        <v>14.333333333333334</v>
      </c>
      <c r="F784" s="43">
        <v>0.73333333333333328</v>
      </c>
      <c r="G784" s="15">
        <v>3</v>
      </c>
      <c r="H784" s="49">
        <v>0</v>
      </c>
      <c r="I784" s="49">
        <v>0</v>
      </c>
    </row>
    <row r="785" spans="1:9">
      <c r="A785" s="3" t="s">
        <v>2022</v>
      </c>
      <c r="B785" s="12">
        <v>40760</v>
      </c>
      <c r="C785" s="12" t="s">
        <v>6</v>
      </c>
      <c r="D785" s="349">
        <v>58</v>
      </c>
      <c r="E785" s="43">
        <v>14.333333333333334</v>
      </c>
      <c r="F785" s="43">
        <v>0.73333333333333328</v>
      </c>
      <c r="G785" s="15">
        <v>4</v>
      </c>
      <c r="H785" s="15"/>
      <c r="I785" s="15"/>
    </row>
    <row r="786" spans="1:9">
      <c r="A786" s="3" t="s">
        <v>2022</v>
      </c>
      <c r="B786" s="12">
        <v>40760</v>
      </c>
      <c r="C786" s="12" t="s">
        <v>6</v>
      </c>
      <c r="D786" s="349">
        <v>58</v>
      </c>
      <c r="E786" s="43">
        <v>14.333333333333334</v>
      </c>
      <c r="F786" s="43">
        <v>0.73333333333333328</v>
      </c>
      <c r="G786" s="1" t="s">
        <v>853</v>
      </c>
      <c r="H786" s="49">
        <v>3</v>
      </c>
      <c r="I786" s="49">
        <v>2</v>
      </c>
    </row>
    <row r="787" spans="1:9">
      <c r="A787" s="3" t="s">
        <v>2022</v>
      </c>
      <c r="B787" s="12">
        <v>40760</v>
      </c>
      <c r="C787" s="12" t="s">
        <v>6</v>
      </c>
      <c r="D787" s="349">
        <v>58</v>
      </c>
      <c r="E787" s="43">
        <v>14.333333333333334</v>
      </c>
      <c r="F787" s="43">
        <v>0.73333333333333328</v>
      </c>
      <c r="G787" s="1" t="s">
        <v>854</v>
      </c>
      <c r="H787" s="50">
        <v>0</v>
      </c>
      <c r="I787" s="50">
        <v>0</v>
      </c>
    </row>
    <row r="788" spans="1:9">
      <c r="A788" s="3" t="s">
        <v>2042</v>
      </c>
      <c r="B788" s="12">
        <v>40760</v>
      </c>
      <c r="C788" s="12" t="s">
        <v>6</v>
      </c>
      <c r="D788" s="349">
        <v>36</v>
      </c>
      <c r="E788" s="43">
        <v>6.333333333333333</v>
      </c>
      <c r="F788" s="43">
        <v>0.6333333333333333</v>
      </c>
      <c r="G788" s="15">
        <v>1</v>
      </c>
      <c r="H788" s="51">
        <v>2</v>
      </c>
      <c r="I788" s="51">
        <v>2</v>
      </c>
    </row>
    <row r="789" spans="1:9">
      <c r="A789" s="3" t="s">
        <v>2042</v>
      </c>
      <c r="B789" s="12">
        <v>40760</v>
      </c>
      <c r="C789" s="12" t="s">
        <v>6</v>
      </c>
      <c r="D789" s="349">
        <v>36</v>
      </c>
      <c r="E789" s="43">
        <v>6.333333333333333</v>
      </c>
      <c r="F789" s="43">
        <v>0.6333333333333333</v>
      </c>
      <c r="G789" s="15">
        <v>2</v>
      </c>
      <c r="H789" s="49">
        <v>0</v>
      </c>
      <c r="I789" s="49">
        <v>0</v>
      </c>
    </row>
    <row r="790" spans="1:9">
      <c r="A790" s="3" t="s">
        <v>2042</v>
      </c>
      <c r="B790" s="12">
        <v>40760</v>
      </c>
      <c r="C790" s="12" t="s">
        <v>6</v>
      </c>
      <c r="D790" s="349">
        <v>36</v>
      </c>
      <c r="E790" s="43">
        <v>6.333333333333333</v>
      </c>
      <c r="F790" s="43">
        <v>0.6333333333333333</v>
      </c>
      <c r="G790" s="15">
        <v>3</v>
      </c>
      <c r="H790" s="49">
        <v>0</v>
      </c>
      <c r="I790" s="49">
        <v>0</v>
      </c>
    </row>
    <row r="791" spans="1:9">
      <c r="A791" s="3" t="s">
        <v>2042</v>
      </c>
      <c r="B791" s="12">
        <v>40760</v>
      </c>
      <c r="C791" s="12" t="s">
        <v>6</v>
      </c>
      <c r="D791" s="349">
        <v>36</v>
      </c>
      <c r="E791" s="43">
        <v>6.333333333333333</v>
      </c>
      <c r="F791" s="43">
        <v>0.6333333333333333</v>
      </c>
      <c r="G791" s="15">
        <v>4</v>
      </c>
      <c r="H791" s="15"/>
      <c r="I791" s="15"/>
    </row>
    <row r="792" spans="1:9">
      <c r="A792" s="3" t="s">
        <v>2042</v>
      </c>
      <c r="B792" s="12">
        <v>40760</v>
      </c>
      <c r="C792" s="12" t="s">
        <v>6</v>
      </c>
      <c r="D792" s="349">
        <v>36</v>
      </c>
      <c r="E792" s="43">
        <v>6.333333333333333</v>
      </c>
      <c r="F792" s="43">
        <v>0.6333333333333333</v>
      </c>
      <c r="G792" s="1" t="s">
        <v>853</v>
      </c>
      <c r="H792" s="49">
        <v>2</v>
      </c>
      <c r="I792" s="49">
        <v>2</v>
      </c>
    </row>
    <row r="793" spans="1:9">
      <c r="A793" s="3" t="s">
        <v>2042</v>
      </c>
      <c r="B793" s="12">
        <v>40760</v>
      </c>
      <c r="C793" s="12" t="s">
        <v>6</v>
      </c>
      <c r="D793" s="349">
        <v>36</v>
      </c>
      <c r="E793" s="43">
        <v>6.333333333333333</v>
      </c>
      <c r="F793" s="43">
        <v>0.6333333333333333</v>
      </c>
      <c r="G793" s="1" t="s">
        <v>854</v>
      </c>
      <c r="H793" s="50">
        <v>0</v>
      </c>
      <c r="I793" s="50">
        <v>0</v>
      </c>
    </row>
    <row r="794" spans="1:9">
      <c r="A794" s="3" t="s">
        <v>2050</v>
      </c>
      <c r="B794" s="12">
        <v>40760</v>
      </c>
      <c r="C794" s="12" t="s">
        <v>6</v>
      </c>
      <c r="D794" s="349">
        <v>55</v>
      </c>
      <c r="E794" s="43">
        <v>8.6666666666666661</v>
      </c>
      <c r="F794" s="43">
        <v>0.83333333333333337</v>
      </c>
      <c r="G794" s="15">
        <v>1</v>
      </c>
      <c r="H794" s="51">
        <v>2</v>
      </c>
      <c r="I794" s="51">
        <v>1</v>
      </c>
    </row>
    <row r="795" spans="1:9">
      <c r="A795" s="3" t="s">
        <v>2050</v>
      </c>
      <c r="B795" s="12">
        <v>40760</v>
      </c>
      <c r="C795" s="12" t="s">
        <v>6</v>
      </c>
      <c r="D795" s="349">
        <v>55</v>
      </c>
      <c r="E795" s="43">
        <v>8.6666666666666661</v>
      </c>
      <c r="F795" s="43">
        <v>0.83333333333333337</v>
      </c>
      <c r="G795" s="15">
        <v>2</v>
      </c>
      <c r="H795" s="49">
        <v>1</v>
      </c>
      <c r="I795" s="49">
        <v>0</v>
      </c>
    </row>
    <row r="796" spans="1:9">
      <c r="A796" s="3" t="s">
        <v>2050</v>
      </c>
      <c r="B796" s="12">
        <v>40760</v>
      </c>
      <c r="C796" s="12" t="s">
        <v>6</v>
      </c>
      <c r="D796" s="349">
        <v>55</v>
      </c>
      <c r="E796" s="43">
        <v>8.6666666666666661</v>
      </c>
      <c r="F796" s="43">
        <v>0.83333333333333337</v>
      </c>
      <c r="G796" s="15">
        <v>3</v>
      </c>
      <c r="H796" s="49">
        <v>1</v>
      </c>
      <c r="I796" s="49">
        <v>0</v>
      </c>
    </row>
    <row r="797" spans="1:9">
      <c r="A797" s="3" t="s">
        <v>2050</v>
      </c>
      <c r="B797" s="12">
        <v>40760</v>
      </c>
      <c r="C797" s="12" t="s">
        <v>6</v>
      </c>
      <c r="D797" s="349">
        <v>55</v>
      </c>
      <c r="E797" s="43">
        <v>8.6666666666666661</v>
      </c>
      <c r="F797" s="43">
        <v>0.83333333333333337</v>
      </c>
      <c r="G797" s="15">
        <v>4</v>
      </c>
    </row>
    <row r="798" spans="1:9">
      <c r="A798" s="3" t="s">
        <v>2050</v>
      </c>
      <c r="B798" s="12">
        <v>40760</v>
      </c>
      <c r="C798" s="12" t="s">
        <v>6</v>
      </c>
      <c r="D798" s="349">
        <v>55</v>
      </c>
      <c r="E798" s="43">
        <v>8.6666666666666661</v>
      </c>
      <c r="F798" s="43">
        <v>0.83333333333333337</v>
      </c>
      <c r="G798" s="1" t="s">
        <v>853</v>
      </c>
      <c r="H798" s="49">
        <v>4.45</v>
      </c>
      <c r="I798" s="49">
        <v>1</v>
      </c>
    </row>
    <row r="799" spans="1:9">
      <c r="A799" s="3" t="s">
        <v>2050</v>
      </c>
      <c r="B799" s="12">
        <v>40760</v>
      </c>
      <c r="C799" s="12" t="s">
        <v>6</v>
      </c>
      <c r="D799" s="349">
        <v>55</v>
      </c>
      <c r="E799" s="43">
        <v>8.6666666666666661</v>
      </c>
      <c r="F799" s="43">
        <v>0.83333333333333337</v>
      </c>
      <c r="G799" s="1" t="s">
        <v>854</v>
      </c>
      <c r="H799" s="50">
        <v>6</v>
      </c>
      <c r="I799" s="50">
        <v>0</v>
      </c>
    </row>
    <row r="800" spans="1:9">
      <c r="A800" s="3" t="s">
        <v>2053</v>
      </c>
      <c r="B800" s="12">
        <v>40760</v>
      </c>
      <c r="C800" s="12" t="s">
        <v>6</v>
      </c>
      <c r="D800" s="349">
        <v>31</v>
      </c>
      <c r="E800" s="43">
        <v>14.666666666666666</v>
      </c>
      <c r="F800" s="43">
        <v>0.71111111111111125</v>
      </c>
      <c r="G800" s="15">
        <v>1</v>
      </c>
      <c r="H800" s="51">
        <v>0</v>
      </c>
      <c r="I800" s="51">
        <v>2</v>
      </c>
    </row>
    <row r="801" spans="1:9">
      <c r="A801" s="3" t="s">
        <v>2053</v>
      </c>
      <c r="B801" s="12">
        <v>40760</v>
      </c>
      <c r="C801" s="12" t="s">
        <v>6</v>
      </c>
      <c r="D801" s="349">
        <v>31</v>
      </c>
      <c r="E801" s="43">
        <v>14.666666666666666</v>
      </c>
      <c r="F801" s="43">
        <v>0.71111111111111125</v>
      </c>
      <c r="G801" s="15">
        <v>2</v>
      </c>
      <c r="H801" s="49">
        <v>1</v>
      </c>
      <c r="I801" s="49">
        <v>0</v>
      </c>
    </row>
    <row r="802" spans="1:9">
      <c r="A802" s="3" t="s">
        <v>2053</v>
      </c>
      <c r="B802" s="12">
        <v>40760</v>
      </c>
      <c r="C802" s="12" t="s">
        <v>6</v>
      </c>
      <c r="D802" s="349">
        <v>31</v>
      </c>
      <c r="E802" s="43">
        <v>14.666666666666666</v>
      </c>
      <c r="F802" s="43">
        <v>0.71111111111111125</v>
      </c>
      <c r="G802" s="15">
        <v>3</v>
      </c>
      <c r="H802" s="49">
        <v>1</v>
      </c>
      <c r="I802" s="49">
        <v>0</v>
      </c>
    </row>
    <row r="803" spans="1:9">
      <c r="A803" s="3" t="s">
        <v>2053</v>
      </c>
      <c r="B803" s="12">
        <v>40760</v>
      </c>
      <c r="C803" s="12" t="s">
        <v>6</v>
      </c>
      <c r="D803" s="349">
        <v>31</v>
      </c>
      <c r="E803" s="43">
        <v>14.666666666666666</v>
      </c>
      <c r="F803" s="43">
        <v>0.71111111111111125</v>
      </c>
      <c r="G803" s="15">
        <v>4</v>
      </c>
      <c r="H803" s="49">
        <v>0</v>
      </c>
      <c r="I803" s="49">
        <v>0</v>
      </c>
    </row>
    <row r="804" spans="1:9">
      <c r="A804" s="3" t="s">
        <v>2053</v>
      </c>
      <c r="B804" s="12">
        <v>40760</v>
      </c>
      <c r="C804" s="12" t="s">
        <v>6</v>
      </c>
      <c r="D804" s="349">
        <v>31</v>
      </c>
      <c r="E804" s="43">
        <v>14.666666666666666</v>
      </c>
      <c r="F804" s="43">
        <v>0.71111111111111125</v>
      </c>
      <c r="G804" s="1" t="s">
        <v>853</v>
      </c>
      <c r="H804" s="49">
        <v>2</v>
      </c>
      <c r="I804" s="49">
        <v>2</v>
      </c>
    </row>
    <row r="805" spans="1:9">
      <c r="A805" s="3" t="s">
        <v>2053</v>
      </c>
      <c r="B805" s="12">
        <v>40760</v>
      </c>
      <c r="C805" s="12" t="s">
        <v>6</v>
      </c>
      <c r="D805" s="349">
        <v>31</v>
      </c>
      <c r="E805" s="43">
        <v>14.666666666666666</v>
      </c>
      <c r="F805" s="43">
        <v>0.71111111111111125</v>
      </c>
      <c r="G805" s="1" t="s">
        <v>854</v>
      </c>
      <c r="H805" s="50">
        <v>0</v>
      </c>
      <c r="I805" s="50">
        <v>0</v>
      </c>
    </row>
    <row r="806" spans="1:9">
      <c r="A806" s="3" t="s">
        <v>2068</v>
      </c>
      <c r="B806" s="12">
        <v>40760</v>
      </c>
      <c r="C806" s="12" t="s">
        <v>6</v>
      </c>
      <c r="D806" s="349">
        <v>51</v>
      </c>
      <c r="E806" s="43">
        <v>9</v>
      </c>
      <c r="F806" s="43">
        <v>0.62222222222222223</v>
      </c>
      <c r="G806" s="15">
        <v>1</v>
      </c>
      <c r="H806" s="51">
        <v>4</v>
      </c>
      <c r="I806" s="51">
        <v>0</v>
      </c>
    </row>
    <row r="807" spans="1:9">
      <c r="A807" s="3" t="s">
        <v>2068</v>
      </c>
      <c r="B807" s="12">
        <v>40760</v>
      </c>
      <c r="C807" s="12" t="s">
        <v>6</v>
      </c>
      <c r="D807" s="349">
        <v>51</v>
      </c>
      <c r="E807" s="43">
        <v>9</v>
      </c>
      <c r="F807" s="43">
        <v>0.62222222222222223</v>
      </c>
      <c r="G807" s="15">
        <v>2</v>
      </c>
      <c r="H807" s="49">
        <v>1</v>
      </c>
      <c r="I807" s="49">
        <v>0</v>
      </c>
    </row>
    <row r="808" spans="1:9">
      <c r="A808" s="3" t="s">
        <v>2068</v>
      </c>
      <c r="B808" s="12">
        <v>40760</v>
      </c>
      <c r="C808" s="12" t="s">
        <v>6</v>
      </c>
      <c r="D808" s="349">
        <v>51</v>
      </c>
      <c r="E808" s="43">
        <v>9</v>
      </c>
      <c r="F808" s="43">
        <v>0.62222222222222223</v>
      </c>
      <c r="G808" s="15">
        <v>3</v>
      </c>
      <c r="H808" s="49">
        <v>0</v>
      </c>
      <c r="I808" s="49">
        <v>0</v>
      </c>
    </row>
    <row r="809" spans="1:9">
      <c r="A809" s="3" t="s">
        <v>2068</v>
      </c>
      <c r="B809" s="12">
        <v>40760</v>
      </c>
      <c r="C809" s="12" t="s">
        <v>6</v>
      </c>
      <c r="D809" s="349">
        <v>51</v>
      </c>
      <c r="E809" s="43">
        <v>9</v>
      </c>
      <c r="F809" s="43">
        <v>0.62222222222222223</v>
      </c>
      <c r="G809" s="15">
        <v>4</v>
      </c>
      <c r="H809" s="15"/>
      <c r="I809" s="15"/>
    </row>
    <row r="810" spans="1:9">
      <c r="A810" s="3" t="s">
        <v>2068</v>
      </c>
      <c r="B810" s="12">
        <v>40760</v>
      </c>
      <c r="C810" s="12" t="s">
        <v>6</v>
      </c>
      <c r="D810" s="349">
        <v>51</v>
      </c>
      <c r="E810" s="43">
        <v>9</v>
      </c>
      <c r="F810" s="43">
        <v>0.62222222222222223</v>
      </c>
      <c r="G810" s="1" t="s">
        <v>853</v>
      </c>
      <c r="H810" s="49">
        <v>5</v>
      </c>
      <c r="I810" s="49">
        <v>0</v>
      </c>
    </row>
    <row r="811" spans="1:9">
      <c r="A811" s="3" t="s">
        <v>2068</v>
      </c>
      <c r="B811" s="12">
        <v>40760</v>
      </c>
      <c r="C811" s="12" t="s">
        <v>6</v>
      </c>
      <c r="D811" s="349">
        <v>51</v>
      </c>
      <c r="E811" s="43">
        <v>9</v>
      </c>
      <c r="F811" s="43">
        <v>0.62222222222222223</v>
      </c>
      <c r="G811" s="1" t="s">
        <v>854</v>
      </c>
      <c r="H811" s="50">
        <v>0</v>
      </c>
      <c r="I811" s="50">
        <v>0</v>
      </c>
    </row>
    <row r="812" spans="1:9">
      <c r="A812" s="3" t="s">
        <v>2072</v>
      </c>
      <c r="B812" s="12">
        <v>40760</v>
      </c>
      <c r="C812" s="12" t="s">
        <v>6</v>
      </c>
      <c r="D812" s="349">
        <v>70</v>
      </c>
      <c r="E812" s="43">
        <v>13.666666666666666</v>
      </c>
      <c r="F812" s="43">
        <v>0.48888888888888893</v>
      </c>
      <c r="G812" s="15">
        <v>1</v>
      </c>
      <c r="H812" s="51">
        <v>0</v>
      </c>
      <c r="I812" s="51">
        <v>0</v>
      </c>
    </row>
    <row r="813" spans="1:9">
      <c r="A813" s="3" t="s">
        <v>2072</v>
      </c>
      <c r="B813" s="12">
        <v>40760</v>
      </c>
      <c r="C813" s="12" t="s">
        <v>6</v>
      </c>
      <c r="D813" s="349">
        <v>70</v>
      </c>
      <c r="E813" s="43">
        <v>13.666666666666666</v>
      </c>
      <c r="F813" s="43">
        <v>0.48888888888888893</v>
      </c>
      <c r="G813" s="15">
        <v>2</v>
      </c>
      <c r="H813" s="49">
        <v>0</v>
      </c>
      <c r="I813" s="49">
        <v>0</v>
      </c>
    </row>
    <row r="814" spans="1:9">
      <c r="A814" s="3" t="s">
        <v>2072</v>
      </c>
      <c r="B814" s="12">
        <v>40760</v>
      </c>
      <c r="C814" s="12" t="s">
        <v>6</v>
      </c>
      <c r="D814" s="349">
        <v>70</v>
      </c>
      <c r="E814" s="43">
        <v>13.666666666666666</v>
      </c>
      <c r="F814" s="43">
        <v>0.48888888888888893</v>
      </c>
      <c r="G814" s="15">
        <v>3</v>
      </c>
      <c r="H814" s="49" t="s">
        <v>2217</v>
      </c>
      <c r="I814" s="49"/>
    </row>
    <row r="815" spans="1:9">
      <c r="A815" s="3" t="s">
        <v>2072</v>
      </c>
      <c r="B815" s="12">
        <v>40760</v>
      </c>
      <c r="C815" s="12" t="s">
        <v>6</v>
      </c>
      <c r="D815" s="349">
        <v>70</v>
      </c>
      <c r="E815" s="43">
        <v>13.666666666666666</v>
      </c>
      <c r="F815" s="43">
        <v>0.48888888888888893</v>
      </c>
      <c r="G815" s="15">
        <v>4</v>
      </c>
      <c r="H815" s="15"/>
      <c r="I815" s="15"/>
    </row>
    <row r="816" spans="1:9">
      <c r="A816" s="3" t="s">
        <v>2072</v>
      </c>
      <c r="B816" s="12">
        <v>40760</v>
      </c>
      <c r="C816" s="12" t="s">
        <v>6</v>
      </c>
      <c r="D816" s="349">
        <v>70</v>
      </c>
      <c r="E816" s="43">
        <v>13.666666666666666</v>
      </c>
      <c r="F816" s="43">
        <v>0.48888888888888893</v>
      </c>
      <c r="G816" s="1" t="s">
        <v>853</v>
      </c>
      <c r="H816" s="49">
        <v>0</v>
      </c>
      <c r="I816" s="49">
        <v>0</v>
      </c>
    </row>
    <row r="817" spans="1:9">
      <c r="A817" s="3" t="s">
        <v>2072</v>
      </c>
      <c r="B817" s="12">
        <v>40760</v>
      </c>
      <c r="C817" s="12" t="s">
        <v>6</v>
      </c>
      <c r="D817" s="349">
        <v>70</v>
      </c>
      <c r="E817" s="43">
        <v>13.666666666666666</v>
      </c>
      <c r="F817" s="43">
        <v>0.48888888888888893</v>
      </c>
      <c r="G817" s="1" t="s">
        <v>854</v>
      </c>
      <c r="H817" s="50">
        <v>0</v>
      </c>
      <c r="I817" s="50">
        <v>0</v>
      </c>
    </row>
    <row r="818" spans="1:9">
      <c r="G818" s="1"/>
      <c r="H818" s="49"/>
      <c r="I818" s="49"/>
    </row>
    <row r="819" spans="1:9">
      <c r="G819" s="1"/>
      <c r="H819" s="50"/>
      <c r="I819" s="50"/>
    </row>
    <row r="820" spans="1:9">
      <c r="G820" s="15"/>
      <c r="H820" s="51"/>
      <c r="I820" s="51"/>
    </row>
    <row r="821" spans="1:9">
      <c r="G821" s="15"/>
      <c r="H821" s="49"/>
      <c r="I821" s="49"/>
    </row>
    <row r="822" spans="1:9">
      <c r="G822" s="15"/>
      <c r="H822" s="49"/>
      <c r="I822" s="49"/>
    </row>
    <row r="823" spans="1:9">
      <c r="G823" s="15"/>
      <c r="H823" s="49"/>
      <c r="I823" s="49"/>
    </row>
    <row r="824" spans="1:9">
      <c r="G824" s="1"/>
      <c r="H824" s="49"/>
      <c r="I824" s="49"/>
    </row>
    <row r="825" spans="1:9">
      <c r="G825" s="1"/>
      <c r="H825" s="50"/>
      <c r="I825" s="50"/>
    </row>
    <row r="826" spans="1:9">
      <c r="G826" s="15"/>
      <c r="H826" s="51"/>
      <c r="I826" s="51"/>
    </row>
    <row r="827" spans="1:9">
      <c r="G827" s="15"/>
      <c r="H827" s="49"/>
      <c r="I827" s="49"/>
    </row>
    <row r="828" spans="1:9">
      <c r="G828" s="15"/>
      <c r="H828" s="49"/>
      <c r="I828" s="49"/>
    </row>
    <row r="829" spans="1:9">
      <c r="G829" s="15"/>
      <c r="H829" s="49"/>
      <c r="I829" s="49"/>
    </row>
    <row r="830" spans="1:9">
      <c r="G830" s="1"/>
      <c r="H830" s="49"/>
      <c r="I830" s="49"/>
    </row>
    <row r="831" spans="1:9">
      <c r="G831" s="1"/>
      <c r="H831" s="50"/>
      <c r="I831" s="50"/>
    </row>
    <row r="832" spans="1:9">
      <c r="G832" s="15"/>
      <c r="H832" s="51"/>
      <c r="I832" s="51"/>
    </row>
    <row r="833" spans="7:9">
      <c r="G833" s="15"/>
      <c r="H833" s="49"/>
      <c r="I833" s="49"/>
    </row>
    <row r="834" spans="7:9">
      <c r="G834" s="15"/>
      <c r="H834" s="49"/>
      <c r="I834" s="49"/>
    </row>
    <row r="835" spans="7:9">
      <c r="G835" s="15"/>
      <c r="H835" s="49"/>
      <c r="I835" s="49"/>
    </row>
    <row r="836" spans="7:9">
      <c r="G836" s="1"/>
      <c r="H836" s="49"/>
      <c r="I836" s="49"/>
    </row>
    <row r="837" spans="7:9">
      <c r="G837" s="1"/>
      <c r="H837" s="50"/>
      <c r="I837" s="50"/>
    </row>
    <row r="838" spans="7:9">
      <c r="G838" s="15"/>
      <c r="H838" s="51"/>
      <c r="I838" s="51"/>
    </row>
    <row r="839" spans="7:9">
      <c r="G839" s="15"/>
      <c r="H839" s="49"/>
      <c r="I839" s="49"/>
    </row>
    <row r="840" spans="7:9">
      <c r="G840" s="15"/>
      <c r="H840" s="49"/>
      <c r="I840" s="49"/>
    </row>
    <row r="841" spans="7:9">
      <c r="G841" s="15"/>
      <c r="H841" s="49"/>
      <c r="I841" s="49"/>
    </row>
    <row r="842" spans="7:9">
      <c r="G842" s="1"/>
      <c r="H842" s="49"/>
      <c r="I842" s="49"/>
    </row>
    <row r="843" spans="7:9">
      <c r="G843" s="1"/>
      <c r="H843" s="50"/>
      <c r="I843" s="50"/>
    </row>
    <row r="844" spans="7:9">
      <c r="G844" s="15"/>
      <c r="H844" s="51"/>
      <c r="I844" s="51"/>
    </row>
    <row r="845" spans="7:9">
      <c r="G845" s="15"/>
      <c r="H845" s="49"/>
      <c r="I845" s="49"/>
    </row>
    <row r="846" spans="7:9">
      <c r="G846" s="15"/>
      <c r="H846" s="49"/>
      <c r="I846" s="49"/>
    </row>
    <row r="847" spans="7:9">
      <c r="G847" s="15"/>
      <c r="H847" s="49"/>
      <c r="I847" s="49"/>
    </row>
    <row r="848" spans="7:9">
      <c r="G848" s="1"/>
      <c r="H848" s="49"/>
      <c r="I848" s="49"/>
    </row>
    <row r="849" spans="7:9">
      <c r="G849" s="1"/>
      <c r="H849" s="50"/>
      <c r="I849" s="50"/>
    </row>
    <row r="850" spans="7:9">
      <c r="G850" s="15"/>
      <c r="H850" s="51"/>
      <c r="I850" s="51"/>
    </row>
    <row r="851" spans="7:9">
      <c r="G851" s="15"/>
      <c r="H851" s="49"/>
      <c r="I851" s="49"/>
    </row>
    <row r="852" spans="7:9">
      <c r="G852" s="15"/>
      <c r="H852" s="49"/>
      <c r="I852" s="49"/>
    </row>
    <row r="853" spans="7:9">
      <c r="G853" s="15"/>
      <c r="H853" s="49"/>
      <c r="I853" s="49"/>
    </row>
    <row r="854" spans="7:9">
      <c r="G854" s="1"/>
      <c r="H854" s="49"/>
      <c r="I854" s="49"/>
    </row>
    <row r="855" spans="7:9">
      <c r="G855" s="1"/>
      <c r="H855" s="50"/>
      <c r="I855" s="50"/>
    </row>
    <row r="856" spans="7:9">
      <c r="G856" s="15"/>
      <c r="H856" s="51"/>
      <c r="I856" s="51"/>
    </row>
    <row r="857" spans="7:9">
      <c r="G857" s="15"/>
      <c r="H857" s="49"/>
      <c r="I857" s="49"/>
    </row>
    <row r="858" spans="7:9">
      <c r="G858" s="15"/>
      <c r="H858" s="49"/>
      <c r="I858" s="49"/>
    </row>
    <row r="859" spans="7:9">
      <c r="G859" s="15"/>
      <c r="H859" s="49"/>
      <c r="I859" s="49"/>
    </row>
    <row r="860" spans="7:9">
      <c r="G860" s="1"/>
      <c r="H860" s="49"/>
      <c r="I860" s="49"/>
    </row>
    <row r="861" spans="7:9">
      <c r="G861" s="1"/>
      <c r="H861" s="50"/>
      <c r="I861" s="50"/>
    </row>
    <row r="862" spans="7:9">
      <c r="G862" s="15"/>
      <c r="H862" s="51"/>
      <c r="I862" s="51"/>
    </row>
    <row r="863" spans="7:9">
      <c r="G863" s="15"/>
      <c r="H863" s="49"/>
      <c r="I863" s="49"/>
    </row>
    <row r="864" spans="7:9">
      <c r="G864" s="15"/>
      <c r="H864" s="49"/>
      <c r="I864" s="49"/>
    </row>
    <row r="865" spans="7:9">
      <c r="G865" s="15"/>
      <c r="H865" s="49"/>
      <c r="I865" s="49"/>
    </row>
    <row r="866" spans="7:9">
      <c r="G866" s="1"/>
      <c r="H866" s="49"/>
      <c r="I866" s="49"/>
    </row>
    <row r="867" spans="7:9">
      <c r="G867" s="1"/>
      <c r="H867" s="50"/>
      <c r="I867" s="50"/>
    </row>
    <row r="868" spans="7:9">
      <c r="G868" s="15"/>
      <c r="H868" s="51"/>
      <c r="I868" s="51"/>
    </row>
    <row r="869" spans="7:9">
      <c r="G869" s="15"/>
      <c r="H869" s="49"/>
      <c r="I869" s="49"/>
    </row>
    <row r="870" spans="7:9">
      <c r="G870" s="15"/>
      <c r="H870" s="49"/>
      <c r="I870" s="49"/>
    </row>
    <row r="871" spans="7:9">
      <c r="G871" s="15"/>
      <c r="H871" s="49"/>
      <c r="I871" s="49"/>
    </row>
    <row r="872" spans="7:9">
      <c r="G872" s="1"/>
      <c r="H872" s="49"/>
      <c r="I872" s="49"/>
    </row>
    <row r="873" spans="7:9">
      <c r="G873" s="1"/>
      <c r="H873" s="50"/>
      <c r="I873" s="50"/>
    </row>
    <row r="874" spans="7:9">
      <c r="G874" s="15"/>
      <c r="H874" s="51"/>
      <c r="I874" s="51"/>
    </row>
    <row r="875" spans="7:9">
      <c r="G875" s="15"/>
      <c r="H875" s="49"/>
      <c r="I875" s="49"/>
    </row>
    <row r="876" spans="7:9">
      <c r="G876" s="15"/>
      <c r="H876" s="49"/>
      <c r="I876" s="49"/>
    </row>
    <row r="877" spans="7:9">
      <c r="G877" s="15"/>
      <c r="H877" s="49"/>
      <c r="I877" s="49"/>
    </row>
    <row r="878" spans="7:9">
      <c r="G878" s="1"/>
      <c r="H878" s="49"/>
      <c r="I878" s="49"/>
    </row>
    <row r="879" spans="7:9">
      <c r="G879" s="1"/>
      <c r="H879" s="50"/>
      <c r="I879" s="50"/>
    </row>
    <row r="880" spans="7:9">
      <c r="G880" s="15"/>
      <c r="H880" s="51"/>
      <c r="I880" s="51"/>
    </row>
    <row r="881" spans="7:9">
      <c r="G881" s="15"/>
      <c r="H881" s="49"/>
      <c r="I881" s="49"/>
    </row>
    <row r="882" spans="7:9">
      <c r="G882" s="15"/>
      <c r="H882" s="49"/>
      <c r="I882" s="49"/>
    </row>
    <row r="883" spans="7:9">
      <c r="G883" s="15"/>
      <c r="H883" s="49"/>
      <c r="I883" s="49"/>
    </row>
    <row r="884" spans="7:9">
      <c r="G884" s="1"/>
      <c r="H884" s="49"/>
      <c r="I884" s="49"/>
    </row>
    <row r="885" spans="7:9">
      <c r="G885" s="1"/>
      <c r="H885" s="50"/>
      <c r="I885" s="50"/>
    </row>
    <row r="886" spans="7:9">
      <c r="G886" s="15"/>
      <c r="H886" s="51"/>
      <c r="I886" s="51"/>
    </row>
    <row r="887" spans="7:9">
      <c r="G887" s="15"/>
      <c r="H887" s="49"/>
      <c r="I887" s="49"/>
    </row>
    <row r="888" spans="7:9">
      <c r="G888" s="15"/>
      <c r="H888" s="49"/>
      <c r="I888" s="49"/>
    </row>
    <row r="889" spans="7:9">
      <c r="G889" s="15"/>
      <c r="H889" s="49"/>
      <c r="I889" s="49"/>
    </row>
    <row r="890" spans="7:9">
      <c r="G890" s="1"/>
      <c r="H890" s="49"/>
      <c r="I890" s="49"/>
    </row>
    <row r="891" spans="7:9">
      <c r="G891" s="1"/>
      <c r="H891" s="50"/>
      <c r="I891" s="50"/>
    </row>
    <row r="892" spans="7:9">
      <c r="G892" s="15"/>
      <c r="H892" s="51"/>
      <c r="I892" s="51"/>
    </row>
    <row r="893" spans="7:9">
      <c r="G893" s="15"/>
      <c r="H893" s="49"/>
      <c r="I893" s="49"/>
    </row>
    <row r="894" spans="7:9">
      <c r="G894" s="15"/>
      <c r="H894" s="49"/>
      <c r="I894" s="49"/>
    </row>
    <row r="895" spans="7:9">
      <c r="G895" s="15"/>
      <c r="H895" s="49"/>
      <c r="I895" s="49"/>
    </row>
    <row r="896" spans="7:9">
      <c r="G896" s="1"/>
      <c r="H896" s="49"/>
      <c r="I896" s="49"/>
    </row>
    <row r="897" spans="7:9">
      <c r="G897" s="1"/>
      <c r="H897" s="50"/>
      <c r="I897" s="50"/>
    </row>
    <row r="898" spans="7:9">
      <c r="G898" s="15"/>
      <c r="H898" s="51"/>
      <c r="I898" s="51"/>
    </row>
    <row r="899" spans="7:9">
      <c r="G899" s="15"/>
      <c r="H899" s="49"/>
      <c r="I899" s="49"/>
    </row>
    <row r="900" spans="7:9">
      <c r="G900" s="15"/>
      <c r="H900" s="49"/>
      <c r="I900" s="49"/>
    </row>
    <row r="901" spans="7:9">
      <c r="G901" s="15"/>
      <c r="H901" s="49"/>
      <c r="I901" s="49"/>
    </row>
    <row r="902" spans="7:9">
      <c r="G902" s="1"/>
      <c r="H902" s="49"/>
      <c r="I902" s="49"/>
    </row>
    <row r="903" spans="7:9">
      <c r="G903" s="1"/>
      <c r="H903" s="50"/>
      <c r="I903" s="50"/>
    </row>
    <row r="904" spans="7:9">
      <c r="G904" s="15"/>
      <c r="H904" s="51"/>
      <c r="I904" s="51"/>
    </row>
    <row r="905" spans="7:9">
      <c r="G905" s="15"/>
      <c r="H905" s="49"/>
      <c r="I905" s="49"/>
    </row>
    <row r="906" spans="7:9">
      <c r="G906" s="15"/>
      <c r="H906" s="49"/>
      <c r="I906" s="49"/>
    </row>
    <row r="907" spans="7:9">
      <c r="G907" s="15"/>
      <c r="H907" s="49"/>
      <c r="I907" s="49"/>
    </row>
    <row r="908" spans="7:9">
      <c r="G908" s="1"/>
      <c r="H908" s="49"/>
      <c r="I908" s="49"/>
    </row>
    <row r="909" spans="7:9">
      <c r="G909" s="1"/>
      <c r="H909" s="50"/>
      <c r="I909" s="50"/>
    </row>
    <row r="910" spans="7:9">
      <c r="G910" s="15"/>
      <c r="H910" s="51"/>
      <c r="I910" s="51"/>
    </row>
    <row r="911" spans="7:9">
      <c r="G911" s="15"/>
      <c r="H911" s="49"/>
      <c r="I911" s="49"/>
    </row>
    <row r="912" spans="7:9">
      <c r="G912" s="15"/>
      <c r="H912" s="49"/>
      <c r="I912" s="49"/>
    </row>
    <row r="913" spans="7:9">
      <c r="G913" s="15"/>
      <c r="H913" s="49"/>
      <c r="I913" s="49"/>
    </row>
    <row r="914" spans="7:9">
      <c r="G914" s="1"/>
      <c r="H914" s="49"/>
      <c r="I914" s="49"/>
    </row>
    <row r="915" spans="7:9">
      <c r="G915" s="1"/>
      <c r="H915" s="50"/>
      <c r="I915" s="50"/>
    </row>
    <row r="916" spans="7:9">
      <c r="G916" s="15"/>
      <c r="H916" s="51"/>
      <c r="I916" s="51"/>
    </row>
    <row r="917" spans="7:9">
      <c r="G917" s="15"/>
      <c r="H917" s="49"/>
      <c r="I917" s="49"/>
    </row>
    <row r="918" spans="7:9">
      <c r="G918" s="15"/>
      <c r="H918" s="49"/>
      <c r="I918" s="49"/>
    </row>
    <row r="919" spans="7:9">
      <c r="G919" s="15"/>
      <c r="H919" s="49"/>
      <c r="I919" s="49"/>
    </row>
    <row r="920" spans="7:9">
      <c r="G920" s="1"/>
      <c r="H920" s="49"/>
      <c r="I920" s="49"/>
    </row>
    <row r="921" spans="7:9">
      <c r="G921" s="1"/>
      <c r="H921" s="50"/>
      <c r="I921" s="50"/>
    </row>
    <row r="922" spans="7:9">
      <c r="G922" s="15"/>
      <c r="H922" s="51"/>
      <c r="I922" s="51"/>
    </row>
    <row r="923" spans="7:9">
      <c r="G923" s="15"/>
      <c r="H923" s="49"/>
      <c r="I923" s="49"/>
    </row>
    <row r="924" spans="7:9">
      <c r="G924" s="15"/>
      <c r="H924" s="49"/>
      <c r="I924" s="49"/>
    </row>
    <row r="925" spans="7:9">
      <c r="G925" s="15"/>
      <c r="H925" s="49"/>
      <c r="I925" s="49"/>
    </row>
    <row r="926" spans="7:9">
      <c r="G926" s="1"/>
      <c r="H926" s="49"/>
      <c r="I926" s="49"/>
    </row>
    <row r="927" spans="7:9">
      <c r="G927" s="1"/>
      <c r="H927" s="50"/>
      <c r="I927" s="50"/>
    </row>
    <row r="928" spans="7:9">
      <c r="G928" s="15"/>
      <c r="H928" s="51"/>
      <c r="I928" s="51"/>
    </row>
    <row r="929" spans="7:9">
      <c r="G929" s="15"/>
      <c r="H929" s="49"/>
      <c r="I929" s="49"/>
    </row>
    <row r="930" spans="7:9">
      <c r="G930" s="15"/>
      <c r="H930" s="49"/>
      <c r="I930" s="49"/>
    </row>
    <row r="931" spans="7:9">
      <c r="G931" s="15"/>
      <c r="H931" s="49"/>
      <c r="I931" s="49"/>
    </row>
    <row r="932" spans="7:9">
      <c r="G932" s="1"/>
      <c r="H932" s="49"/>
      <c r="I932" s="49"/>
    </row>
    <row r="933" spans="7:9">
      <c r="G933" s="1"/>
      <c r="H933" s="50"/>
      <c r="I933" s="50"/>
    </row>
    <row r="934" spans="7:9">
      <c r="G934" s="15"/>
      <c r="H934" s="51"/>
      <c r="I934" s="51"/>
    </row>
    <row r="935" spans="7:9">
      <c r="G935" s="15"/>
      <c r="H935" s="49"/>
      <c r="I935" s="49"/>
    </row>
    <row r="936" spans="7:9">
      <c r="G936" s="15"/>
      <c r="H936" s="49"/>
      <c r="I936" s="49"/>
    </row>
    <row r="937" spans="7:9">
      <c r="G937" s="15"/>
      <c r="H937" s="49"/>
      <c r="I937" s="49"/>
    </row>
    <row r="938" spans="7:9">
      <c r="G938" s="1"/>
      <c r="H938" s="49"/>
      <c r="I938" s="49"/>
    </row>
    <row r="939" spans="7:9">
      <c r="G939" s="1"/>
      <c r="H939" s="50"/>
      <c r="I939" s="50"/>
    </row>
    <row r="940" spans="7:9">
      <c r="G940" s="15"/>
      <c r="H940" s="51"/>
      <c r="I940" s="51"/>
    </row>
    <row r="941" spans="7:9">
      <c r="G941" s="15"/>
      <c r="H941" s="49"/>
      <c r="I941" s="49"/>
    </row>
    <row r="942" spans="7:9">
      <c r="G942" s="15"/>
      <c r="H942" s="49"/>
      <c r="I942" s="49"/>
    </row>
    <row r="943" spans="7:9">
      <c r="G943" s="15"/>
      <c r="H943" s="49"/>
      <c r="I943" s="49"/>
    </row>
    <row r="944" spans="7:9">
      <c r="G944" s="1"/>
      <c r="H944" s="49"/>
      <c r="I944" s="49"/>
    </row>
    <row r="945" spans="7:9">
      <c r="G945" s="1"/>
      <c r="H945" s="50"/>
      <c r="I945" s="50"/>
    </row>
    <row r="946" spans="7:9">
      <c r="G946" s="15"/>
      <c r="H946" s="51"/>
      <c r="I946" s="51"/>
    </row>
    <row r="947" spans="7:9">
      <c r="G947" s="15"/>
      <c r="H947" s="49"/>
      <c r="I947" s="49"/>
    </row>
    <row r="948" spans="7:9">
      <c r="G948" s="15"/>
      <c r="H948" s="49"/>
      <c r="I948" s="49"/>
    </row>
    <row r="949" spans="7:9">
      <c r="G949" s="15"/>
      <c r="H949" s="49"/>
      <c r="I949" s="49"/>
    </row>
    <row r="950" spans="7:9">
      <c r="G950" s="1"/>
      <c r="H950" s="49"/>
      <c r="I950" s="49"/>
    </row>
    <row r="951" spans="7:9">
      <c r="G951" s="1"/>
      <c r="H951" s="50"/>
      <c r="I951" s="50"/>
    </row>
    <row r="952" spans="7:9">
      <c r="G952" s="15"/>
      <c r="H952" s="51"/>
      <c r="I952" s="51"/>
    </row>
    <row r="953" spans="7:9">
      <c r="G953" s="15"/>
      <c r="H953" s="49"/>
      <c r="I953" s="49"/>
    </row>
    <row r="954" spans="7:9">
      <c r="G954" s="15"/>
      <c r="H954" s="49"/>
      <c r="I954" s="49"/>
    </row>
    <row r="955" spans="7:9">
      <c r="G955" s="15"/>
      <c r="H955" s="49"/>
      <c r="I955" s="49"/>
    </row>
    <row r="956" spans="7:9">
      <c r="G956" s="1"/>
      <c r="H956" s="49"/>
      <c r="I956" s="49"/>
    </row>
    <row r="957" spans="7:9">
      <c r="G957" s="1"/>
      <c r="H957" s="50"/>
      <c r="I957" s="50"/>
    </row>
    <row r="958" spans="7:9">
      <c r="G958" s="15"/>
      <c r="H958" s="51"/>
      <c r="I958" s="51"/>
    </row>
    <row r="959" spans="7:9">
      <c r="G959" s="15"/>
      <c r="H959" s="49"/>
      <c r="I959" s="49"/>
    </row>
    <row r="960" spans="7:9">
      <c r="G960" s="15"/>
      <c r="H960" s="49"/>
      <c r="I960" s="49"/>
    </row>
    <row r="961" spans="7:9">
      <c r="G961" s="15"/>
      <c r="H961" s="49"/>
      <c r="I961" s="49"/>
    </row>
    <row r="962" spans="7:9">
      <c r="G962" s="1"/>
      <c r="H962" s="49"/>
      <c r="I962" s="49"/>
    </row>
    <row r="963" spans="7:9">
      <c r="G963" s="1"/>
      <c r="H963" s="50"/>
      <c r="I963" s="50"/>
    </row>
    <row r="964" spans="7:9">
      <c r="G964" s="15"/>
      <c r="H964" s="51"/>
      <c r="I964" s="51"/>
    </row>
    <row r="965" spans="7:9">
      <c r="G965" s="15"/>
      <c r="H965" s="49"/>
      <c r="I965" s="49"/>
    </row>
    <row r="966" spans="7:9">
      <c r="G966" s="15"/>
      <c r="H966" s="49"/>
      <c r="I966" s="49"/>
    </row>
    <row r="967" spans="7:9">
      <c r="G967" s="15"/>
      <c r="H967" s="49"/>
      <c r="I967" s="49"/>
    </row>
    <row r="968" spans="7:9">
      <c r="G968" s="1"/>
      <c r="H968" s="49"/>
      <c r="I968" s="49"/>
    </row>
    <row r="969" spans="7:9">
      <c r="G969" s="1"/>
      <c r="H969" s="50"/>
      <c r="I969" s="50"/>
    </row>
    <row r="970" spans="7:9">
      <c r="G970" s="15"/>
      <c r="H970" s="51"/>
      <c r="I970" s="51"/>
    </row>
    <row r="971" spans="7:9">
      <c r="G971" s="15"/>
      <c r="H971" s="49"/>
      <c r="I971" s="49"/>
    </row>
    <row r="972" spans="7:9">
      <c r="G972" s="15"/>
      <c r="H972" s="49"/>
      <c r="I972" s="49"/>
    </row>
    <row r="973" spans="7:9">
      <c r="G973" s="15"/>
      <c r="H973" s="49"/>
      <c r="I973" s="49"/>
    </row>
    <row r="974" spans="7:9">
      <c r="G974" s="1"/>
      <c r="H974" s="49"/>
      <c r="I974" s="49"/>
    </row>
    <row r="975" spans="7:9">
      <c r="G975" s="1"/>
      <c r="H975" s="50"/>
      <c r="I975" s="50"/>
    </row>
    <row r="976" spans="7:9">
      <c r="G976" s="15"/>
      <c r="H976" s="51"/>
      <c r="I976" s="51"/>
    </row>
    <row r="977" spans="7:9">
      <c r="G977" s="15"/>
      <c r="H977" s="49"/>
      <c r="I977" s="49"/>
    </row>
    <row r="978" spans="7:9">
      <c r="G978" s="15"/>
      <c r="H978" s="49"/>
      <c r="I978" s="49"/>
    </row>
    <row r="979" spans="7:9">
      <c r="G979" s="15"/>
      <c r="H979" s="49"/>
      <c r="I979" s="49"/>
    </row>
    <row r="980" spans="7:9">
      <c r="G980" s="1"/>
      <c r="H980" s="49"/>
      <c r="I980" s="49"/>
    </row>
    <row r="981" spans="7:9">
      <c r="G981" s="1"/>
      <c r="H981" s="50"/>
      <c r="I981" s="50"/>
    </row>
    <row r="982" spans="7:9">
      <c r="G982" s="15"/>
      <c r="H982" s="51"/>
      <c r="I982" s="51"/>
    </row>
    <row r="983" spans="7:9">
      <c r="G983" s="15"/>
      <c r="H983" s="49"/>
      <c r="I983" s="49"/>
    </row>
    <row r="984" spans="7:9">
      <c r="G984" s="15"/>
      <c r="H984" s="49"/>
      <c r="I984" s="49"/>
    </row>
    <row r="985" spans="7:9">
      <c r="G985" s="15"/>
      <c r="H985" s="49"/>
      <c r="I985" s="49"/>
    </row>
    <row r="986" spans="7:9">
      <c r="G986" s="1"/>
      <c r="H986" s="49"/>
      <c r="I986" s="49"/>
    </row>
    <row r="987" spans="7:9">
      <c r="G987" s="1"/>
      <c r="H987" s="50"/>
      <c r="I987" s="50"/>
    </row>
    <row r="988" spans="7:9">
      <c r="G988" s="15"/>
      <c r="H988" s="51"/>
      <c r="I988" s="51"/>
    </row>
    <row r="989" spans="7:9">
      <c r="G989" s="15"/>
      <c r="H989" s="49"/>
      <c r="I989" s="49"/>
    </row>
    <row r="990" spans="7:9">
      <c r="G990" s="15"/>
      <c r="H990" s="49"/>
      <c r="I990" s="49"/>
    </row>
    <row r="991" spans="7:9">
      <c r="G991" s="15"/>
      <c r="H991" s="49"/>
      <c r="I991" s="49"/>
    </row>
    <row r="992" spans="7:9">
      <c r="G992" s="1"/>
      <c r="H992" s="49"/>
      <c r="I992" s="49"/>
    </row>
    <row r="993" spans="7:9">
      <c r="G993" s="1"/>
      <c r="H993" s="50"/>
      <c r="I993" s="50"/>
    </row>
    <row r="994" spans="7:9">
      <c r="G994" s="15"/>
      <c r="H994" s="51"/>
      <c r="I994" s="51"/>
    </row>
    <row r="995" spans="7:9">
      <c r="G995" s="15"/>
      <c r="H995" s="49"/>
      <c r="I995" s="49"/>
    </row>
    <row r="996" spans="7:9">
      <c r="G996" s="15"/>
      <c r="H996" s="49"/>
      <c r="I996" s="49"/>
    </row>
    <row r="997" spans="7:9">
      <c r="G997" s="15"/>
      <c r="H997" s="49"/>
      <c r="I997" s="49"/>
    </row>
    <row r="998" spans="7:9">
      <c r="G998" s="1"/>
      <c r="H998" s="49"/>
      <c r="I998" s="49"/>
    </row>
    <row r="999" spans="7:9">
      <c r="G999" s="1"/>
      <c r="H999" s="50"/>
      <c r="I999" s="50"/>
    </row>
    <row r="1000" spans="7:9">
      <c r="G1000" s="15"/>
      <c r="H1000" s="51"/>
      <c r="I1000" s="51"/>
    </row>
    <row r="1001" spans="7:9">
      <c r="G1001" s="15"/>
      <c r="H1001" s="49"/>
      <c r="I1001" s="49"/>
    </row>
    <row r="1002" spans="7:9">
      <c r="G1002" s="15"/>
      <c r="H1002" s="49"/>
      <c r="I1002" s="49"/>
    </row>
    <row r="1003" spans="7:9">
      <c r="G1003" s="15"/>
      <c r="H1003" s="49"/>
      <c r="I1003" s="49"/>
    </row>
    <row r="1004" spans="7:9">
      <c r="G1004" s="1"/>
      <c r="H1004" s="49"/>
      <c r="I1004" s="49"/>
    </row>
    <row r="1005" spans="7:9">
      <c r="G1005" s="1"/>
      <c r="H1005" s="50"/>
      <c r="I1005" s="50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workbookViewId="0">
      <pane ySplit="1" topLeftCell="A2" activePane="bottomLeft" state="frozen"/>
      <selection pane="bottomLeft" activeCell="J2" sqref="J2"/>
    </sheetView>
  </sheetViews>
  <sheetFormatPr baseColWidth="10" defaultColWidth="9" defaultRowHeight="10" x14ac:dyDescent="0"/>
  <cols>
    <col min="1" max="2" width="12.3984375" style="15" customWidth="1"/>
    <col min="3" max="4" width="9" style="15"/>
    <col min="5" max="6" width="9" style="41"/>
    <col min="7" max="9" width="9" style="15"/>
  </cols>
  <sheetData>
    <row r="1" spans="1:9">
      <c r="A1" s="53" t="s">
        <v>24</v>
      </c>
      <c r="B1" s="53" t="s">
        <v>0</v>
      </c>
      <c r="C1" s="53" t="s">
        <v>25</v>
      </c>
      <c r="D1" s="53" t="s">
        <v>11</v>
      </c>
      <c r="E1" s="54" t="s">
        <v>173</v>
      </c>
      <c r="F1" s="54" t="s">
        <v>174</v>
      </c>
      <c r="G1" s="54" t="s">
        <v>855</v>
      </c>
      <c r="H1" s="57" t="s">
        <v>27</v>
      </c>
      <c r="I1" s="57" t="s">
        <v>89</v>
      </c>
    </row>
    <row r="2" spans="1:9">
      <c r="A2" s="15" t="s">
        <v>1328</v>
      </c>
      <c r="B2" s="411">
        <v>41064</v>
      </c>
      <c r="C2" s="15" t="s">
        <v>1</v>
      </c>
      <c r="D2" s="15">
        <v>114</v>
      </c>
      <c r="E2" s="41">
        <v>25</v>
      </c>
      <c r="F2" s="41">
        <v>1.7</v>
      </c>
      <c r="G2" s="15">
        <v>1</v>
      </c>
      <c r="H2" s="15">
        <v>0</v>
      </c>
      <c r="I2" s="15">
        <v>0</v>
      </c>
    </row>
    <row r="3" spans="1:9">
      <c r="A3" s="15" t="s">
        <v>1328</v>
      </c>
      <c r="B3" s="411">
        <v>41064</v>
      </c>
      <c r="C3" s="15" t="s">
        <v>1</v>
      </c>
      <c r="D3" s="15">
        <v>114</v>
      </c>
      <c r="E3" s="41">
        <v>25</v>
      </c>
      <c r="F3" s="41">
        <v>1.7</v>
      </c>
      <c r="G3" s="15">
        <v>2</v>
      </c>
      <c r="H3" s="15">
        <v>0</v>
      </c>
      <c r="I3" s="15">
        <v>0</v>
      </c>
    </row>
    <row r="4" spans="1:9">
      <c r="A4" s="15" t="s">
        <v>1328</v>
      </c>
      <c r="B4" s="411">
        <v>41064</v>
      </c>
      <c r="C4" s="15" t="s">
        <v>1</v>
      </c>
      <c r="D4" s="15">
        <v>114</v>
      </c>
      <c r="E4" s="41">
        <v>25</v>
      </c>
      <c r="F4" s="41">
        <v>1.7</v>
      </c>
      <c r="G4" s="15">
        <v>3</v>
      </c>
    </row>
    <row r="5" spans="1:9">
      <c r="A5" s="15" t="s">
        <v>1328</v>
      </c>
      <c r="B5" s="411">
        <v>41064</v>
      </c>
      <c r="C5" s="15" t="s">
        <v>1</v>
      </c>
      <c r="D5" s="15">
        <v>114</v>
      </c>
      <c r="E5" s="41">
        <v>25</v>
      </c>
      <c r="F5" s="41">
        <v>1.7</v>
      </c>
      <c r="G5" s="15">
        <v>4</v>
      </c>
    </row>
    <row r="6" spans="1:9">
      <c r="A6" s="15" t="s">
        <v>1328</v>
      </c>
      <c r="B6" s="411">
        <v>41064</v>
      </c>
      <c r="C6" s="15" t="s">
        <v>1</v>
      </c>
      <c r="D6" s="15">
        <v>114</v>
      </c>
      <c r="E6" s="41">
        <v>25</v>
      </c>
      <c r="F6" s="41">
        <v>1.7</v>
      </c>
      <c r="G6" s="15" t="s">
        <v>853</v>
      </c>
      <c r="H6" s="15">
        <v>0</v>
      </c>
      <c r="I6" s="15">
        <v>0</v>
      </c>
    </row>
    <row r="7" spans="1:9">
      <c r="A7" s="15" t="s">
        <v>1328</v>
      </c>
      <c r="B7" s="411">
        <v>41064</v>
      </c>
      <c r="C7" s="15" t="s">
        <v>1</v>
      </c>
      <c r="D7" s="15">
        <v>114</v>
      </c>
      <c r="E7" s="41">
        <v>25</v>
      </c>
      <c r="F7" s="41">
        <v>1.7</v>
      </c>
      <c r="G7" s="15" t="s">
        <v>854</v>
      </c>
      <c r="H7" s="409">
        <v>0</v>
      </c>
      <c r="I7" s="409">
        <v>0</v>
      </c>
    </row>
    <row r="8" spans="1:9">
      <c r="A8" s="15" t="s">
        <v>1337</v>
      </c>
      <c r="B8" s="411">
        <v>41064</v>
      </c>
      <c r="C8" s="15" t="s">
        <v>1</v>
      </c>
      <c r="D8" s="15">
        <v>82</v>
      </c>
      <c r="E8" s="41">
        <v>19</v>
      </c>
      <c r="F8" s="41">
        <v>0.97</v>
      </c>
      <c r="G8" s="15">
        <v>1</v>
      </c>
      <c r="H8" s="15">
        <v>0</v>
      </c>
      <c r="I8" s="15">
        <v>1</v>
      </c>
    </row>
    <row r="9" spans="1:9">
      <c r="A9" s="15" t="s">
        <v>1337</v>
      </c>
      <c r="B9" s="411">
        <v>41064</v>
      </c>
      <c r="C9" s="15" t="s">
        <v>1</v>
      </c>
      <c r="D9" s="15">
        <v>82</v>
      </c>
      <c r="E9" s="41">
        <v>19</v>
      </c>
      <c r="F9" s="41">
        <v>0.97</v>
      </c>
      <c r="G9" s="15">
        <v>2</v>
      </c>
      <c r="H9" s="15">
        <v>0</v>
      </c>
      <c r="I9" s="15">
        <v>0</v>
      </c>
    </row>
    <row r="10" spans="1:9">
      <c r="A10" s="15" t="s">
        <v>1337</v>
      </c>
      <c r="B10" s="411">
        <v>41064</v>
      </c>
      <c r="C10" s="15" t="s">
        <v>1</v>
      </c>
      <c r="D10" s="15">
        <v>82</v>
      </c>
      <c r="E10" s="41">
        <v>19</v>
      </c>
      <c r="F10" s="41">
        <v>0.97</v>
      </c>
      <c r="G10" s="15">
        <v>3</v>
      </c>
      <c r="H10" s="15">
        <v>0</v>
      </c>
      <c r="I10" s="15">
        <v>0</v>
      </c>
    </row>
    <row r="11" spans="1:9">
      <c r="A11" s="15" t="s">
        <v>1337</v>
      </c>
      <c r="B11" s="411">
        <v>41064</v>
      </c>
      <c r="C11" s="15" t="s">
        <v>1</v>
      </c>
      <c r="D11" s="15">
        <v>82</v>
      </c>
      <c r="E11" s="41">
        <v>19</v>
      </c>
      <c r="F11" s="41">
        <v>0.97</v>
      </c>
      <c r="G11" s="15">
        <v>4</v>
      </c>
    </row>
    <row r="12" spans="1:9">
      <c r="A12" s="15" t="s">
        <v>1337</v>
      </c>
      <c r="B12" s="411">
        <v>41064</v>
      </c>
      <c r="C12" s="15" t="s">
        <v>1</v>
      </c>
      <c r="D12" s="15">
        <v>82</v>
      </c>
      <c r="E12" s="41">
        <v>19</v>
      </c>
      <c r="F12" s="41">
        <v>0.97</v>
      </c>
      <c r="G12" s="15" t="s">
        <v>853</v>
      </c>
      <c r="H12" s="15">
        <v>0</v>
      </c>
      <c r="I12" s="15">
        <v>1</v>
      </c>
    </row>
    <row r="13" spans="1:9">
      <c r="A13" s="15" t="s">
        <v>1337</v>
      </c>
      <c r="B13" s="411">
        <v>41064</v>
      </c>
      <c r="C13" s="15" t="s">
        <v>1</v>
      </c>
      <c r="D13" s="15">
        <v>82</v>
      </c>
      <c r="E13" s="41">
        <v>19</v>
      </c>
      <c r="F13" s="41">
        <v>0.97</v>
      </c>
      <c r="G13" s="15" t="s">
        <v>854</v>
      </c>
      <c r="H13" s="409">
        <v>0</v>
      </c>
      <c r="I13" s="409">
        <v>0</v>
      </c>
    </row>
    <row r="14" spans="1:9">
      <c r="A14" s="15" t="s">
        <v>1340</v>
      </c>
      <c r="B14" s="411">
        <v>41064</v>
      </c>
      <c r="C14" s="15" t="s">
        <v>1</v>
      </c>
      <c r="D14" s="15">
        <v>94</v>
      </c>
      <c r="E14" s="41">
        <v>19</v>
      </c>
      <c r="F14" s="41">
        <v>0.98</v>
      </c>
      <c r="G14" s="15">
        <v>1</v>
      </c>
      <c r="H14" s="15">
        <v>0</v>
      </c>
      <c r="I14" s="15">
        <v>0</v>
      </c>
    </row>
    <row r="15" spans="1:9">
      <c r="A15" s="15" t="s">
        <v>1340</v>
      </c>
      <c r="B15" s="411">
        <v>41064</v>
      </c>
      <c r="C15" s="15" t="s">
        <v>1</v>
      </c>
      <c r="D15" s="15">
        <v>94</v>
      </c>
      <c r="E15" s="41">
        <v>19</v>
      </c>
      <c r="F15" s="41">
        <v>0.98</v>
      </c>
      <c r="G15" s="15">
        <v>2</v>
      </c>
      <c r="H15" s="15">
        <v>0</v>
      </c>
      <c r="I15" s="15">
        <v>0</v>
      </c>
    </row>
    <row r="16" spans="1:9">
      <c r="A16" s="15" t="s">
        <v>1340</v>
      </c>
      <c r="B16" s="411">
        <v>41064</v>
      </c>
      <c r="C16" s="15" t="s">
        <v>1</v>
      </c>
      <c r="D16" s="15">
        <v>94</v>
      </c>
      <c r="E16" s="41">
        <v>19</v>
      </c>
      <c r="F16" s="41">
        <v>0.98</v>
      </c>
      <c r="G16" s="15">
        <v>3</v>
      </c>
    </row>
    <row r="17" spans="1:9">
      <c r="A17" s="15" t="s">
        <v>1340</v>
      </c>
      <c r="B17" s="411">
        <v>41064</v>
      </c>
      <c r="C17" s="15" t="s">
        <v>1</v>
      </c>
      <c r="D17" s="15">
        <v>94</v>
      </c>
      <c r="E17" s="41">
        <v>19</v>
      </c>
      <c r="F17" s="41">
        <v>0.98</v>
      </c>
      <c r="G17" s="15">
        <v>4</v>
      </c>
    </row>
    <row r="18" spans="1:9">
      <c r="A18" s="15" t="s">
        <v>1340</v>
      </c>
      <c r="B18" s="411">
        <v>41064</v>
      </c>
      <c r="C18" s="15" t="s">
        <v>1</v>
      </c>
      <c r="D18" s="15">
        <v>94</v>
      </c>
      <c r="E18" s="41">
        <v>19</v>
      </c>
      <c r="F18" s="41">
        <v>0.98</v>
      </c>
      <c r="G18" s="15" t="s">
        <v>853</v>
      </c>
      <c r="H18" s="15">
        <v>0</v>
      </c>
      <c r="I18" s="15">
        <v>0</v>
      </c>
    </row>
    <row r="19" spans="1:9">
      <c r="A19" s="15" t="s">
        <v>1340</v>
      </c>
      <c r="B19" s="411">
        <v>41064</v>
      </c>
      <c r="C19" s="15" t="s">
        <v>1</v>
      </c>
      <c r="D19" s="15">
        <v>94</v>
      </c>
      <c r="E19" s="41">
        <v>19</v>
      </c>
      <c r="F19" s="41">
        <v>0.98</v>
      </c>
      <c r="G19" s="15" t="s">
        <v>854</v>
      </c>
      <c r="H19" s="409">
        <v>0</v>
      </c>
      <c r="I19" s="409">
        <v>0</v>
      </c>
    </row>
    <row r="20" spans="1:9">
      <c r="A20" s="15" t="s">
        <v>1342</v>
      </c>
      <c r="B20" s="411">
        <v>41064</v>
      </c>
      <c r="C20" s="15" t="s">
        <v>1</v>
      </c>
      <c r="D20" s="15">
        <v>78</v>
      </c>
      <c r="E20" s="41">
        <v>25.7</v>
      </c>
      <c r="F20" s="41">
        <v>0.86</v>
      </c>
      <c r="G20" s="15">
        <v>1</v>
      </c>
      <c r="H20" s="15">
        <v>0</v>
      </c>
      <c r="I20" s="15">
        <v>0</v>
      </c>
    </row>
    <row r="21" spans="1:9">
      <c r="A21" s="15" t="s">
        <v>1342</v>
      </c>
      <c r="B21" s="411">
        <v>41064</v>
      </c>
      <c r="C21" s="15" t="s">
        <v>1</v>
      </c>
      <c r="D21" s="15">
        <v>78</v>
      </c>
      <c r="E21" s="41">
        <v>25.7</v>
      </c>
      <c r="F21" s="41">
        <v>0.86</v>
      </c>
      <c r="G21" s="15">
        <v>2</v>
      </c>
      <c r="H21" s="15">
        <v>0</v>
      </c>
      <c r="I21" s="15">
        <v>0</v>
      </c>
    </row>
    <row r="22" spans="1:9">
      <c r="A22" s="15" t="s">
        <v>1342</v>
      </c>
      <c r="B22" s="411">
        <v>41064</v>
      </c>
      <c r="C22" s="15" t="s">
        <v>1</v>
      </c>
      <c r="D22" s="15">
        <v>78</v>
      </c>
      <c r="E22" s="41">
        <v>25.7</v>
      </c>
      <c r="F22" s="41">
        <v>0.86</v>
      </c>
      <c r="G22" s="15">
        <v>3</v>
      </c>
    </row>
    <row r="23" spans="1:9">
      <c r="A23" s="15" t="s">
        <v>1342</v>
      </c>
      <c r="B23" s="411">
        <v>41064</v>
      </c>
      <c r="C23" s="15" t="s">
        <v>1</v>
      </c>
      <c r="D23" s="15">
        <v>78</v>
      </c>
      <c r="E23" s="41">
        <v>25.7</v>
      </c>
      <c r="F23" s="41">
        <v>0.86</v>
      </c>
      <c r="G23" s="15">
        <v>4</v>
      </c>
    </row>
    <row r="24" spans="1:9">
      <c r="A24" s="15" t="s">
        <v>1342</v>
      </c>
      <c r="B24" s="411">
        <v>41064</v>
      </c>
      <c r="C24" s="15" t="s">
        <v>1</v>
      </c>
      <c r="D24" s="15">
        <v>78</v>
      </c>
      <c r="E24" s="41">
        <v>25.7</v>
      </c>
      <c r="F24" s="41">
        <v>0.86</v>
      </c>
      <c r="G24" s="15" t="s">
        <v>853</v>
      </c>
      <c r="H24" s="15">
        <v>0</v>
      </c>
      <c r="I24" s="15">
        <v>0</v>
      </c>
    </row>
    <row r="25" spans="1:9">
      <c r="A25" s="15" t="s">
        <v>1342</v>
      </c>
      <c r="B25" s="411">
        <v>41064</v>
      </c>
      <c r="C25" s="15" t="s">
        <v>1</v>
      </c>
      <c r="D25" s="15">
        <v>78</v>
      </c>
      <c r="E25" s="41">
        <v>25.7</v>
      </c>
      <c r="F25" s="41">
        <v>0.86</v>
      </c>
      <c r="G25" s="15" t="s">
        <v>854</v>
      </c>
      <c r="H25" s="409">
        <v>0</v>
      </c>
      <c r="I25" s="409">
        <v>0</v>
      </c>
    </row>
    <row r="26" spans="1:9">
      <c r="A26" s="15" t="s">
        <v>1344</v>
      </c>
      <c r="B26" s="411">
        <v>41064</v>
      </c>
      <c r="C26" s="15" t="s">
        <v>1</v>
      </c>
      <c r="D26" s="15">
        <v>142</v>
      </c>
      <c r="E26" s="41">
        <v>15.7</v>
      </c>
      <c r="F26" s="41">
        <v>0.84</v>
      </c>
      <c r="G26" s="15">
        <v>1</v>
      </c>
      <c r="H26" s="15">
        <v>0</v>
      </c>
      <c r="I26" s="15">
        <v>0</v>
      </c>
    </row>
    <row r="27" spans="1:9">
      <c r="A27" s="15" t="s">
        <v>1344</v>
      </c>
      <c r="B27" s="411">
        <v>41064</v>
      </c>
      <c r="C27" s="15" t="s">
        <v>1</v>
      </c>
      <c r="D27" s="15">
        <v>142</v>
      </c>
      <c r="E27" s="41">
        <v>15.7</v>
      </c>
      <c r="F27" s="41">
        <v>0.84</v>
      </c>
      <c r="G27" s="15">
        <v>2</v>
      </c>
      <c r="H27" s="15">
        <v>0</v>
      </c>
      <c r="I27" s="15">
        <v>0</v>
      </c>
    </row>
    <row r="28" spans="1:9">
      <c r="A28" s="15" t="s">
        <v>1344</v>
      </c>
      <c r="B28" s="411">
        <v>41064</v>
      </c>
      <c r="C28" s="15" t="s">
        <v>1</v>
      </c>
      <c r="D28" s="15">
        <v>142</v>
      </c>
      <c r="E28" s="41">
        <v>15.7</v>
      </c>
      <c r="F28" s="41">
        <v>0.84</v>
      </c>
      <c r="G28" s="15">
        <v>3</v>
      </c>
    </row>
    <row r="29" spans="1:9">
      <c r="A29" s="15" t="s">
        <v>1344</v>
      </c>
      <c r="B29" s="411">
        <v>41064</v>
      </c>
      <c r="C29" s="15" t="s">
        <v>1</v>
      </c>
      <c r="D29" s="15">
        <v>142</v>
      </c>
      <c r="E29" s="41">
        <v>15.7</v>
      </c>
      <c r="F29" s="41">
        <v>0.84</v>
      </c>
      <c r="G29" s="15">
        <v>4</v>
      </c>
    </row>
    <row r="30" spans="1:9">
      <c r="A30" s="15" t="s">
        <v>1344</v>
      </c>
      <c r="B30" s="411">
        <v>41064</v>
      </c>
      <c r="C30" s="15" t="s">
        <v>1</v>
      </c>
      <c r="D30" s="15">
        <v>142</v>
      </c>
      <c r="E30" s="41">
        <v>15.7</v>
      </c>
      <c r="F30" s="41">
        <v>0.84</v>
      </c>
      <c r="G30" s="15" t="s">
        <v>853</v>
      </c>
      <c r="H30" s="15">
        <v>0</v>
      </c>
      <c r="I30" s="15">
        <v>0</v>
      </c>
    </row>
    <row r="31" spans="1:9">
      <c r="A31" s="15" t="s">
        <v>1344</v>
      </c>
      <c r="B31" s="411">
        <v>41064</v>
      </c>
      <c r="C31" s="15" t="s">
        <v>1</v>
      </c>
      <c r="D31" s="15">
        <v>142</v>
      </c>
      <c r="E31" s="41">
        <v>15.7</v>
      </c>
      <c r="F31" s="41">
        <v>0.84</v>
      </c>
      <c r="G31" s="15" t="s">
        <v>854</v>
      </c>
      <c r="H31" s="409">
        <v>0</v>
      </c>
      <c r="I31" s="409">
        <v>0</v>
      </c>
    </row>
    <row r="32" spans="1:9">
      <c r="A32" s="15" t="s">
        <v>1347</v>
      </c>
      <c r="B32" s="411">
        <v>41064</v>
      </c>
      <c r="C32" s="15" t="s">
        <v>1</v>
      </c>
      <c r="D32" s="15">
        <v>90</v>
      </c>
      <c r="E32" s="41">
        <v>17</v>
      </c>
      <c r="F32" s="41">
        <v>1.43</v>
      </c>
      <c r="G32" s="15">
        <v>1</v>
      </c>
      <c r="H32" s="15">
        <v>0</v>
      </c>
      <c r="I32" s="15">
        <v>0</v>
      </c>
    </row>
    <row r="33" spans="1:9">
      <c r="A33" s="15" t="s">
        <v>1347</v>
      </c>
      <c r="B33" s="411">
        <v>41064</v>
      </c>
      <c r="C33" s="15" t="s">
        <v>1</v>
      </c>
      <c r="D33" s="15">
        <v>90</v>
      </c>
      <c r="E33" s="41">
        <v>17</v>
      </c>
      <c r="F33" s="41">
        <v>1.43</v>
      </c>
      <c r="G33" s="15">
        <v>2</v>
      </c>
      <c r="H33" s="15">
        <v>0</v>
      </c>
      <c r="I33" s="15">
        <v>0</v>
      </c>
    </row>
    <row r="34" spans="1:9">
      <c r="A34" s="15" t="s">
        <v>1347</v>
      </c>
      <c r="B34" s="411">
        <v>41064</v>
      </c>
      <c r="C34" s="15" t="s">
        <v>1</v>
      </c>
      <c r="D34" s="15">
        <v>90</v>
      </c>
      <c r="E34" s="41">
        <v>17</v>
      </c>
      <c r="F34" s="41">
        <v>1.43</v>
      </c>
      <c r="G34" s="15">
        <v>3</v>
      </c>
    </row>
    <row r="35" spans="1:9">
      <c r="A35" s="15" t="s">
        <v>1347</v>
      </c>
      <c r="B35" s="411">
        <v>41064</v>
      </c>
      <c r="C35" s="15" t="s">
        <v>1</v>
      </c>
      <c r="D35" s="15">
        <v>90</v>
      </c>
      <c r="E35" s="41">
        <v>17</v>
      </c>
      <c r="F35" s="41">
        <v>1.43</v>
      </c>
      <c r="G35" s="15">
        <v>4</v>
      </c>
    </row>
    <row r="36" spans="1:9">
      <c r="A36" s="15" t="s">
        <v>1347</v>
      </c>
      <c r="B36" s="411">
        <v>41064</v>
      </c>
      <c r="C36" s="15" t="s">
        <v>1</v>
      </c>
      <c r="D36" s="15">
        <v>90</v>
      </c>
      <c r="E36" s="41">
        <v>17</v>
      </c>
      <c r="F36" s="41">
        <v>1.43</v>
      </c>
      <c r="G36" s="15" t="s">
        <v>853</v>
      </c>
      <c r="H36" s="15">
        <v>0</v>
      </c>
      <c r="I36" s="15">
        <v>0</v>
      </c>
    </row>
    <row r="37" spans="1:9">
      <c r="A37" s="15" t="s">
        <v>1347</v>
      </c>
      <c r="B37" s="411">
        <v>41064</v>
      </c>
      <c r="C37" s="15" t="s">
        <v>1</v>
      </c>
      <c r="D37" s="15">
        <v>90</v>
      </c>
      <c r="E37" s="41">
        <v>17</v>
      </c>
      <c r="F37" s="41">
        <v>1.43</v>
      </c>
      <c r="G37" s="15" t="s">
        <v>854</v>
      </c>
      <c r="H37" s="409">
        <v>0</v>
      </c>
      <c r="I37" s="409">
        <v>0</v>
      </c>
    </row>
    <row r="38" spans="1:9">
      <c r="A38" s="15" t="s">
        <v>1364</v>
      </c>
      <c r="B38" s="411">
        <v>41064</v>
      </c>
      <c r="C38" s="15" t="s">
        <v>1</v>
      </c>
      <c r="D38" s="15">
        <v>186</v>
      </c>
      <c r="E38" s="41">
        <v>24</v>
      </c>
      <c r="F38" s="41">
        <v>1.53</v>
      </c>
      <c r="G38" s="15">
        <v>1</v>
      </c>
      <c r="H38" s="15">
        <v>0</v>
      </c>
      <c r="I38" s="15">
        <v>0</v>
      </c>
    </row>
    <row r="39" spans="1:9">
      <c r="A39" s="15" t="s">
        <v>1364</v>
      </c>
      <c r="B39" s="411">
        <v>41064</v>
      </c>
      <c r="C39" s="15" t="s">
        <v>1</v>
      </c>
      <c r="D39" s="15">
        <v>186</v>
      </c>
      <c r="E39" s="41">
        <v>24</v>
      </c>
      <c r="F39" s="41">
        <v>1.53</v>
      </c>
      <c r="G39" s="15">
        <v>2</v>
      </c>
      <c r="H39" s="15">
        <v>0</v>
      </c>
      <c r="I39" s="15">
        <v>0</v>
      </c>
    </row>
    <row r="40" spans="1:9">
      <c r="A40" s="15" t="s">
        <v>1364</v>
      </c>
      <c r="B40" s="411">
        <v>41064</v>
      </c>
      <c r="C40" s="15" t="s">
        <v>1</v>
      </c>
      <c r="D40" s="15">
        <v>186</v>
      </c>
      <c r="E40" s="41">
        <v>24</v>
      </c>
      <c r="F40" s="41">
        <v>1.53</v>
      </c>
      <c r="G40" s="15">
        <v>3</v>
      </c>
    </row>
    <row r="41" spans="1:9">
      <c r="A41" s="15" t="s">
        <v>1364</v>
      </c>
      <c r="B41" s="411">
        <v>41064</v>
      </c>
      <c r="C41" s="15" t="s">
        <v>1</v>
      </c>
      <c r="D41" s="15">
        <v>186</v>
      </c>
      <c r="E41" s="41">
        <v>24</v>
      </c>
      <c r="F41" s="41">
        <v>1.53</v>
      </c>
      <c r="G41" s="15">
        <v>4</v>
      </c>
    </row>
    <row r="42" spans="1:9">
      <c r="A42" s="15" t="s">
        <v>1364</v>
      </c>
      <c r="B42" s="411">
        <v>41064</v>
      </c>
      <c r="C42" s="15" t="s">
        <v>1</v>
      </c>
      <c r="D42" s="15">
        <v>186</v>
      </c>
      <c r="E42" s="41">
        <v>24</v>
      </c>
      <c r="F42" s="41">
        <v>1.53</v>
      </c>
      <c r="G42" s="15" t="s">
        <v>853</v>
      </c>
      <c r="H42" s="15">
        <v>0</v>
      </c>
      <c r="I42" s="15">
        <v>0</v>
      </c>
    </row>
    <row r="43" spans="1:9">
      <c r="A43" s="15" t="s">
        <v>1364</v>
      </c>
      <c r="B43" s="411">
        <v>41064</v>
      </c>
      <c r="C43" s="15" t="s">
        <v>1</v>
      </c>
      <c r="D43" s="15">
        <v>186</v>
      </c>
      <c r="E43" s="41">
        <v>24</v>
      </c>
      <c r="F43" s="41">
        <v>1.53</v>
      </c>
      <c r="G43" s="15" t="s">
        <v>854</v>
      </c>
      <c r="H43" s="409">
        <v>0</v>
      </c>
      <c r="I43" s="409">
        <v>0</v>
      </c>
    </row>
    <row r="44" spans="1:9">
      <c r="A44" s="15" t="s">
        <v>1366</v>
      </c>
      <c r="B44" s="411">
        <v>41064</v>
      </c>
      <c r="C44" s="15" t="s">
        <v>1</v>
      </c>
      <c r="D44" s="15">
        <v>58</v>
      </c>
      <c r="E44" s="41">
        <v>18</v>
      </c>
      <c r="F44" s="41">
        <v>1.06</v>
      </c>
      <c r="G44" s="15">
        <v>1</v>
      </c>
      <c r="H44" s="15">
        <v>0</v>
      </c>
      <c r="I44" s="15">
        <v>0</v>
      </c>
    </row>
    <row r="45" spans="1:9">
      <c r="A45" s="15" t="s">
        <v>1366</v>
      </c>
      <c r="B45" s="411">
        <v>41064</v>
      </c>
      <c r="C45" s="15" t="s">
        <v>1</v>
      </c>
      <c r="D45" s="15">
        <v>58</v>
      </c>
      <c r="E45" s="41">
        <v>18</v>
      </c>
      <c r="F45" s="41">
        <v>1.06</v>
      </c>
      <c r="G45" s="15">
        <v>2</v>
      </c>
      <c r="H45" s="15">
        <v>0</v>
      </c>
      <c r="I45" s="15">
        <v>0</v>
      </c>
    </row>
    <row r="46" spans="1:9">
      <c r="A46" s="15" t="s">
        <v>1366</v>
      </c>
      <c r="B46" s="411">
        <v>41064</v>
      </c>
      <c r="C46" s="15" t="s">
        <v>1</v>
      </c>
      <c r="D46" s="15">
        <v>58</v>
      </c>
      <c r="E46" s="41">
        <v>18</v>
      </c>
      <c r="F46" s="41">
        <v>1.06</v>
      </c>
      <c r="G46" s="15">
        <v>3</v>
      </c>
    </row>
    <row r="47" spans="1:9">
      <c r="A47" s="15" t="s">
        <v>1366</v>
      </c>
      <c r="B47" s="411">
        <v>41064</v>
      </c>
      <c r="C47" s="15" t="s">
        <v>1</v>
      </c>
      <c r="D47" s="15">
        <v>58</v>
      </c>
      <c r="E47" s="41">
        <v>18</v>
      </c>
      <c r="F47" s="41">
        <v>1.06</v>
      </c>
      <c r="G47" s="15">
        <v>4</v>
      </c>
    </row>
    <row r="48" spans="1:9">
      <c r="A48" s="15" t="s">
        <v>1366</v>
      </c>
      <c r="B48" s="411">
        <v>41064</v>
      </c>
      <c r="C48" s="15" t="s">
        <v>1</v>
      </c>
      <c r="D48" s="15">
        <v>58</v>
      </c>
      <c r="E48" s="41">
        <v>18</v>
      </c>
      <c r="F48" s="41">
        <v>1.06</v>
      </c>
      <c r="G48" s="15" t="s">
        <v>853</v>
      </c>
      <c r="H48" s="15">
        <v>0</v>
      </c>
      <c r="I48" s="15">
        <v>0</v>
      </c>
    </row>
    <row r="49" spans="1:9">
      <c r="A49" s="15" t="s">
        <v>1366</v>
      </c>
      <c r="B49" s="411">
        <v>41064</v>
      </c>
      <c r="C49" s="15" t="s">
        <v>1</v>
      </c>
      <c r="D49" s="15">
        <v>58</v>
      </c>
      <c r="E49" s="41">
        <v>18</v>
      </c>
      <c r="F49" s="41">
        <v>1.06</v>
      </c>
      <c r="G49" s="15" t="s">
        <v>854</v>
      </c>
      <c r="H49" s="409">
        <v>0</v>
      </c>
      <c r="I49" s="409">
        <v>0</v>
      </c>
    </row>
    <row r="50" spans="1:9">
      <c r="A50" s="15" t="s">
        <v>1333</v>
      </c>
      <c r="B50" s="411">
        <v>41064</v>
      </c>
      <c r="C50" s="15" t="s">
        <v>6</v>
      </c>
      <c r="D50" s="15">
        <v>115</v>
      </c>
      <c r="E50" s="41">
        <v>24</v>
      </c>
      <c r="F50" s="41">
        <v>0.73</v>
      </c>
      <c r="G50" s="15">
        <v>1</v>
      </c>
      <c r="H50" s="15">
        <v>0</v>
      </c>
      <c r="I50" s="15">
        <v>0</v>
      </c>
    </row>
    <row r="51" spans="1:9">
      <c r="A51" s="15" t="s">
        <v>1333</v>
      </c>
      <c r="B51" s="411">
        <v>41064</v>
      </c>
      <c r="C51" s="15" t="s">
        <v>6</v>
      </c>
      <c r="D51" s="15">
        <v>115</v>
      </c>
      <c r="E51" s="41">
        <v>24</v>
      </c>
      <c r="F51" s="41">
        <v>0.73</v>
      </c>
      <c r="G51" s="15">
        <v>2</v>
      </c>
      <c r="H51" s="15">
        <v>0</v>
      </c>
      <c r="I51" s="15">
        <v>0</v>
      </c>
    </row>
    <row r="52" spans="1:9">
      <c r="A52" s="15" t="s">
        <v>1333</v>
      </c>
      <c r="B52" s="411">
        <v>41064</v>
      </c>
      <c r="C52" s="15" t="s">
        <v>6</v>
      </c>
      <c r="D52" s="15">
        <v>115</v>
      </c>
      <c r="E52" s="41">
        <v>24</v>
      </c>
      <c r="F52" s="41">
        <v>0.73</v>
      </c>
      <c r="G52" s="15">
        <v>3</v>
      </c>
    </row>
    <row r="53" spans="1:9">
      <c r="A53" s="15" t="s">
        <v>1333</v>
      </c>
      <c r="B53" s="411">
        <v>41064</v>
      </c>
      <c r="C53" s="15" t="s">
        <v>6</v>
      </c>
      <c r="D53" s="15">
        <v>115</v>
      </c>
      <c r="E53" s="41">
        <v>24</v>
      </c>
      <c r="F53" s="41">
        <v>0.73</v>
      </c>
      <c r="G53" s="15">
        <v>4</v>
      </c>
    </row>
    <row r="54" spans="1:9">
      <c r="A54" s="15" t="s">
        <v>1333</v>
      </c>
      <c r="B54" s="411">
        <v>41064</v>
      </c>
      <c r="C54" s="15" t="s">
        <v>6</v>
      </c>
      <c r="D54" s="15">
        <v>115</v>
      </c>
      <c r="E54" s="41">
        <v>24</v>
      </c>
      <c r="F54" s="41">
        <v>0.73</v>
      </c>
      <c r="G54" s="15" t="s">
        <v>853</v>
      </c>
      <c r="H54" s="15">
        <v>0</v>
      </c>
      <c r="I54" s="15">
        <v>0</v>
      </c>
    </row>
    <row r="55" spans="1:9">
      <c r="A55" s="15" t="s">
        <v>1333</v>
      </c>
      <c r="B55" s="411">
        <v>41064</v>
      </c>
      <c r="C55" s="15" t="s">
        <v>6</v>
      </c>
      <c r="D55" s="15">
        <v>115</v>
      </c>
      <c r="E55" s="41">
        <v>24</v>
      </c>
      <c r="F55" s="41">
        <v>0.73</v>
      </c>
      <c r="G55" s="15" t="s">
        <v>854</v>
      </c>
      <c r="H55" s="409">
        <v>0</v>
      </c>
      <c r="I55" s="409">
        <v>0</v>
      </c>
    </row>
    <row r="56" spans="1:9">
      <c r="A56" s="15" t="s">
        <v>1335</v>
      </c>
      <c r="B56" s="411">
        <v>41064</v>
      </c>
      <c r="C56" s="15" t="s">
        <v>6</v>
      </c>
      <c r="D56" s="15">
        <v>70</v>
      </c>
      <c r="E56" s="41">
        <v>19</v>
      </c>
      <c r="F56" s="41">
        <v>0.81</v>
      </c>
      <c r="G56" s="15">
        <v>1</v>
      </c>
      <c r="H56" s="15">
        <v>0</v>
      </c>
      <c r="I56" s="15">
        <v>0</v>
      </c>
    </row>
    <row r="57" spans="1:9">
      <c r="A57" s="15" t="s">
        <v>1335</v>
      </c>
      <c r="B57" s="411">
        <v>41064</v>
      </c>
      <c r="C57" s="15" t="s">
        <v>6</v>
      </c>
      <c r="D57" s="15">
        <v>70</v>
      </c>
      <c r="E57" s="41">
        <v>19</v>
      </c>
      <c r="F57" s="41">
        <v>0.81</v>
      </c>
      <c r="G57" s="15">
        <v>2</v>
      </c>
      <c r="H57" s="15">
        <v>0</v>
      </c>
      <c r="I57" s="15">
        <v>0</v>
      </c>
    </row>
    <row r="58" spans="1:9">
      <c r="A58" s="15" t="s">
        <v>1335</v>
      </c>
      <c r="B58" s="411">
        <v>41064</v>
      </c>
      <c r="C58" s="15" t="s">
        <v>6</v>
      </c>
      <c r="D58" s="15">
        <v>70</v>
      </c>
      <c r="E58" s="41">
        <v>19</v>
      </c>
      <c r="F58" s="41">
        <v>0.81</v>
      </c>
      <c r="G58" s="15">
        <v>3</v>
      </c>
    </row>
    <row r="59" spans="1:9">
      <c r="A59" s="15" t="s">
        <v>1335</v>
      </c>
      <c r="B59" s="411">
        <v>41064</v>
      </c>
      <c r="C59" s="15" t="s">
        <v>6</v>
      </c>
      <c r="D59" s="15">
        <v>70</v>
      </c>
      <c r="E59" s="41">
        <v>19</v>
      </c>
      <c r="F59" s="41">
        <v>0.81</v>
      </c>
      <c r="G59" s="15">
        <v>4</v>
      </c>
    </row>
    <row r="60" spans="1:9">
      <c r="A60" s="15" t="s">
        <v>1335</v>
      </c>
      <c r="B60" s="411">
        <v>41064</v>
      </c>
      <c r="C60" s="15" t="s">
        <v>6</v>
      </c>
      <c r="D60" s="15">
        <v>70</v>
      </c>
      <c r="E60" s="41">
        <v>19</v>
      </c>
      <c r="F60" s="41">
        <v>0.81</v>
      </c>
      <c r="G60" s="15" t="s">
        <v>853</v>
      </c>
      <c r="H60" s="15">
        <v>0</v>
      </c>
      <c r="I60" s="15">
        <v>0</v>
      </c>
    </row>
    <row r="61" spans="1:9">
      <c r="A61" s="15" t="s">
        <v>1335</v>
      </c>
      <c r="B61" s="411">
        <v>41064</v>
      </c>
      <c r="C61" s="15" t="s">
        <v>6</v>
      </c>
      <c r="D61" s="15">
        <v>70</v>
      </c>
      <c r="E61" s="41">
        <v>19</v>
      </c>
      <c r="F61" s="41">
        <v>0.81</v>
      </c>
      <c r="G61" s="15" t="s">
        <v>854</v>
      </c>
      <c r="H61" s="409">
        <v>0</v>
      </c>
      <c r="I61" s="409">
        <v>0</v>
      </c>
    </row>
    <row r="62" spans="1:9">
      <c r="A62" s="15" t="s">
        <v>1348</v>
      </c>
      <c r="B62" s="411">
        <v>41064</v>
      </c>
      <c r="C62" s="15" t="s">
        <v>6</v>
      </c>
      <c r="D62" s="15">
        <v>126</v>
      </c>
      <c r="E62" s="41">
        <v>16.3</v>
      </c>
      <c r="F62" s="41">
        <v>0.84</v>
      </c>
      <c r="G62" s="15">
        <v>1</v>
      </c>
      <c r="H62" s="15">
        <v>0</v>
      </c>
      <c r="I62" s="15">
        <v>1</v>
      </c>
    </row>
    <row r="63" spans="1:9">
      <c r="A63" s="15" t="s">
        <v>1348</v>
      </c>
      <c r="B63" s="411">
        <v>41064</v>
      </c>
      <c r="C63" s="15" t="s">
        <v>6</v>
      </c>
      <c r="D63" s="15">
        <v>126</v>
      </c>
      <c r="E63" s="41">
        <v>16.3</v>
      </c>
      <c r="F63" s="41">
        <v>0.84</v>
      </c>
      <c r="G63" s="15">
        <v>2</v>
      </c>
      <c r="H63" s="15">
        <v>0</v>
      </c>
      <c r="I63" s="15">
        <v>0</v>
      </c>
    </row>
    <row r="64" spans="1:9">
      <c r="A64" s="15" t="s">
        <v>1348</v>
      </c>
      <c r="B64" s="411">
        <v>41064</v>
      </c>
      <c r="C64" s="15" t="s">
        <v>6</v>
      </c>
      <c r="D64" s="15">
        <v>126</v>
      </c>
      <c r="E64" s="41">
        <v>16.3</v>
      </c>
      <c r="F64" s="41">
        <v>0.84</v>
      </c>
      <c r="G64" s="15">
        <v>3</v>
      </c>
      <c r="H64" s="15">
        <v>0</v>
      </c>
      <c r="I64" s="15">
        <v>1</v>
      </c>
    </row>
    <row r="65" spans="1:9">
      <c r="A65" s="15" t="s">
        <v>1348</v>
      </c>
      <c r="B65" s="411">
        <v>41064</v>
      </c>
      <c r="C65" s="15" t="s">
        <v>6</v>
      </c>
      <c r="D65" s="15">
        <v>126</v>
      </c>
      <c r="E65" s="41">
        <v>16.3</v>
      </c>
      <c r="F65" s="41">
        <v>0.84</v>
      </c>
      <c r="G65" s="15">
        <v>4</v>
      </c>
      <c r="H65" s="15">
        <v>0</v>
      </c>
      <c r="I65" s="15">
        <v>0</v>
      </c>
    </row>
    <row r="66" spans="1:9">
      <c r="A66" s="15" t="s">
        <v>1348</v>
      </c>
      <c r="B66" s="411">
        <v>41064</v>
      </c>
      <c r="C66" s="15" t="s">
        <v>6</v>
      </c>
      <c r="D66" s="15">
        <v>126</v>
      </c>
      <c r="E66" s="41">
        <v>16.3</v>
      </c>
      <c r="F66" s="41">
        <v>0.84</v>
      </c>
      <c r="G66" s="15" t="s">
        <v>853</v>
      </c>
      <c r="H66" s="15">
        <v>0</v>
      </c>
      <c r="I66" s="15">
        <v>2</v>
      </c>
    </row>
    <row r="67" spans="1:9">
      <c r="A67" s="15" t="s">
        <v>1348</v>
      </c>
      <c r="B67" s="411">
        <v>41064</v>
      </c>
      <c r="C67" s="15" t="s">
        <v>6</v>
      </c>
      <c r="D67" s="15">
        <v>126</v>
      </c>
      <c r="E67" s="41">
        <v>16.3</v>
      </c>
      <c r="F67" s="41">
        <v>0.84</v>
      </c>
      <c r="G67" s="15" t="s">
        <v>854</v>
      </c>
      <c r="H67" s="409">
        <v>0</v>
      </c>
      <c r="I67" s="409">
        <v>0</v>
      </c>
    </row>
    <row r="68" spans="1:9">
      <c r="A68" s="15" t="s">
        <v>1358</v>
      </c>
      <c r="B68" s="411">
        <v>41064</v>
      </c>
      <c r="C68" s="15" t="s">
        <v>6</v>
      </c>
      <c r="D68" s="15">
        <v>113</v>
      </c>
      <c r="E68" s="41">
        <v>13.3</v>
      </c>
      <c r="F68" s="41">
        <v>0.66</v>
      </c>
      <c r="G68" s="15">
        <v>1</v>
      </c>
      <c r="H68" s="15">
        <v>0</v>
      </c>
      <c r="I68" s="15">
        <v>0</v>
      </c>
    </row>
    <row r="69" spans="1:9">
      <c r="A69" s="15" t="s">
        <v>1358</v>
      </c>
      <c r="B69" s="411">
        <v>41064</v>
      </c>
      <c r="C69" s="15" t="s">
        <v>6</v>
      </c>
      <c r="D69" s="15">
        <v>113</v>
      </c>
      <c r="E69" s="41">
        <v>13.3</v>
      </c>
      <c r="F69" s="41">
        <v>0.66</v>
      </c>
      <c r="G69" s="15">
        <v>2</v>
      </c>
      <c r="H69" s="15">
        <v>0</v>
      </c>
      <c r="I69" s="15">
        <v>0</v>
      </c>
    </row>
    <row r="70" spans="1:9">
      <c r="A70" s="15" t="s">
        <v>1358</v>
      </c>
      <c r="B70" s="411">
        <v>41064</v>
      </c>
      <c r="C70" s="15" t="s">
        <v>6</v>
      </c>
      <c r="D70" s="15">
        <v>113</v>
      </c>
      <c r="E70" s="41">
        <v>13.3</v>
      </c>
      <c r="F70" s="41">
        <v>0.66</v>
      </c>
      <c r="G70" s="15">
        <v>3</v>
      </c>
    </row>
    <row r="71" spans="1:9">
      <c r="A71" s="15" t="s">
        <v>1358</v>
      </c>
      <c r="B71" s="411">
        <v>41064</v>
      </c>
      <c r="C71" s="15" t="s">
        <v>6</v>
      </c>
      <c r="D71" s="15">
        <v>113</v>
      </c>
      <c r="E71" s="41">
        <v>13.3</v>
      </c>
      <c r="F71" s="41">
        <v>0.66</v>
      </c>
      <c r="G71" s="15">
        <v>4</v>
      </c>
    </row>
    <row r="72" spans="1:9">
      <c r="A72" s="15" t="s">
        <v>1358</v>
      </c>
      <c r="B72" s="411">
        <v>41064</v>
      </c>
      <c r="C72" s="15" t="s">
        <v>6</v>
      </c>
      <c r="D72" s="15">
        <v>113</v>
      </c>
      <c r="E72" s="41">
        <v>13.3</v>
      </c>
      <c r="F72" s="41">
        <v>0.66</v>
      </c>
      <c r="G72" s="15" t="s">
        <v>853</v>
      </c>
      <c r="H72" s="15">
        <v>0</v>
      </c>
      <c r="I72" s="15">
        <v>0</v>
      </c>
    </row>
    <row r="73" spans="1:9">
      <c r="A73" s="15" t="s">
        <v>1358</v>
      </c>
      <c r="B73" s="411">
        <v>41064</v>
      </c>
      <c r="C73" s="15" t="s">
        <v>6</v>
      </c>
      <c r="D73" s="15">
        <v>113</v>
      </c>
      <c r="E73" s="41">
        <v>13.3</v>
      </c>
      <c r="F73" s="41">
        <v>0.66</v>
      </c>
      <c r="G73" s="15" t="s">
        <v>854</v>
      </c>
      <c r="H73" s="409">
        <v>0</v>
      </c>
      <c r="I73" s="409">
        <v>0</v>
      </c>
    </row>
    <row r="74" spans="1:9">
      <c r="A74" s="15" t="s">
        <v>1363</v>
      </c>
      <c r="B74" s="411">
        <v>41064</v>
      </c>
      <c r="C74" s="15" t="s">
        <v>6</v>
      </c>
      <c r="D74" s="15">
        <v>50</v>
      </c>
      <c r="E74" s="41">
        <v>22</v>
      </c>
      <c r="F74" s="41">
        <v>0.8</v>
      </c>
      <c r="G74" s="15">
        <v>1</v>
      </c>
      <c r="H74" s="15">
        <v>0</v>
      </c>
      <c r="I74" s="15">
        <v>0</v>
      </c>
    </row>
    <row r="75" spans="1:9">
      <c r="A75" s="15" t="s">
        <v>1363</v>
      </c>
      <c r="B75" s="411">
        <v>41064</v>
      </c>
      <c r="C75" s="15" t="s">
        <v>6</v>
      </c>
      <c r="D75" s="15">
        <v>50</v>
      </c>
      <c r="E75" s="41">
        <v>22</v>
      </c>
      <c r="F75" s="41">
        <v>0.8</v>
      </c>
      <c r="G75" s="15">
        <v>2</v>
      </c>
      <c r="H75" s="15">
        <v>0</v>
      </c>
      <c r="I75" s="15">
        <v>0</v>
      </c>
    </row>
    <row r="76" spans="1:9">
      <c r="A76" s="15" t="s">
        <v>1363</v>
      </c>
      <c r="B76" s="411">
        <v>41064</v>
      </c>
      <c r="C76" s="15" t="s">
        <v>6</v>
      </c>
      <c r="D76" s="15">
        <v>50</v>
      </c>
      <c r="E76" s="41">
        <v>22</v>
      </c>
      <c r="F76" s="41">
        <v>0.8</v>
      </c>
      <c r="G76" s="15">
        <v>3</v>
      </c>
    </row>
    <row r="77" spans="1:9">
      <c r="A77" s="15" t="s">
        <v>1363</v>
      </c>
      <c r="B77" s="411">
        <v>41064</v>
      </c>
      <c r="C77" s="15" t="s">
        <v>6</v>
      </c>
      <c r="D77" s="15">
        <v>50</v>
      </c>
      <c r="E77" s="41">
        <v>22</v>
      </c>
      <c r="F77" s="41">
        <v>0.8</v>
      </c>
      <c r="G77" s="15">
        <v>4</v>
      </c>
    </row>
    <row r="78" spans="1:9">
      <c r="A78" s="15" t="s">
        <v>1363</v>
      </c>
      <c r="B78" s="411">
        <v>41064</v>
      </c>
      <c r="C78" s="15" t="s">
        <v>6</v>
      </c>
      <c r="D78" s="15">
        <v>50</v>
      </c>
      <c r="E78" s="41">
        <v>22</v>
      </c>
      <c r="F78" s="41">
        <v>0.8</v>
      </c>
      <c r="G78" s="15" t="s">
        <v>853</v>
      </c>
      <c r="H78" s="15">
        <v>0</v>
      </c>
      <c r="I78" s="15">
        <v>0</v>
      </c>
    </row>
    <row r="79" spans="1:9">
      <c r="A79" s="15" t="s">
        <v>1363</v>
      </c>
      <c r="B79" s="411">
        <v>41064</v>
      </c>
      <c r="C79" s="15" t="s">
        <v>6</v>
      </c>
      <c r="D79" s="15">
        <v>50</v>
      </c>
      <c r="E79" s="41">
        <v>22</v>
      </c>
      <c r="F79" s="41">
        <v>0.8</v>
      </c>
      <c r="G79" s="15" t="s">
        <v>854</v>
      </c>
      <c r="H79" s="409">
        <v>0</v>
      </c>
      <c r="I79" s="409">
        <v>0</v>
      </c>
    </row>
    <row r="80" spans="1:9">
      <c r="A80" s="15" t="s">
        <v>1365</v>
      </c>
      <c r="B80" s="411">
        <v>41064</v>
      </c>
      <c r="C80" s="15" t="s">
        <v>6</v>
      </c>
      <c r="D80" s="15">
        <v>20</v>
      </c>
      <c r="E80" s="41">
        <v>16.3</v>
      </c>
      <c r="F80" s="41">
        <v>1.28</v>
      </c>
      <c r="G80" s="15">
        <v>1</v>
      </c>
      <c r="H80" s="15">
        <v>0</v>
      </c>
      <c r="I80" s="15">
        <v>0</v>
      </c>
    </row>
    <row r="81" spans="1:9">
      <c r="A81" s="15" t="s">
        <v>1365</v>
      </c>
      <c r="B81" s="411">
        <v>41064</v>
      </c>
      <c r="C81" s="15" t="s">
        <v>6</v>
      </c>
      <c r="D81" s="15">
        <v>20</v>
      </c>
      <c r="E81" s="41">
        <v>16.3</v>
      </c>
      <c r="F81" s="41">
        <v>1.28</v>
      </c>
      <c r="G81" s="15">
        <v>2</v>
      </c>
      <c r="H81" s="15">
        <v>0</v>
      </c>
      <c r="I81" s="15">
        <v>0</v>
      </c>
    </row>
    <row r="82" spans="1:9">
      <c r="A82" s="15" t="s">
        <v>1365</v>
      </c>
      <c r="B82" s="411">
        <v>41064</v>
      </c>
      <c r="C82" s="15" t="s">
        <v>6</v>
      </c>
      <c r="D82" s="15">
        <v>20</v>
      </c>
      <c r="E82" s="41">
        <v>16.3</v>
      </c>
      <c r="F82" s="41">
        <v>1.28</v>
      </c>
      <c r="G82" s="15">
        <v>3</v>
      </c>
    </row>
    <row r="83" spans="1:9">
      <c r="A83" s="15" t="s">
        <v>1365</v>
      </c>
      <c r="B83" s="411">
        <v>41064</v>
      </c>
      <c r="C83" s="15" t="s">
        <v>6</v>
      </c>
      <c r="D83" s="15">
        <v>20</v>
      </c>
      <c r="E83" s="41">
        <v>16.3</v>
      </c>
      <c r="F83" s="41">
        <v>1.28</v>
      </c>
      <c r="G83" s="15">
        <v>4</v>
      </c>
    </row>
    <row r="84" spans="1:9">
      <c r="A84" s="15" t="s">
        <v>1365</v>
      </c>
      <c r="B84" s="411">
        <v>41064</v>
      </c>
      <c r="C84" s="15" t="s">
        <v>6</v>
      </c>
      <c r="D84" s="15">
        <v>20</v>
      </c>
      <c r="E84" s="41">
        <v>16.3</v>
      </c>
      <c r="F84" s="41">
        <v>1.28</v>
      </c>
      <c r="G84" s="15" t="s">
        <v>853</v>
      </c>
      <c r="H84" s="15">
        <v>0</v>
      </c>
      <c r="I84" s="15">
        <v>0</v>
      </c>
    </row>
    <row r="85" spans="1:9">
      <c r="A85" s="15" t="s">
        <v>1365</v>
      </c>
      <c r="B85" s="411">
        <v>41064</v>
      </c>
      <c r="C85" s="15" t="s">
        <v>6</v>
      </c>
      <c r="D85" s="15">
        <v>20</v>
      </c>
      <c r="E85" s="41">
        <v>16.3</v>
      </c>
      <c r="F85" s="41">
        <v>1.28</v>
      </c>
      <c r="G85" s="15" t="s">
        <v>854</v>
      </c>
      <c r="H85" s="409">
        <v>0</v>
      </c>
      <c r="I85" s="409">
        <v>0</v>
      </c>
    </row>
    <row r="86" spans="1:9">
      <c r="A86" s="15" t="s">
        <v>1367</v>
      </c>
      <c r="B86" s="411">
        <v>41064</v>
      </c>
      <c r="C86" s="15" t="s">
        <v>6</v>
      </c>
      <c r="D86" s="15">
        <v>52</v>
      </c>
      <c r="E86" s="41">
        <v>23.7</v>
      </c>
      <c r="F86" s="41">
        <v>0.82</v>
      </c>
      <c r="G86" s="15">
        <v>1</v>
      </c>
      <c r="H86" s="15">
        <v>0</v>
      </c>
      <c r="I86" s="15">
        <v>0</v>
      </c>
    </row>
    <row r="87" spans="1:9">
      <c r="A87" s="15" t="s">
        <v>1367</v>
      </c>
      <c r="B87" s="411">
        <v>41064</v>
      </c>
      <c r="C87" s="15" t="s">
        <v>6</v>
      </c>
      <c r="D87" s="15">
        <v>52</v>
      </c>
      <c r="E87" s="41">
        <v>23.7</v>
      </c>
      <c r="F87" s="41">
        <v>0.82</v>
      </c>
      <c r="G87" s="15">
        <v>2</v>
      </c>
      <c r="H87" s="15">
        <v>0</v>
      </c>
      <c r="I87" s="15">
        <v>0</v>
      </c>
    </row>
    <row r="88" spans="1:9">
      <c r="A88" s="15" t="s">
        <v>1367</v>
      </c>
      <c r="B88" s="411">
        <v>41064</v>
      </c>
      <c r="C88" s="15" t="s">
        <v>6</v>
      </c>
      <c r="D88" s="15">
        <v>52</v>
      </c>
      <c r="E88" s="41">
        <v>23.7</v>
      </c>
      <c r="F88" s="41">
        <v>0.82</v>
      </c>
      <c r="G88" s="15">
        <v>3</v>
      </c>
    </row>
    <row r="89" spans="1:9">
      <c r="A89" s="15" t="s">
        <v>1367</v>
      </c>
      <c r="B89" s="411">
        <v>41064</v>
      </c>
      <c r="C89" s="15" t="s">
        <v>6</v>
      </c>
      <c r="D89" s="15">
        <v>52</v>
      </c>
      <c r="E89" s="41">
        <v>23.7</v>
      </c>
      <c r="F89" s="41">
        <v>0.82</v>
      </c>
      <c r="G89" s="15">
        <v>4</v>
      </c>
    </row>
    <row r="90" spans="1:9">
      <c r="A90" s="15" t="s">
        <v>1367</v>
      </c>
      <c r="B90" s="411">
        <v>41064</v>
      </c>
      <c r="C90" s="15" t="s">
        <v>6</v>
      </c>
      <c r="D90" s="15">
        <v>52</v>
      </c>
      <c r="E90" s="41">
        <v>23.7</v>
      </c>
      <c r="F90" s="41">
        <v>0.82</v>
      </c>
      <c r="G90" s="15" t="s">
        <v>853</v>
      </c>
      <c r="H90" s="15">
        <v>0</v>
      </c>
      <c r="I90" s="15">
        <v>0</v>
      </c>
    </row>
    <row r="91" spans="1:9">
      <c r="A91" s="15" t="s">
        <v>1367</v>
      </c>
      <c r="B91" s="411">
        <v>41064</v>
      </c>
      <c r="C91" s="15" t="s">
        <v>6</v>
      </c>
      <c r="D91" s="15">
        <v>52</v>
      </c>
      <c r="E91" s="41">
        <v>23.7</v>
      </c>
      <c r="F91" s="41">
        <v>0.82</v>
      </c>
      <c r="G91" s="15" t="s">
        <v>854</v>
      </c>
      <c r="H91" s="409">
        <v>0</v>
      </c>
      <c r="I91" s="409">
        <v>0</v>
      </c>
    </row>
    <row r="92" spans="1:9">
      <c r="A92" s="15" t="s">
        <v>1370</v>
      </c>
      <c r="B92" s="411">
        <v>41064</v>
      </c>
      <c r="C92" s="15" t="s">
        <v>6</v>
      </c>
      <c r="D92" s="15">
        <v>124</v>
      </c>
      <c r="E92" s="41">
        <v>32</v>
      </c>
      <c r="F92" s="41">
        <v>0.79</v>
      </c>
      <c r="G92" s="15">
        <v>1</v>
      </c>
      <c r="H92" s="15">
        <v>0</v>
      </c>
      <c r="I92" s="15">
        <v>0</v>
      </c>
    </row>
    <row r="93" spans="1:9">
      <c r="A93" s="15" t="s">
        <v>1370</v>
      </c>
      <c r="B93" s="411">
        <v>41064</v>
      </c>
      <c r="C93" s="15" t="s">
        <v>6</v>
      </c>
      <c r="D93" s="15">
        <v>124</v>
      </c>
      <c r="E93" s="41">
        <v>32</v>
      </c>
      <c r="F93" s="41">
        <v>0.79</v>
      </c>
      <c r="G93" s="15">
        <v>2</v>
      </c>
      <c r="H93" s="15">
        <v>0</v>
      </c>
      <c r="I93" s="15">
        <v>0</v>
      </c>
    </row>
    <row r="94" spans="1:9">
      <c r="A94" s="15" t="s">
        <v>1370</v>
      </c>
      <c r="B94" s="411">
        <v>41064</v>
      </c>
      <c r="C94" s="15" t="s">
        <v>6</v>
      </c>
      <c r="D94" s="15">
        <v>124</v>
      </c>
      <c r="E94" s="41">
        <v>32</v>
      </c>
      <c r="F94" s="41">
        <v>0.79</v>
      </c>
      <c r="G94" s="15">
        <v>3</v>
      </c>
    </row>
    <row r="95" spans="1:9">
      <c r="A95" s="15" t="s">
        <v>1370</v>
      </c>
      <c r="B95" s="411">
        <v>41064</v>
      </c>
      <c r="C95" s="15" t="s">
        <v>6</v>
      </c>
      <c r="D95" s="15">
        <v>124</v>
      </c>
      <c r="E95" s="41">
        <v>32</v>
      </c>
      <c r="F95" s="41">
        <v>0.79</v>
      </c>
      <c r="G95" s="15">
        <v>4</v>
      </c>
    </row>
    <row r="96" spans="1:9">
      <c r="A96" s="15" t="s">
        <v>1370</v>
      </c>
      <c r="B96" s="411">
        <v>41064</v>
      </c>
      <c r="C96" s="15" t="s">
        <v>6</v>
      </c>
      <c r="D96" s="15">
        <v>124</v>
      </c>
      <c r="E96" s="41">
        <v>32</v>
      </c>
      <c r="F96" s="41">
        <v>0.79</v>
      </c>
      <c r="G96" s="15" t="s">
        <v>853</v>
      </c>
      <c r="H96" s="15">
        <v>0</v>
      </c>
      <c r="I96" s="15">
        <v>0</v>
      </c>
    </row>
    <row r="97" spans="1:9">
      <c r="A97" s="15" t="s">
        <v>1370</v>
      </c>
      <c r="B97" s="411">
        <v>41064</v>
      </c>
      <c r="C97" s="15" t="s">
        <v>6</v>
      </c>
      <c r="D97" s="15">
        <v>124</v>
      </c>
      <c r="E97" s="41">
        <v>32</v>
      </c>
      <c r="F97" s="41">
        <v>0.79</v>
      </c>
      <c r="G97" s="15" t="s">
        <v>854</v>
      </c>
      <c r="H97" s="409">
        <v>0</v>
      </c>
      <c r="I97" s="409">
        <v>0</v>
      </c>
    </row>
    <row r="98" spans="1:9">
      <c r="A98" s="15" t="s">
        <v>1374</v>
      </c>
      <c r="B98" s="411">
        <v>41067</v>
      </c>
      <c r="C98" s="15" t="s">
        <v>1</v>
      </c>
      <c r="D98" s="15">
        <v>160</v>
      </c>
      <c r="E98" s="415">
        <v>29.6</v>
      </c>
      <c r="F98" s="414">
        <v>0.71621621621621623</v>
      </c>
      <c r="G98" s="15">
        <v>1</v>
      </c>
      <c r="H98" s="15">
        <v>0</v>
      </c>
      <c r="I98" s="15">
        <v>0</v>
      </c>
    </row>
    <row r="99" spans="1:9">
      <c r="A99" s="15" t="s">
        <v>1374</v>
      </c>
      <c r="B99" s="411">
        <v>41067</v>
      </c>
      <c r="C99" s="15" t="s">
        <v>1</v>
      </c>
      <c r="D99" s="15">
        <v>160</v>
      </c>
      <c r="E99" s="415">
        <v>29.6</v>
      </c>
      <c r="F99" s="414">
        <v>0.71621621621621623</v>
      </c>
      <c r="G99" s="15">
        <v>2</v>
      </c>
      <c r="H99" s="15">
        <v>0</v>
      </c>
      <c r="I99" s="15">
        <v>0</v>
      </c>
    </row>
    <row r="100" spans="1:9">
      <c r="A100" s="15" t="s">
        <v>1374</v>
      </c>
      <c r="B100" s="411">
        <v>41067</v>
      </c>
      <c r="C100" s="15" t="s">
        <v>1</v>
      </c>
      <c r="D100" s="15">
        <v>160</v>
      </c>
      <c r="E100" s="415">
        <v>29.6</v>
      </c>
      <c r="F100" s="414">
        <v>0.71621621621621623</v>
      </c>
      <c r="G100" s="15">
        <v>3</v>
      </c>
    </row>
    <row r="101" spans="1:9">
      <c r="A101" s="15" t="s">
        <v>1374</v>
      </c>
      <c r="B101" s="411">
        <v>41067</v>
      </c>
      <c r="C101" s="15" t="s">
        <v>1</v>
      </c>
      <c r="D101" s="15">
        <v>160</v>
      </c>
      <c r="E101" s="415">
        <v>29.6</v>
      </c>
      <c r="F101" s="414">
        <v>0.71621621621621623</v>
      </c>
      <c r="G101" s="15">
        <v>4</v>
      </c>
    </row>
    <row r="102" spans="1:9">
      <c r="A102" s="15" t="s">
        <v>1374</v>
      </c>
      <c r="B102" s="411">
        <v>41067</v>
      </c>
      <c r="C102" s="15" t="s">
        <v>1</v>
      </c>
      <c r="D102" s="15">
        <v>160</v>
      </c>
      <c r="E102" s="415">
        <v>29.6</v>
      </c>
      <c r="F102" s="414">
        <v>0.71621621621621623</v>
      </c>
      <c r="G102" s="15" t="s">
        <v>853</v>
      </c>
      <c r="H102" s="15">
        <v>0</v>
      </c>
      <c r="I102" s="15">
        <v>0</v>
      </c>
    </row>
    <row r="103" spans="1:9">
      <c r="A103" s="15" t="s">
        <v>1374</v>
      </c>
      <c r="B103" s="411">
        <v>41067</v>
      </c>
      <c r="C103" s="15" t="s">
        <v>1</v>
      </c>
      <c r="D103" s="15">
        <v>160</v>
      </c>
      <c r="E103" s="415">
        <v>29.6</v>
      </c>
      <c r="F103" s="414">
        <v>0.71621621621621623</v>
      </c>
      <c r="G103" s="15" t="s">
        <v>854</v>
      </c>
      <c r="H103" s="409">
        <v>0</v>
      </c>
      <c r="I103" s="409">
        <v>0</v>
      </c>
    </row>
    <row r="104" spans="1:9">
      <c r="A104" s="15" t="s">
        <v>1389</v>
      </c>
      <c r="B104" s="411">
        <v>41067</v>
      </c>
      <c r="C104" s="15" t="s">
        <v>1</v>
      </c>
      <c r="D104" s="15">
        <v>170</v>
      </c>
      <c r="E104" s="415">
        <v>23.8</v>
      </c>
      <c r="F104" s="414">
        <v>1.5210084033613445</v>
      </c>
      <c r="G104" s="15">
        <v>1</v>
      </c>
      <c r="H104" s="15">
        <v>0</v>
      </c>
      <c r="I104" s="15">
        <v>0</v>
      </c>
    </row>
    <row r="105" spans="1:9">
      <c r="A105" s="15" t="s">
        <v>1389</v>
      </c>
      <c r="B105" s="411">
        <v>41067</v>
      </c>
      <c r="C105" s="15" t="s">
        <v>1</v>
      </c>
      <c r="D105" s="15">
        <v>170</v>
      </c>
      <c r="E105" s="415">
        <v>23.8</v>
      </c>
      <c r="F105" s="414">
        <v>1.5210084033613445</v>
      </c>
      <c r="G105" s="15">
        <v>2</v>
      </c>
      <c r="H105" s="15">
        <v>0</v>
      </c>
      <c r="I105" s="15">
        <v>0</v>
      </c>
    </row>
    <row r="106" spans="1:9">
      <c r="A106" s="15" t="s">
        <v>1389</v>
      </c>
      <c r="B106" s="411">
        <v>41067</v>
      </c>
      <c r="C106" s="15" t="s">
        <v>1</v>
      </c>
      <c r="D106" s="15">
        <v>170</v>
      </c>
      <c r="E106" s="415">
        <v>23.8</v>
      </c>
      <c r="F106" s="414">
        <v>1.5210084033613445</v>
      </c>
      <c r="G106" s="15">
        <v>3</v>
      </c>
    </row>
    <row r="107" spans="1:9">
      <c r="A107" s="15" t="s">
        <v>1389</v>
      </c>
      <c r="B107" s="411">
        <v>41067</v>
      </c>
      <c r="C107" s="15" t="s">
        <v>1</v>
      </c>
      <c r="D107" s="15">
        <v>170</v>
      </c>
      <c r="E107" s="415">
        <v>23.8</v>
      </c>
      <c r="F107" s="414">
        <v>1.5210084033613445</v>
      </c>
      <c r="G107" s="15">
        <v>4</v>
      </c>
    </row>
    <row r="108" spans="1:9">
      <c r="A108" s="15" t="s">
        <v>1389</v>
      </c>
      <c r="B108" s="411">
        <v>41067</v>
      </c>
      <c r="C108" s="15" t="s">
        <v>1</v>
      </c>
      <c r="D108" s="15">
        <v>170</v>
      </c>
      <c r="E108" s="415">
        <v>23.8</v>
      </c>
      <c r="F108" s="414">
        <v>1.5210084033613445</v>
      </c>
      <c r="G108" s="15" t="s">
        <v>853</v>
      </c>
      <c r="H108" s="15">
        <v>0</v>
      </c>
      <c r="I108" s="15">
        <v>0</v>
      </c>
    </row>
    <row r="109" spans="1:9">
      <c r="A109" s="15" t="s">
        <v>1389</v>
      </c>
      <c r="B109" s="411">
        <v>41067</v>
      </c>
      <c r="C109" s="15" t="s">
        <v>1</v>
      </c>
      <c r="D109" s="15">
        <v>170</v>
      </c>
      <c r="E109" s="415">
        <v>23.8</v>
      </c>
      <c r="F109" s="414">
        <v>1.5210084033613445</v>
      </c>
      <c r="G109" s="15" t="s">
        <v>854</v>
      </c>
      <c r="H109" s="409">
        <v>0</v>
      </c>
      <c r="I109" s="409">
        <v>0</v>
      </c>
    </row>
    <row r="110" spans="1:9">
      <c r="A110" s="15" t="s">
        <v>1392</v>
      </c>
      <c r="B110" s="411">
        <v>41067</v>
      </c>
      <c r="C110" s="15" t="s">
        <v>1</v>
      </c>
      <c r="D110" s="15">
        <v>120</v>
      </c>
      <c r="E110" s="415">
        <v>54.7</v>
      </c>
      <c r="F110" s="414">
        <v>0.60643939393939394</v>
      </c>
      <c r="G110" s="15">
        <v>1</v>
      </c>
      <c r="H110" s="15">
        <v>0</v>
      </c>
      <c r="I110" s="15">
        <v>0</v>
      </c>
    </row>
    <row r="111" spans="1:9">
      <c r="A111" s="15" t="s">
        <v>1392</v>
      </c>
      <c r="B111" s="411">
        <v>41067</v>
      </c>
      <c r="C111" s="15" t="s">
        <v>1</v>
      </c>
      <c r="D111" s="15">
        <v>120</v>
      </c>
      <c r="E111" s="415">
        <v>54.7</v>
      </c>
      <c r="F111" s="414">
        <v>0.60643939393939394</v>
      </c>
      <c r="G111" s="15">
        <v>2</v>
      </c>
      <c r="H111" s="15">
        <v>0</v>
      </c>
      <c r="I111" s="15">
        <v>0</v>
      </c>
    </row>
    <row r="112" spans="1:9">
      <c r="A112" s="15" t="s">
        <v>1392</v>
      </c>
      <c r="B112" s="411">
        <v>41067</v>
      </c>
      <c r="C112" s="15" t="s">
        <v>1</v>
      </c>
      <c r="D112" s="15">
        <v>120</v>
      </c>
      <c r="E112" s="415">
        <v>54.7</v>
      </c>
      <c r="F112" s="414">
        <v>0.60643939393939394</v>
      </c>
      <c r="G112" s="15">
        <v>3</v>
      </c>
    </row>
    <row r="113" spans="1:9">
      <c r="A113" s="15" t="s">
        <v>1392</v>
      </c>
      <c r="B113" s="411">
        <v>41067</v>
      </c>
      <c r="C113" s="15" t="s">
        <v>1</v>
      </c>
      <c r="D113" s="15">
        <v>120</v>
      </c>
      <c r="E113" s="415">
        <v>54.7</v>
      </c>
      <c r="F113" s="414">
        <v>0.60643939393939394</v>
      </c>
      <c r="G113" s="15">
        <v>4</v>
      </c>
    </row>
    <row r="114" spans="1:9">
      <c r="A114" s="15" t="s">
        <v>1392</v>
      </c>
      <c r="B114" s="411">
        <v>41067</v>
      </c>
      <c r="C114" s="15" t="s">
        <v>1</v>
      </c>
      <c r="D114" s="15">
        <v>120</v>
      </c>
      <c r="E114" s="415">
        <v>54.7</v>
      </c>
      <c r="F114" s="414">
        <v>0.60643939393939394</v>
      </c>
      <c r="G114" s="15" t="s">
        <v>853</v>
      </c>
      <c r="H114" s="15">
        <v>0</v>
      </c>
      <c r="I114" s="15">
        <v>0</v>
      </c>
    </row>
    <row r="115" spans="1:9">
      <c r="A115" s="15" t="s">
        <v>1392</v>
      </c>
      <c r="B115" s="411">
        <v>41067</v>
      </c>
      <c r="C115" s="15" t="s">
        <v>1</v>
      </c>
      <c r="D115" s="15">
        <v>120</v>
      </c>
      <c r="E115" s="415">
        <v>54.7</v>
      </c>
      <c r="F115" s="414">
        <v>0.60643939393939394</v>
      </c>
      <c r="G115" s="15" t="s">
        <v>854</v>
      </c>
      <c r="H115" s="409">
        <v>0</v>
      </c>
      <c r="I115" s="409">
        <v>0</v>
      </c>
    </row>
    <row r="116" spans="1:9">
      <c r="A116" s="15" t="s">
        <v>1393</v>
      </c>
      <c r="B116" s="411">
        <v>41067</v>
      </c>
      <c r="C116" s="15" t="s">
        <v>1</v>
      </c>
      <c r="D116" s="15">
        <v>138</v>
      </c>
      <c r="E116" s="415">
        <v>63.899999999999991</v>
      </c>
      <c r="F116" s="414">
        <v>0.96784037558685454</v>
      </c>
      <c r="G116" s="15">
        <v>1</v>
      </c>
      <c r="H116" s="15">
        <v>0</v>
      </c>
      <c r="I116" s="15">
        <v>0</v>
      </c>
    </row>
    <row r="117" spans="1:9">
      <c r="A117" s="15" t="s">
        <v>1393</v>
      </c>
      <c r="B117" s="411">
        <v>41067</v>
      </c>
      <c r="C117" s="15" t="s">
        <v>1</v>
      </c>
      <c r="D117" s="15">
        <v>138</v>
      </c>
      <c r="E117" s="415">
        <v>63.899999999999991</v>
      </c>
      <c r="F117" s="414">
        <v>0.96784037558685454</v>
      </c>
      <c r="G117" s="15">
        <v>2</v>
      </c>
      <c r="H117" s="15">
        <v>0</v>
      </c>
      <c r="I117" s="15">
        <v>0</v>
      </c>
    </row>
    <row r="118" spans="1:9">
      <c r="A118" s="15" t="s">
        <v>1393</v>
      </c>
      <c r="B118" s="411">
        <v>41067</v>
      </c>
      <c r="C118" s="15" t="s">
        <v>1</v>
      </c>
      <c r="D118" s="15">
        <v>138</v>
      </c>
      <c r="E118" s="415">
        <v>63.899999999999991</v>
      </c>
      <c r="F118" s="414">
        <v>0.96784037558685454</v>
      </c>
      <c r="G118" s="15">
        <v>3</v>
      </c>
    </row>
    <row r="119" spans="1:9">
      <c r="A119" s="15" t="s">
        <v>1393</v>
      </c>
      <c r="B119" s="411">
        <v>41067</v>
      </c>
      <c r="C119" s="15" t="s">
        <v>1</v>
      </c>
      <c r="D119" s="15">
        <v>138</v>
      </c>
      <c r="E119" s="415">
        <v>63.899999999999991</v>
      </c>
      <c r="F119" s="414">
        <v>0.96784037558685454</v>
      </c>
      <c r="G119" s="15">
        <v>4</v>
      </c>
    </row>
    <row r="120" spans="1:9">
      <c r="A120" s="15" t="s">
        <v>1393</v>
      </c>
      <c r="B120" s="411">
        <v>41067</v>
      </c>
      <c r="C120" s="15" t="s">
        <v>1</v>
      </c>
      <c r="D120" s="15">
        <v>138</v>
      </c>
      <c r="E120" s="415">
        <v>63.899999999999991</v>
      </c>
      <c r="F120" s="414">
        <v>0.96784037558685454</v>
      </c>
      <c r="G120" s="15" t="s">
        <v>853</v>
      </c>
      <c r="H120" s="15">
        <v>0</v>
      </c>
      <c r="I120" s="15">
        <v>0</v>
      </c>
    </row>
    <row r="121" spans="1:9">
      <c r="A121" s="15" t="s">
        <v>1393</v>
      </c>
      <c r="B121" s="411">
        <v>41067</v>
      </c>
      <c r="C121" s="15" t="s">
        <v>1</v>
      </c>
      <c r="D121" s="15">
        <v>138</v>
      </c>
      <c r="E121" s="415">
        <v>63.899999999999991</v>
      </c>
      <c r="F121" s="414">
        <v>0.96784037558685454</v>
      </c>
      <c r="G121" s="15" t="s">
        <v>854</v>
      </c>
      <c r="H121" s="409">
        <v>0</v>
      </c>
      <c r="I121" s="409">
        <v>0</v>
      </c>
    </row>
    <row r="122" spans="1:9">
      <c r="A122" s="15" t="s">
        <v>1394</v>
      </c>
      <c r="B122" s="411">
        <v>41067</v>
      </c>
      <c r="C122" s="15" t="s">
        <v>1</v>
      </c>
      <c r="D122" s="15">
        <v>123</v>
      </c>
      <c r="E122" s="415">
        <v>36.5</v>
      </c>
      <c r="F122" s="414">
        <v>0.84369863013698632</v>
      </c>
      <c r="G122" s="15">
        <v>1</v>
      </c>
      <c r="H122" s="15">
        <v>0</v>
      </c>
      <c r="I122" s="15">
        <v>0</v>
      </c>
    </row>
    <row r="123" spans="1:9">
      <c r="A123" s="15" t="s">
        <v>1394</v>
      </c>
      <c r="B123" s="411">
        <v>41067</v>
      </c>
      <c r="C123" s="15" t="s">
        <v>1</v>
      </c>
      <c r="D123" s="15">
        <v>123</v>
      </c>
      <c r="E123" s="415">
        <v>36.5</v>
      </c>
      <c r="F123" s="414">
        <v>0.84369863013698632</v>
      </c>
      <c r="G123" s="15">
        <v>2</v>
      </c>
      <c r="H123" s="15">
        <v>0</v>
      </c>
      <c r="I123" s="15">
        <v>0</v>
      </c>
    </row>
    <row r="124" spans="1:9">
      <c r="A124" s="15" t="s">
        <v>1394</v>
      </c>
      <c r="B124" s="411">
        <v>41067</v>
      </c>
      <c r="C124" s="15" t="s">
        <v>1</v>
      </c>
      <c r="D124" s="15">
        <v>123</v>
      </c>
      <c r="E124" s="415">
        <v>36.5</v>
      </c>
      <c r="F124" s="414">
        <v>0.84369863013698632</v>
      </c>
      <c r="G124" s="15">
        <v>3</v>
      </c>
    </row>
    <row r="125" spans="1:9">
      <c r="A125" s="15" t="s">
        <v>1394</v>
      </c>
      <c r="B125" s="411">
        <v>41067</v>
      </c>
      <c r="C125" s="15" t="s">
        <v>1</v>
      </c>
      <c r="D125" s="15">
        <v>123</v>
      </c>
      <c r="E125" s="415">
        <v>36.5</v>
      </c>
      <c r="F125" s="414">
        <v>0.84369863013698632</v>
      </c>
      <c r="G125" s="15">
        <v>4</v>
      </c>
    </row>
    <row r="126" spans="1:9">
      <c r="A126" s="15" t="s">
        <v>1394</v>
      </c>
      <c r="B126" s="411">
        <v>41067</v>
      </c>
      <c r="C126" s="15" t="s">
        <v>1</v>
      </c>
      <c r="D126" s="15">
        <v>123</v>
      </c>
      <c r="E126" s="415">
        <v>36.5</v>
      </c>
      <c r="F126" s="414">
        <v>0.84369863013698632</v>
      </c>
      <c r="G126" s="15" t="s">
        <v>853</v>
      </c>
      <c r="H126" s="15">
        <v>0</v>
      </c>
      <c r="I126" s="15">
        <v>0</v>
      </c>
    </row>
    <row r="127" spans="1:9">
      <c r="A127" s="15" t="s">
        <v>1394</v>
      </c>
      <c r="B127" s="411">
        <v>41067</v>
      </c>
      <c r="C127" s="15" t="s">
        <v>1</v>
      </c>
      <c r="D127" s="15">
        <v>123</v>
      </c>
      <c r="E127" s="415">
        <v>36.5</v>
      </c>
      <c r="F127" s="414">
        <v>0.84369863013698632</v>
      </c>
      <c r="G127" s="15" t="s">
        <v>854</v>
      </c>
      <c r="H127" s="409">
        <v>0</v>
      </c>
      <c r="I127" s="409">
        <v>0</v>
      </c>
    </row>
    <row r="128" spans="1:9">
      <c r="A128" s="15" t="s">
        <v>1395</v>
      </c>
      <c r="B128" s="411">
        <v>41067</v>
      </c>
      <c r="C128" s="15" t="s">
        <v>1</v>
      </c>
      <c r="D128" s="15">
        <v>193</v>
      </c>
      <c r="E128" s="415">
        <v>26.9</v>
      </c>
      <c r="F128" s="414">
        <v>0.74126394052044609</v>
      </c>
      <c r="G128" s="15">
        <v>1</v>
      </c>
      <c r="H128" s="15">
        <v>0</v>
      </c>
      <c r="I128" s="15">
        <v>0</v>
      </c>
    </row>
    <row r="129" spans="1:9">
      <c r="A129" s="15" t="s">
        <v>1395</v>
      </c>
      <c r="B129" s="411">
        <v>41067</v>
      </c>
      <c r="C129" s="15" t="s">
        <v>1</v>
      </c>
      <c r="D129" s="15">
        <v>193</v>
      </c>
      <c r="E129" s="415">
        <v>26.9</v>
      </c>
      <c r="F129" s="414">
        <v>0.74126394052044609</v>
      </c>
      <c r="G129" s="15">
        <v>2</v>
      </c>
      <c r="H129" s="15">
        <v>0</v>
      </c>
      <c r="I129" s="15">
        <v>0</v>
      </c>
    </row>
    <row r="130" spans="1:9">
      <c r="A130" s="15" t="s">
        <v>1395</v>
      </c>
      <c r="B130" s="411">
        <v>41067</v>
      </c>
      <c r="C130" s="15" t="s">
        <v>1</v>
      </c>
      <c r="D130" s="15">
        <v>193</v>
      </c>
      <c r="E130" s="415">
        <v>26.9</v>
      </c>
      <c r="F130" s="414">
        <v>0.74126394052044609</v>
      </c>
      <c r="G130" s="15">
        <v>3</v>
      </c>
    </row>
    <row r="131" spans="1:9">
      <c r="A131" s="15" t="s">
        <v>1395</v>
      </c>
      <c r="B131" s="411">
        <v>41067</v>
      </c>
      <c r="C131" s="15" t="s">
        <v>1</v>
      </c>
      <c r="D131" s="15">
        <v>193</v>
      </c>
      <c r="E131" s="415">
        <v>26.9</v>
      </c>
      <c r="F131" s="414">
        <v>0.74126394052044609</v>
      </c>
      <c r="G131" s="15">
        <v>4</v>
      </c>
    </row>
    <row r="132" spans="1:9">
      <c r="A132" s="15" t="s">
        <v>1395</v>
      </c>
      <c r="B132" s="411">
        <v>41067</v>
      </c>
      <c r="C132" s="15" t="s">
        <v>1</v>
      </c>
      <c r="D132" s="15">
        <v>193</v>
      </c>
      <c r="E132" s="415">
        <v>26.9</v>
      </c>
      <c r="F132" s="414">
        <v>0.74126394052044609</v>
      </c>
      <c r="G132" s="15" t="s">
        <v>853</v>
      </c>
      <c r="H132" s="15">
        <v>0</v>
      </c>
      <c r="I132" s="15">
        <v>0</v>
      </c>
    </row>
    <row r="133" spans="1:9">
      <c r="A133" s="15" t="s">
        <v>1395</v>
      </c>
      <c r="B133" s="411">
        <v>41067</v>
      </c>
      <c r="C133" s="15" t="s">
        <v>1</v>
      </c>
      <c r="D133" s="15">
        <v>193</v>
      </c>
      <c r="E133" s="415">
        <v>26.9</v>
      </c>
      <c r="F133" s="414">
        <v>0.74126394052044609</v>
      </c>
      <c r="G133" s="15" t="s">
        <v>854</v>
      </c>
      <c r="H133" s="409">
        <v>0</v>
      </c>
      <c r="I133" s="409">
        <v>0</v>
      </c>
    </row>
    <row r="134" spans="1:9">
      <c r="A134" s="15" t="s">
        <v>1402</v>
      </c>
      <c r="B134" s="411">
        <v>41067</v>
      </c>
      <c r="C134" s="15" t="s">
        <v>1</v>
      </c>
      <c r="D134" s="15">
        <v>142</v>
      </c>
      <c r="E134" s="415">
        <v>20.2</v>
      </c>
      <c r="F134" s="414">
        <v>0.51361386138613863</v>
      </c>
      <c r="G134" s="15">
        <v>1</v>
      </c>
      <c r="H134" s="15">
        <v>2</v>
      </c>
      <c r="I134" s="15">
        <v>0</v>
      </c>
    </row>
    <row r="135" spans="1:9">
      <c r="A135" s="15" t="s">
        <v>1402</v>
      </c>
      <c r="B135" s="411">
        <v>41067</v>
      </c>
      <c r="C135" s="15" t="s">
        <v>1</v>
      </c>
      <c r="D135" s="15">
        <v>142</v>
      </c>
      <c r="E135" s="415">
        <v>20.2</v>
      </c>
      <c r="F135" s="414">
        <v>0.51361386138613863</v>
      </c>
      <c r="G135" s="15">
        <v>2</v>
      </c>
      <c r="H135" s="15">
        <v>0</v>
      </c>
      <c r="I135" s="15">
        <v>0</v>
      </c>
    </row>
    <row r="136" spans="1:9">
      <c r="A136" s="15" t="s">
        <v>1402</v>
      </c>
      <c r="B136" s="411">
        <v>41067</v>
      </c>
      <c r="C136" s="15" t="s">
        <v>1</v>
      </c>
      <c r="D136" s="15">
        <v>142</v>
      </c>
      <c r="E136" s="415">
        <v>20.2</v>
      </c>
      <c r="F136" s="414">
        <v>0.51361386138613863</v>
      </c>
      <c r="G136" s="15">
        <v>3</v>
      </c>
      <c r="H136" s="15">
        <v>0</v>
      </c>
      <c r="I136" s="15">
        <v>0</v>
      </c>
    </row>
    <row r="137" spans="1:9">
      <c r="A137" s="15" t="s">
        <v>1402</v>
      </c>
      <c r="B137" s="411">
        <v>41067</v>
      </c>
      <c r="C137" s="15" t="s">
        <v>1</v>
      </c>
      <c r="D137" s="15">
        <v>142</v>
      </c>
      <c r="E137" s="415">
        <v>20.2</v>
      </c>
      <c r="F137" s="414">
        <v>0.51361386138613863</v>
      </c>
      <c r="G137" s="15">
        <v>4</v>
      </c>
    </row>
    <row r="138" spans="1:9">
      <c r="A138" s="15" t="s">
        <v>1402</v>
      </c>
      <c r="B138" s="411">
        <v>41067</v>
      </c>
      <c r="C138" s="15" t="s">
        <v>1</v>
      </c>
      <c r="D138" s="15">
        <v>142</v>
      </c>
      <c r="E138" s="415">
        <v>20.2</v>
      </c>
      <c r="F138" s="414">
        <v>0.51361386138613863</v>
      </c>
      <c r="G138" s="15" t="s">
        <v>853</v>
      </c>
      <c r="H138" s="15">
        <v>2</v>
      </c>
      <c r="I138" s="15">
        <v>0</v>
      </c>
    </row>
    <row r="139" spans="1:9">
      <c r="A139" s="15" t="s">
        <v>1402</v>
      </c>
      <c r="B139" s="411">
        <v>41067</v>
      </c>
      <c r="C139" s="15" t="s">
        <v>1</v>
      </c>
      <c r="D139" s="15">
        <v>142</v>
      </c>
      <c r="E139" s="415">
        <v>20.2</v>
      </c>
      <c r="F139" s="414">
        <v>0.51361386138613863</v>
      </c>
      <c r="G139" s="15" t="s">
        <v>854</v>
      </c>
      <c r="H139" s="409">
        <v>0</v>
      </c>
      <c r="I139" s="409">
        <v>0</v>
      </c>
    </row>
    <row r="140" spans="1:9">
      <c r="A140" s="15" t="s">
        <v>1375</v>
      </c>
      <c r="B140" s="411">
        <v>41067</v>
      </c>
      <c r="C140" s="15" t="s">
        <v>6</v>
      </c>
      <c r="D140" s="15">
        <v>104</v>
      </c>
      <c r="E140" s="415">
        <v>25.6</v>
      </c>
      <c r="F140" s="414">
        <v>0.69140625</v>
      </c>
      <c r="G140" s="15">
        <v>1</v>
      </c>
      <c r="H140" s="15">
        <v>0</v>
      </c>
      <c r="I140" s="15">
        <v>0</v>
      </c>
    </row>
    <row r="141" spans="1:9">
      <c r="A141" s="15" t="s">
        <v>1375</v>
      </c>
      <c r="B141" s="411">
        <v>41067</v>
      </c>
      <c r="C141" s="15" t="s">
        <v>6</v>
      </c>
      <c r="D141" s="15">
        <v>104</v>
      </c>
      <c r="E141" s="415">
        <v>25.6</v>
      </c>
      <c r="F141" s="414">
        <v>0.69140625</v>
      </c>
      <c r="G141" s="15">
        <v>2</v>
      </c>
      <c r="H141" s="15">
        <v>0</v>
      </c>
      <c r="I141" s="15">
        <v>0</v>
      </c>
    </row>
    <row r="142" spans="1:9">
      <c r="A142" s="15" t="s">
        <v>1375</v>
      </c>
      <c r="B142" s="411">
        <v>41067</v>
      </c>
      <c r="C142" s="15" t="s">
        <v>6</v>
      </c>
      <c r="D142" s="15">
        <v>104</v>
      </c>
      <c r="E142" s="415">
        <v>25.6</v>
      </c>
      <c r="F142" s="414">
        <v>0.69140625</v>
      </c>
      <c r="G142" s="15">
        <v>3</v>
      </c>
    </row>
    <row r="143" spans="1:9">
      <c r="A143" s="15" t="s">
        <v>1375</v>
      </c>
      <c r="B143" s="411">
        <v>41067</v>
      </c>
      <c r="C143" s="15" t="s">
        <v>6</v>
      </c>
      <c r="D143" s="15">
        <v>104</v>
      </c>
      <c r="E143" s="415">
        <v>25.6</v>
      </c>
      <c r="F143" s="414">
        <v>0.69140625</v>
      </c>
      <c r="G143" s="15">
        <v>4</v>
      </c>
    </row>
    <row r="144" spans="1:9">
      <c r="A144" s="15" t="s">
        <v>1375</v>
      </c>
      <c r="B144" s="411">
        <v>41067</v>
      </c>
      <c r="C144" s="15" t="s">
        <v>6</v>
      </c>
      <c r="D144" s="15">
        <v>104</v>
      </c>
      <c r="E144" s="415">
        <v>25.6</v>
      </c>
      <c r="F144" s="414">
        <v>0.69140625</v>
      </c>
      <c r="G144" s="15" t="s">
        <v>853</v>
      </c>
      <c r="H144" s="15">
        <v>0</v>
      </c>
      <c r="I144" s="15">
        <v>0</v>
      </c>
    </row>
    <row r="145" spans="1:9">
      <c r="A145" s="15" t="s">
        <v>1375</v>
      </c>
      <c r="B145" s="411">
        <v>41067</v>
      </c>
      <c r="C145" s="15" t="s">
        <v>6</v>
      </c>
      <c r="D145" s="15">
        <v>104</v>
      </c>
      <c r="E145" s="415">
        <v>25.6</v>
      </c>
      <c r="F145" s="414">
        <v>0.69140625</v>
      </c>
      <c r="G145" s="15" t="s">
        <v>854</v>
      </c>
      <c r="H145" s="409">
        <v>0</v>
      </c>
      <c r="I145" s="409">
        <v>0</v>
      </c>
    </row>
    <row r="146" spans="1:9">
      <c r="A146" s="15" t="s">
        <v>1378</v>
      </c>
      <c r="B146" s="411">
        <v>41067</v>
      </c>
      <c r="C146" s="15" t="s">
        <v>6</v>
      </c>
      <c r="D146" s="15">
        <v>83</v>
      </c>
      <c r="E146" s="415">
        <v>19.5</v>
      </c>
      <c r="F146" s="414">
        <v>0.77179487179487183</v>
      </c>
      <c r="G146" s="15">
        <v>1</v>
      </c>
      <c r="H146" s="15">
        <v>0</v>
      </c>
      <c r="I146" s="15">
        <v>1</v>
      </c>
    </row>
    <row r="147" spans="1:9">
      <c r="A147" s="15" t="s">
        <v>1378</v>
      </c>
      <c r="B147" s="411">
        <v>41067</v>
      </c>
      <c r="C147" s="15" t="s">
        <v>6</v>
      </c>
      <c r="D147" s="15">
        <v>83</v>
      </c>
      <c r="E147" s="415">
        <v>19.5</v>
      </c>
      <c r="F147" s="414">
        <v>0.77179487179487183</v>
      </c>
      <c r="G147" s="15">
        <v>2</v>
      </c>
      <c r="H147" s="15">
        <v>0</v>
      </c>
      <c r="I147" s="15">
        <v>0</v>
      </c>
    </row>
    <row r="148" spans="1:9">
      <c r="A148" s="15" t="s">
        <v>1378</v>
      </c>
      <c r="B148" s="411">
        <v>41067</v>
      </c>
      <c r="C148" s="15" t="s">
        <v>6</v>
      </c>
      <c r="D148" s="15">
        <v>83</v>
      </c>
      <c r="E148" s="415">
        <v>19.5</v>
      </c>
      <c r="F148" s="414">
        <v>0.77179487179487183</v>
      </c>
      <c r="G148" s="15">
        <v>3</v>
      </c>
      <c r="H148" s="15">
        <v>0</v>
      </c>
      <c r="I148" s="15">
        <v>0</v>
      </c>
    </row>
    <row r="149" spans="1:9">
      <c r="A149" s="15" t="s">
        <v>1378</v>
      </c>
      <c r="B149" s="411">
        <v>41067</v>
      </c>
      <c r="C149" s="15" t="s">
        <v>6</v>
      </c>
      <c r="D149" s="15">
        <v>83</v>
      </c>
      <c r="E149" s="415">
        <v>19.5</v>
      </c>
      <c r="F149" s="414">
        <v>0.77179487179487183</v>
      </c>
      <c r="G149" s="15">
        <v>4</v>
      </c>
    </row>
    <row r="150" spans="1:9">
      <c r="A150" s="15" t="s">
        <v>1378</v>
      </c>
      <c r="B150" s="411">
        <v>41067</v>
      </c>
      <c r="C150" s="15" t="s">
        <v>6</v>
      </c>
      <c r="D150" s="15">
        <v>83</v>
      </c>
      <c r="E150" s="415">
        <v>19.5</v>
      </c>
      <c r="F150" s="414">
        <v>0.77179487179487183</v>
      </c>
      <c r="G150" s="15" t="s">
        <v>853</v>
      </c>
      <c r="H150" s="15">
        <v>0</v>
      </c>
      <c r="I150" s="15">
        <v>1</v>
      </c>
    </row>
    <row r="151" spans="1:9">
      <c r="A151" s="15" t="s">
        <v>1378</v>
      </c>
      <c r="B151" s="411">
        <v>41067</v>
      </c>
      <c r="C151" s="15" t="s">
        <v>6</v>
      </c>
      <c r="D151" s="15">
        <v>83</v>
      </c>
      <c r="E151" s="415">
        <v>19.5</v>
      </c>
      <c r="F151" s="414">
        <v>0.77179487179487183</v>
      </c>
      <c r="G151" s="15" t="s">
        <v>854</v>
      </c>
      <c r="H151" s="409">
        <v>0</v>
      </c>
      <c r="I151" s="409">
        <v>0</v>
      </c>
    </row>
    <row r="152" spans="1:9">
      <c r="A152" s="15" t="s">
        <v>1380</v>
      </c>
      <c r="B152" s="411">
        <v>41067</v>
      </c>
      <c r="C152" s="15" t="s">
        <v>6</v>
      </c>
      <c r="D152" s="15">
        <v>41</v>
      </c>
      <c r="E152" s="415">
        <v>35.67</v>
      </c>
      <c r="F152" s="414">
        <v>0.67757009345794394</v>
      </c>
      <c r="G152" s="15">
        <v>1</v>
      </c>
      <c r="H152" s="15">
        <v>2</v>
      </c>
      <c r="I152" s="15">
        <v>0</v>
      </c>
    </row>
    <row r="153" spans="1:9">
      <c r="A153" s="15" t="s">
        <v>1380</v>
      </c>
      <c r="B153" s="411">
        <v>41067</v>
      </c>
      <c r="C153" s="15" t="s">
        <v>6</v>
      </c>
      <c r="D153" s="15">
        <v>41</v>
      </c>
      <c r="E153" s="415">
        <v>35.67</v>
      </c>
      <c r="F153" s="414">
        <v>0.67757009345794394</v>
      </c>
      <c r="G153" s="15">
        <v>2</v>
      </c>
      <c r="H153" s="15">
        <v>0</v>
      </c>
      <c r="I153" s="15">
        <v>1</v>
      </c>
    </row>
    <row r="154" spans="1:9">
      <c r="A154" s="15" t="s">
        <v>1380</v>
      </c>
      <c r="B154" s="411">
        <v>41067</v>
      </c>
      <c r="C154" s="15" t="s">
        <v>6</v>
      </c>
      <c r="D154" s="15">
        <v>41</v>
      </c>
      <c r="E154" s="415">
        <v>35.67</v>
      </c>
      <c r="F154" s="414">
        <v>0.67757009345794394</v>
      </c>
      <c r="G154" s="15">
        <v>3</v>
      </c>
      <c r="H154" s="15">
        <v>0</v>
      </c>
      <c r="I154" s="15">
        <v>0</v>
      </c>
    </row>
    <row r="155" spans="1:9">
      <c r="A155" s="15" t="s">
        <v>1380</v>
      </c>
      <c r="B155" s="411">
        <v>41067</v>
      </c>
      <c r="C155" s="15" t="s">
        <v>6</v>
      </c>
      <c r="D155" s="15">
        <v>41</v>
      </c>
      <c r="E155" s="415">
        <v>35.67</v>
      </c>
      <c r="F155" s="414">
        <v>0.67757009345794394</v>
      </c>
      <c r="G155" s="15">
        <v>4</v>
      </c>
    </row>
    <row r="156" spans="1:9">
      <c r="A156" s="15" t="s">
        <v>1380</v>
      </c>
      <c r="B156" s="411">
        <v>41067</v>
      </c>
      <c r="C156" s="15" t="s">
        <v>6</v>
      </c>
      <c r="D156" s="15">
        <v>41</v>
      </c>
      <c r="E156" s="415">
        <v>35.67</v>
      </c>
      <c r="F156" s="414">
        <v>0.67757009345794394</v>
      </c>
      <c r="G156" s="15" t="s">
        <v>853</v>
      </c>
      <c r="H156" s="15">
        <v>2</v>
      </c>
      <c r="I156" s="15">
        <v>1</v>
      </c>
    </row>
    <row r="157" spans="1:9">
      <c r="A157" s="15" t="s">
        <v>1380</v>
      </c>
      <c r="B157" s="411">
        <v>41067</v>
      </c>
      <c r="C157" s="15" t="s">
        <v>6</v>
      </c>
      <c r="D157" s="15">
        <v>41</v>
      </c>
      <c r="E157" s="415">
        <v>35.67</v>
      </c>
      <c r="F157" s="414">
        <v>0.67757009345794394</v>
      </c>
      <c r="G157" s="15" t="s">
        <v>854</v>
      </c>
      <c r="H157" s="409">
        <v>0</v>
      </c>
      <c r="I157" s="409">
        <v>0</v>
      </c>
    </row>
    <row r="158" spans="1:9">
      <c r="A158" s="15" t="s">
        <v>1387</v>
      </c>
      <c r="B158" s="411">
        <v>41067</v>
      </c>
      <c r="C158" s="15" t="s">
        <v>6</v>
      </c>
      <c r="D158" s="15">
        <v>104</v>
      </c>
      <c r="E158" s="415">
        <v>16.5</v>
      </c>
      <c r="F158" s="414">
        <v>0.68787878787878787</v>
      </c>
      <c r="G158" s="15">
        <v>1</v>
      </c>
      <c r="H158" s="15">
        <v>1</v>
      </c>
      <c r="I158" s="15">
        <v>0</v>
      </c>
    </row>
    <row r="159" spans="1:9">
      <c r="A159" s="15" t="s">
        <v>1387</v>
      </c>
      <c r="B159" s="411">
        <v>41067</v>
      </c>
      <c r="C159" s="15" t="s">
        <v>6</v>
      </c>
      <c r="D159" s="15">
        <v>104</v>
      </c>
      <c r="E159" s="415">
        <v>16.5</v>
      </c>
      <c r="F159" s="414">
        <v>0.68787878787878787</v>
      </c>
      <c r="G159" s="15">
        <v>2</v>
      </c>
      <c r="H159" s="15">
        <v>1</v>
      </c>
      <c r="I159" s="15">
        <v>0</v>
      </c>
    </row>
    <row r="160" spans="1:9">
      <c r="A160" s="15" t="s">
        <v>1387</v>
      </c>
      <c r="B160" s="411">
        <v>41067</v>
      </c>
      <c r="C160" s="15" t="s">
        <v>6</v>
      </c>
      <c r="D160" s="15">
        <v>104</v>
      </c>
      <c r="E160" s="415">
        <v>16.5</v>
      </c>
      <c r="F160" s="414">
        <v>0.68787878787878787</v>
      </c>
      <c r="G160" s="15">
        <v>3</v>
      </c>
      <c r="H160" s="15">
        <v>0</v>
      </c>
      <c r="I160" s="15">
        <v>0</v>
      </c>
    </row>
    <row r="161" spans="1:9">
      <c r="A161" s="15" t="s">
        <v>1387</v>
      </c>
      <c r="B161" s="411">
        <v>41067</v>
      </c>
      <c r="C161" s="15" t="s">
        <v>6</v>
      </c>
      <c r="D161" s="15">
        <v>104</v>
      </c>
      <c r="E161" s="415">
        <v>16.5</v>
      </c>
      <c r="F161" s="414">
        <v>0.68787878787878787</v>
      </c>
      <c r="G161" s="15">
        <v>4</v>
      </c>
    </row>
    <row r="162" spans="1:9">
      <c r="A162" s="15" t="s">
        <v>1387</v>
      </c>
      <c r="B162" s="411">
        <v>41067</v>
      </c>
      <c r="C162" s="15" t="s">
        <v>6</v>
      </c>
      <c r="D162" s="15">
        <v>104</v>
      </c>
      <c r="E162" s="415">
        <v>16.5</v>
      </c>
      <c r="F162" s="414">
        <v>0.68787878787878787</v>
      </c>
      <c r="G162" s="15" t="s">
        <v>853</v>
      </c>
      <c r="H162" s="15">
        <v>2</v>
      </c>
      <c r="I162" s="15">
        <v>0</v>
      </c>
    </row>
    <row r="163" spans="1:9">
      <c r="A163" s="15" t="s">
        <v>1387</v>
      </c>
      <c r="B163" s="411">
        <v>41067</v>
      </c>
      <c r="C163" s="15" t="s">
        <v>6</v>
      </c>
      <c r="D163" s="15">
        <v>104</v>
      </c>
      <c r="E163" s="415">
        <v>16.5</v>
      </c>
      <c r="F163" s="414">
        <v>0.68787878787878787</v>
      </c>
      <c r="G163" s="15" t="s">
        <v>854</v>
      </c>
      <c r="H163" s="409">
        <v>0</v>
      </c>
      <c r="I163" s="409">
        <v>0</v>
      </c>
    </row>
    <row r="164" spans="1:9">
      <c r="A164" s="15" t="s">
        <v>1400</v>
      </c>
      <c r="B164" s="411">
        <v>41067</v>
      </c>
      <c r="C164" s="15" t="s">
        <v>6</v>
      </c>
      <c r="D164" s="15">
        <v>88</v>
      </c>
      <c r="E164" s="415">
        <v>19</v>
      </c>
      <c r="F164" s="414">
        <v>0.62157894736842101</v>
      </c>
      <c r="G164" s="15">
        <v>1</v>
      </c>
      <c r="H164" s="15">
        <v>3</v>
      </c>
      <c r="I164" s="15">
        <v>2</v>
      </c>
    </row>
    <row r="165" spans="1:9">
      <c r="A165" s="15" t="s">
        <v>1400</v>
      </c>
      <c r="B165" s="411">
        <v>41067</v>
      </c>
      <c r="C165" s="15" t="s">
        <v>6</v>
      </c>
      <c r="D165" s="15">
        <v>88</v>
      </c>
      <c r="E165" s="415">
        <v>19</v>
      </c>
      <c r="F165" s="414">
        <v>0.62157894736842101</v>
      </c>
      <c r="G165" s="15">
        <v>2</v>
      </c>
      <c r="H165" s="15">
        <v>0</v>
      </c>
      <c r="I165" s="15">
        <v>0</v>
      </c>
    </row>
    <row r="166" spans="1:9">
      <c r="A166" s="15" t="s">
        <v>1400</v>
      </c>
      <c r="B166" s="411">
        <v>41067</v>
      </c>
      <c r="C166" s="15" t="s">
        <v>6</v>
      </c>
      <c r="D166" s="15">
        <v>88</v>
      </c>
      <c r="E166" s="415">
        <v>19</v>
      </c>
      <c r="F166" s="414">
        <v>0.62157894736842101</v>
      </c>
      <c r="G166" s="15">
        <v>3</v>
      </c>
      <c r="H166" s="15">
        <v>0</v>
      </c>
      <c r="I166" s="15">
        <v>0</v>
      </c>
    </row>
    <row r="167" spans="1:9">
      <c r="A167" s="15" t="s">
        <v>1400</v>
      </c>
      <c r="B167" s="411">
        <v>41067</v>
      </c>
      <c r="C167" s="15" t="s">
        <v>6</v>
      </c>
      <c r="D167" s="15">
        <v>88</v>
      </c>
      <c r="E167" s="415">
        <v>19</v>
      </c>
      <c r="F167" s="414">
        <v>0.62157894736842101</v>
      </c>
      <c r="G167" s="15">
        <v>4</v>
      </c>
    </row>
    <row r="168" spans="1:9">
      <c r="A168" s="15" t="s">
        <v>1400</v>
      </c>
      <c r="B168" s="411">
        <v>41067</v>
      </c>
      <c r="C168" s="15" t="s">
        <v>6</v>
      </c>
      <c r="D168" s="15">
        <v>88</v>
      </c>
      <c r="E168" s="415">
        <v>19</v>
      </c>
      <c r="F168" s="414">
        <v>0.62157894736842101</v>
      </c>
      <c r="G168" s="15" t="s">
        <v>853</v>
      </c>
      <c r="H168" s="15">
        <v>3</v>
      </c>
      <c r="I168" s="15">
        <v>2</v>
      </c>
    </row>
    <row r="169" spans="1:9">
      <c r="A169" s="15" t="s">
        <v>1400</v>
      </c>
      <c r="B169" s="411">
        <v>41067</v>
      </c>
      <c r="C169" s="15" t="s">
        <v>6</v>
      </c>
      <c r="D169" s="15">
        <v>88</v>
      </c>
      <c r="E169" s="415">
        <v>19</v>
      </c>
      <c r="F169" s="414">
        <v>0.62157894736842101</v>
      </c>
      <c r="G169" s="15" t="s">
        <v>854</v>
      </c>
      <c r="H169" s="409">
        <v>0</v>
      </c>
      <c r="I169" s="409">
        <v>0</v>
      </c>
    </row>
    <row r="170" spans="1:9">
      <c r="A170" s="15" t="s">
        <v>1408</v>
      </c>
      <c r="B170" s="411">
        <v>41067</v>
      </c>
      <c r="C170" s="15" t="s">
        <v>6</v>
      </c>
      <c r="D170" s="15">
        <v>136</v>
      </c>
      <c r="E170" s="415">
        <v>30.8</v>
      </c>
      <c r="F170" s="414">
        <v>0.52617449664429539</v>
      </c>
      <c r="G170" s="15">
        <v>1</v>
      </c>
      <c r="H170" s="15">
        <v>1</v>
      </c>
      <c r="I170" s="15">
        <v>1</v>
      </c>
    </row>
    <row r="171" spans="1:9">
      <c r="A171" s="15" t="s">
        <v>1408</v>
      </c>
      <c r="B171" s="411">
        <v>41067</v>
      </c>
      <c r="C171" s="15" t="s">
        <v>6</v>
      </c>
      <c r="D171" s="15">
        <v>136</v>
      </c>
      <c r="E171" s="415">
        <v>30.8</v>
      </c>
      <c r="F171" s="414">
        <v>0.52617449664429539</v>
      </c>
      <c r="G171" s="15">
        <v>2</v>
      </c>
      <c r="H171" s="15">
        <v>0</v>
      </c>
      <c r="I171" s="15">
        <v>0</v>
      </c>
    </row>
    <row r="172" spans="1:9">
      <c r="A172" s="15" t="s">
        <v>1408</v>
      </c>
      <c r="B172" s="411">
        <v>41067</v>
      </c>
      <c r="C172" s="15" t="s">
        <v>6</v>
      </c>
      <c r="D172" s="15">
        <v>136</v>
      </c>
      <c r="E172" s="415">
        <v>30.8</v>
      </c>
      <c r="F172" s="414">
        <v>0.52617449664429539</v>
      </c>
      <c r="G172" s="15">
        <v>3</v>
      </c>
      <c r="H172" s="15">
        <v>0</v>
      </c>
      <c r="I172" s="15">
        <v>2</v>
      </c>
    </row>
    <row r="173" spans="1:9">
      <c r="A173" s="15" t="s">
        <v>1408</v>
      </c>
      <c r="B173" s="411">
        <v>41067</v>
      </c>
      <c r="C173" s="15" t="s">
        <v>6</v>
      </c>
      <c r="D173" s="15">
        <v>136</v>
      </c>
      <c r="E173" s="415">
        <v>30.8</v>
      </c>
      <c r="F173" s="414">
        <v>0.52617449664429539</v>
      </c>
      <c r="G173" s="15">
        <v>4</v>
      </c>
      <c r="H173" s="15">
        <v>0</v>
      </c>
      <c r="I173" s="15">
        <v>0</v>
      </c>
    </row>
    <row r="174" spans="1:9">
      <c r="A174" s="15" t="s">
        <v>1408</v>
      </c>
      <c r="B174" s="411">
        <v>41067</v>
      </c>
      <c r="C174" s="15" t="s">
        <v>6</v>
      </c>
      <c r="D174" s="15">
        <v>136</v>
      </c>
      <c r="E174" s="415">
        <v>30.8</v>
      </c>
      <c r="F174" s="414">
        <v>0.52617449664429539</v>
      </c>
      <c r="G174" s="15" t="s">
        <v>853</v>
      </c>
      <c r="H174" s="15">
        <v>1</v>
      </c>
      <c r="I174" s="15">
        <v>3</v>
      </c>
    </row>
    <row r="175" spans="1:9">
      <c r="A175" s="15" t="s">
        <v>1408</v>
      </c>
      <c r="B175" s="411">
        <v>41067</v>
      </c>
      <c r="C175" s="15" t="s">
        <v>6</v>
      </c>
      <c r="D175" s="15">
        <v>136</v>
      </c>
      <c r="E175" s="415">
        <v>30.8</v>
      </c>
      <c r="F175" s="414">
        <v>0.52617449664429539</v>
      </c>
      <c r="G175" s="15" t="s">
        <v>854</v>
      </c>
      <c r="H175" s="409">
        <v>0</v>
      </c>
      <c r="I175" s="409">
        <v>0</v>
      </c>
    </row>
    <row r="176" spans="1:9">
      <c r="A176" s="15" t="s">
        <v>1411</v>
      </c>
      <c r="B176" s="411">
        <v>41067</v>
      </c>
      <c r="C176" s="15" t="s">
        <v>6</v>
      </c>
      <c r="D176" s="15">
        <v>87</v>
      </c>
      <c r="E176" s="415">
        <v>27.3</v>
      </c>
      <c r="F176" s="414">
        <v>0.63369963369963367</v>
      </c>
      <c r="G176" s="15">
        <v>1</v>
      </c>
      <c r="H176" s="15">
        <v>4</v>
      </c>
      <c r="I176" s="15">
        <v>2</v>
      </c>
    </row>
    <row r="177" spans="1:9">
      <c r="A177" s="15" t="s">
        <v>1411</v>
      </c>
      <c r="B177" s="411">
        <v>41067</v>
      </c>
      <c r="C177" s="15" t="s">
        <v>6</v>
      </c>
      <c r="D177" s="15">
        <v>87</v>
      </c>
      <c r="E177" s="415">
        <v>27.3</v>
      </c>
      <c r="F177" s="414">
        <v>0.63369963369963367</v>
      </c>
      <c r="G177" s="15">
        <v>2</v>
      </c>
      <c r="H177" s="15">
        <v>1</v>
      </c>
      <c r="I177" s="15">
        <v>1</v>
      </c>
    </row>
    <row r="178" spans="1:9">
      <c r="A178" s="15" t="s">
        <v>1411</v>
      </c>
      <c r="B178" s="411">
        <v>41067</v>
      </c>
      <c r="C178" s="15" t="s">
        <v>6</v>
      </c>
      <c r="D178" s="15">
        <v>87</v>
      </c>
      <c r="E178" s="415">
        <v>27.3</v>
      </c>
      <c r="F178" s="414">
        <v>0.63369963369963367</v>
      </c>
      <c r="G178" s="15">
        <v>3</v>
      </c>
      <c r="H178" s="15">
        <v>2</v>
      </c>
      <c r="I178" s="15">
        <v>0</v>
      </c>
    </row>
    <row r="179" spans="1:9">
      <c r="A179" s="15" t="s">
        <v>1411</v>
      </c>
      <c r="B179" s="411">
        <v>41067</v>
      </c>
      <c r="C179" s="15" t="s">
        <v>6</v>
      </c>
      <c r="D179" s="15">
        <v>87</v>
      </c>
      <c r="E179" s="415">
        <v>27.3</v>
      </c>
      <c r="F179" s="414">
        <v>0.63369963369963367</v>
      </c>
      <c r="G179" s="15">
        <v>4</v>
      </c>
    </row>
    <row r="180" spans="1:9">
      <c r="A180" s="15" t="s">
        <v>1411</v>
      </c>
      <c r="B180" s="411">
        <v>41067</v>
      </c>
      <c r="C180" s="15" t="s">
        <v>6</v>
      </c>
      <c r="D180" s="15">
        <v>87</v>
      </c>
      <c r="E180" s="415">
        <v>27.3</v>
      </c>
      <c r="F180" s="414">
        <v>0.63369963369963367</v>
      </c>
      <c r="G180" s="15" t="s">
        <v>853</v>
      </c>
      <c r="H180" s="410">
        <v>8.5</v>
      </c>
      <c r="I180" s="15">
        <v>3</v>
      </c>
    </row>
    <row r="181" spans="1:9">
      <c r="A181" s="15" t="s">
        <v>1411</v>
      </c>
      <c r="B181" s="411">
        <v>41067</v>
      </c>
      <c r="C181" s="15" t="s">
        <v>6</v>
      </c>
      <c r="D181" s="15">
        <v>87</v>
      </c>
      <c r="E181" s="415">
        <v>27.3</v>
      </c>
      <c r="F181" s="414">
        <v>0.63369963369963367</v>
      </c>
      <c r="G181" s="15" t="s">
        <v>854</v>
      </c>
      <c r="H181" s="409">
        <v>12</v>
      </c>
      <c r="I181" s="409">
        <v>0</v>
      </c>
    </row>
    <row r="182" spans="1:9">
      <c r="A182" s="15" t="s">
        <v>1414</v>
      </c>
      <c r="B182" s="411">
        <v>41067</v>
      </c>
      <c r="C182" s="15" t="s">
        <v>6</v>
      </c>
      <c r="D182" s="15">
        <v>79</v>
      </c>
      <c r="E182" s="415">
        <v>15.5</v>
      </c>
      <c r="F182" s="414">
        <v>0.87064516129032254</v>
      </c>
      <c r="G182" s="15">
        <v>1</v>
      </c>
      <c r="H182" s="15">
        <v>0</v>
      </c>
      <c r="I182" s="15">
        <v>5</v>
      </c>
    </row>
    <row r="183" spans="1:9">
      <c r="A183" s="15" t="s">
        <v>1414</v>
      </c>
      <c r="B183" s="411">
        <v>41067</v>
      </c>
      <c r="C183" s="15" t="s">
        <v>6</v>
      </c>
      <c r="D183" s="15">
        <v>79</v>
      </c>
      <c r="E183" s="415">
        <v>15.5</v>
      </c>
      <c r="F183" s="414">
        <v>0.87064516129032254</v>
      </c>
      <c r="G183" s="15">
        <v>2</v>
      </c>
      <c r="H183" s="15">
        <v>1</v>
      </c>
      <c r="I183" s="15">
        <v>1</v>
      </c>
    </row>
    <row r="184" spans="1:9">
      <c r="A184" s="15" t="s">
        <v>1414</v>
      </c>
      <c r="B184" s="411">
        <v>41067</v>
      </c>
      <c r="C184" s="15" t="s">
        <v>6</v>
      </c>
      <c r="D184" s="15">
        <v>79</v>
      </c>
      <c r="E184" s="415">
        <v>15.5</v>
      </c>
      <c r="F184" s="414">
        <v>0.87064516129032254</v>
      </c>
      <c r="G184" s="15">
        <v>3</v>
      </c>
      <c r="H184" s="15">
        <v>1</v>
      </c>
      <c r="I184" s="15">
        <v>1</v>
      </c>
    </row>
    <row r="185" spans="1:9">
      <c r="A185" s="15" t="s">
        <v>1414</v>
      </c>
      <c r="B185" s="411">
        <v>41067</v>
      </c>
      <c r="C185" s="15" t="s">
        <v>6</v>
      </c>
      <c r="D185" s="15">
        <v>79</v>
      </c>
      <c r="E185" s="415">
        <v>15.5</v>
      </c>
      <c r="F185" s="414">
        <v>0.87064516129032254</v>
      </c>
      <c r="G185" s="15">
        <v>4</v>
      </c>
    </row>
    <row r="186" spans="1:9">
      <c r="A186" s="15" t="s">
        <v>1414</v>
      </c>
      <c r="B186" s="411">
        <v>41067</v>
      </c>
      <c r="C186" s="15" t="s">
        <v>6</v>
      </c>
      <c r="D186" s="15">
        <v>79</v>
      </c>
      <c r="E186" s="415">
        <v>15.5</v>
      </c>
      <c r="F186" s="414">
        <v>0.87064516129032254</v>
      </c>
      <c r="G186" s="15" t="s">
        <v>853</v>
      </c>
      <c r="H186" s="410">
        <v>2.75</v>
      </c>
      <c r="I186" s="410">
        <v>7.333333333333333</v>
      </c>
    </row>
    <row r="187" spans="1:9">
      <c r="A187" s="15" t="s">
        <v>1414</v>
      </c>
      <c r="B187" s="411">
        <v>41067</v>
      </c>
      <c r="C187" s="15" t="s">
        <v>6</v>
      </c>
      <c r="D187" s="15">
        <v>79</v>
      </c>
      <c r="E187" s="415">
        <v>15.5</v>
      </c>
      <c r="F187" s="414">
        <v>0.87064516129032254</v>
      </c>
      <c r="G187" s="15" t="s">
        <v>854</v>
      </c>
      <c r="H187" s="409">
        <v>6</v>
      </c>
      <c r="I187" s="409">
        <v>6</v>
      </c>
    </row>
    <row r="188" spans="1:9">
      <c r="A188" s="15" t="s">
        <v>1419</v>
      </c>
      <c r="B188" s="370">
        <v>41070</v>
      </c>
      <c r="C188" s="15" t="s">
        <v>6</v>
      </c>
      <c r="D188" s="15">
        <v>83</v>
      </c>
      <c r="E188" s="415">
        <v>23.7</v>
      </c>
      <c r="F188" s="415">
        <v>0.39</v>
      </c>
      <c r="G188" s="15">
        <v>1</v>
      </c>
      <c r="H188" s="15">
        <v>2</v>
      </c>
      <c r="I188" s="15">
        <v>0</v>
      </c>
    </row>
    <row r="189" spans="1:9">
      <c r="A189" s="15" t="s">
        <v>1419</v>
      </c>
      <c r="B189" s="370">
        <v>41070</v>
      </c>
      <c r="C189" s="15" t="s">
        <v>6</v>
      </c>
      <c r="D189" s="15">
        <v>83</v>
      </c>
      <c r="E189" s="415">
        <v>23.7</v>
      </c>
      <c r="F189" s="415">
        <v>0.39</v>
      </c>
      <c r="G189" s="15">
        <v>2</v>
      </c>
      <c r="H189" s="15">
        <v>0</v>
      </c>
      <c r="I189" s="15">
        <v>0</v>
      </c>
    </row>
    <row r="190" spans="1:9">
      <c r="A190" s="15" t="s">
        <v>1419</v>
      </c>
      <c r="B190" s="370">
        <v>41070</v>
      </c>
      <c r="C190" s="15" t="s">
        <v>6</v>
      </c>
      <c r="D190" s="15">
        <v>83</v>
      </c>
      <c r="E190" s="415">
        <v>23.7</v>
      </c>
      <c r="F190" s="415">
        <v>0.39</v>
      </c>
      <c r="G190" s="15">
        <v>3</v>
      </c>
      <c r="H190" s="15">
        <v>0</v>
      </c>
      <c r="I190" s="15">
        <v>0</v>
      </c>
    </row>
    <row r="191" spans="1:9">
      <c r="A191" s="15" t="s">
        <v>1419</v>
      </c>
      <c r="B191" s="370">
        <v>41070</v>
      </c>
      <c r="C191" s="15" t="s">
        <v>6</v>
      </c>
      <c r="D191" s="15">
        <v>83</v>
      </c>
      <c r="E191" s="415">
        <v>23.7</v>
      </c>
      <c r="F191" s="415">
        <v>0.39</v>
      </c>
      <c r="G191" s="15">
        <v>4</v>
      </c>
    </row>
    <row r="192" spans="1:9">
      <c r="A192" s="15" t="s">
        <v>1419</v>
      </c>
      <c r="B192" s="370">
        <v>41070</v>
      </c>
      <c r="C192" s="15" t="s">
        <v>6</v>
      </c>
      <c r="D192" s="15">
        <v>83</v>
      </c>
      <c r="E192" s="415">
        <v>23.7</v>
      </c>
      <c r="F192" s="415">
        <v>0.39</v>
      </c>
      <c r="G192" s="15" t="s">
        <v>853</v>
      </c>
      <c r="H192" s="15">
        <v>2</v>
      </c>
      <c r="I192" s="15">
        <v>0</v>
      </c>
    </row>
    <row r="193" spans="1:9">
      <c r="A193" s="15" t="s">
        <v>1419</v>
      </c>
      <c r="B193" s="370">
        <v>41070</v>
      </c>
      <c r="C193" s="15" t="s">
        <v>6</v>
      </c>
      <c r="D193" s="15">
        <v>83</v>
      </c>
      <c r="E193" s="415">
        <v>23.7</v>
      </c>
      <c r="F193" s="415">
        <v>0.39</v>
      </c>
      <c r="G193" s="15" t="s">
        <v>854</v>
      </c>
      <c r="H193" s="409">
        <v>0</v>
      </c>
      <c r="I193" s="409">
        <v>0</v>
      </c>
    </row>
    <row r="194" spans="1:9">
      <c r="A194" s="15" t="s">
        <v>1421</v>
      </c>
      <c r="B194" s="370">
        <v>41070</v>
      </c>
      <c r="C194" s="15" t="s">
        <v>6</v>
      </c>
      <c r="D194" s="15">
        <v>167</v>
      </c>
      <c r="E194" s="415">
        <v>31.599999999999998</v>
      </c>
      <c r="F194" s="415">
        <v>0.51</v>
      </c>
      <c r="G194" s="15">
        <v>1</v>
      </c>
      <c r="H194" s="15">
        <v>9</v>
      </c>
      <c r="I194" s="15">
        <v>3</v>
      </c>
    </row>
    <row r="195" spans="1:9">
      <c r="A195" s="15" t="s">
        <v>1421</v>
      </c>
      <c r="B195" s="370">
        <v>41070</v>
      </c>
      <c r="C195" s="15" t="s">
        <v>6</v>
      </c>
      <c r="D195" s="15">
        <v>167</v>
      </c>
      <c r="E195" s="415">
        <v>31.599999999999998</v>
      </c>
      <c r="F195" s="415">
        <v>0.51</v>
      </c>
      <c r="G195" s="15">
        <v>2</v>
      </c>
      <c r="H195" s="15">
        <v>0</v>
      </c>
      <c r="I195" s="15">
        <v>0</v>
      </c>
    </row>
    <row r="196" spans="1:9">
      <c r="A196" s="15" t="s">
        <v>1421</v>
      </c>
      <c r="B196" s="370">
        <v>41070</v>
      </c>
      <c r="C196" s="15" t="s">
        <v>6</v>
      </c>
      <c r="D196" s="15">
        <v>167</v>
      </c>
      <c r="E196" s="415">
        <v>31.599999999999998</v>
      </c>
      <c r="F196" s="415">
        <v>0.51</v>
      </c>
      <c r="G196" s="15">
        <v>3</v>
      </c>
      <c r="H196" s="15">
        <v>1</v>
      </c>
      <c r="I196" s="15">
        <v>0</v>
      </c>
    </row>
    <row r="197" spans="1:9">
      <c r="A197" s="15" t="s">
        <v>1421</v>
      </c>
      <c r="B197" s="370">
        <v>41070</v>
      </c>
      <c r="C197" s="15" t="s">
        <v>6</v>
      </c>
      <c r="D197" s="15">
        <v>167</v>
      </c>
      <c r="E197" s="415">
        <v>31.599999999999998</v>
      </c>
      <c r="F197" s="415">
        <v>0.51</v>
      </c>
      <c r="G197" s="15">
        <v>4</v>
      </c>
    </row>
    <row r="198" spans="1:9">
      <c r="A198" s="15" t="s">
        <v>1421</v>
      </c>
      <c r="B198" s="370">
        <v>41070</v>
      </c>
      <c r="C198" s="15" t="s">
        <v>6</v>
      </c>
      <c r="D198" s="15">
        <v>167</v>
      </c>
      <c r="E198" s="415">
        <v>31.599999999999998</v>
      </c>
      <c r="F198" s="415">
        <v>0.51</v>
      </c>
      <c r="G198" s="15" t="s">
        <v>853</v>
      </c>
      <c r="H198" s="410">
        <v>10.968085106382979</v>
      </c>
      <c r="I198" s="15">
        <v>3</v>
      </c>
    </row>
    <row r="199" spans="1:9">
      <c r="A199" s="15" t="s">
        <v>1421</v>
      </c>
      <c r="B199" s="370">
        <v>41070</v>
      </c>
      <c r="C199" s="15" t="s">
        <v>6</v>
      </c>
      <c r="D199" s="15">
        <v>167</v>
      </c>
      <c r="E199" s="415">
        <v>31.599999999999998</v>
      </c>
      <c r="F199" s="415">
        <v>0.51</v>
      </c>
      <c r="G199" s="15" t="s">
        <v>854</v>
      </c>
      <c r="H199" s="409">
        <v>6</v>
      </c>
      <c r="I199" s="409">
        <v>0</v>
      </c>
    </row>
    <row r="200" spans="1:9">
      <c r="A200" s="15" t="s">
        <v>1424</v>
      </c>
      <c r="B200" s="370">
        <v>41070</v>
      </c>
      <c r="C200" s="15" t="s">
        <v>6</v>
      </c>
      <c r="D200" s="15">
        <v>94</v>
      </c>
      <c r="E200" s="415">
        <v>21.2</v>
      </c>
      <c r="F200" s="415">
        <v>0.43</v>
      </c>
      <c r="G200" s="15">
        <v>1</v>
      </c>
      <c r="H200" s="15">
        <v>11</v>
      </c>
      <c r="I200" s="15">
        <v>2</v>
      </c>
    </row>
    <row r="201" spans="1:9">
      <c r="A201" s="15" t="s">
        <v>1424</v>
      </c>
      <c r="B201" s="370">
        <v>41070</v>
      </c>
      <c r="C201" s="15" t="s">
        <v>6</v>
      </c>
      <c r="D201" s="15">
        <v>94</v>
      </c>
      <c r="E201" s="415">
        <v>21.2</v>
      </c>
      <c r="F201" s="415">
        <v>0.43</v>
      </c>
      <c r="G201" s="15">
        <v>2</v>
      </c>
      <c r="H201" s="15">
        <v>2</v>
      </c>
      <c r="I201" s="15">
        <v>0</v>
      </c>
    </row>
    <row r="202" spans="1:9">
      <c r="A202" s="15" t="s">
        <v>1424</v>
      </c>
      <c r="B202" s="370">
        <v>41070</v>
      </c>
      <c r="C202" s="15" t="s">
        <v>6</v>
      </c>
      <c r="D202" s="15">
        <v>94</v>
      </c>
      <c r="E202" s="415">
        <v>21.2</v>
      </c>
      <c r="F202" s="415">
        <v>0.43</v>
      </c>
      <c r="G202" s="15">
        <v>3</v>
      </c>
      <c r="H202" s="15">
        <v>3</v>
      </c>
      <c r="I202" s="15">
        <v>1</v>
      </c>
    </row>
    <row r="203" spans="1:9">
      <c r="A203" s="15" t="s">
        <v>1424</v>
      </c>
      <c r="B203" s="370">
        <v>41070</v>
      </c>
      <c r="C203" s="15" t="s">
        <v>6</v>
      </c>
      <c r="D203" s="15">
        <v>94</v>
      </c>
      <c r="E203" s="415">
        <v>21.2</v>
      </c>
      <c r="F203" s="415">
        <v>0.43</v>
      </c>
      <c r="G203" s="15">
        <v>4</v>
      </c>
    </row>
    <row r="204" spans="1:9">
      <c r="A204" s="15" t="s">
        <v>1424</v>
      </c>
      <c r="B204" s="370">
        <v>41070</v>
      </c>
      <c r="C204" s="15" t="s">
        <v>6</v>
      </c>
      <c r="D204" s="15">
        <v>94</v>
      </c>
      <c r="E204" s="415">
        <v>21.2</v>
      </c>
      <c r="F204" s="415">
        <v>0.43</v>
      </c>
      <c r="G204" s="15" t="s">
        <v>853</v>
      </c>
      <c r="H204" s="410">
        <v>18.904255319148938</v>
      </c>
      <c r="I204" s="15">
        <v>4</v>
      </c>
    </row>
    <row r="205" spans="1:9">
      <c r="A205" s="15" t="s">
        <v>1424</v>
      </c>
      <c r="B205" s="370">
        <v>41070</v>
      </c>
      <c r="C205" s="15" t="s">
        <v>6</v>
      </c>
      <c r="D205" s="15">
        <v>94</v>
      </c>
      <c r="E205" s="415">
        <v>21.2</v>
      </c>
      <c r="F205" s="415">
        <v>0.43</v>
      </c>
      <c r="G205" s="15" t="s">
        <v>854</v>
      </c>
      <c r="H205" s="409">
        <v>18</v>
      </c>
      <c r="I205" s="409">
        <v>6</v>
      </c>
    </row>
    <row r="206" spans="1:9">
      <c r="A206" s="15" t="s">
        <v>1432</v>
      </c>
      <c r="B206" s="370">
        <v>41070</v>
      </c>
      <c r="C206" s="15" t="s">
        <v>6</v>
      </c>
      <c r="D206" s="15">
        <v>79</v>
      </c>
      <c r="E206" s="415">
        <v>13.5</v>
      </c>
      <c r="F206" s="415">
        <v>0.43</v>
      </c>
      <c r="G206" s="15">
        <v>1</v>
      </c>
      <c r="H206" s="15">
        <v>20</v>
      </c>
      <c r="I206" s="15">
        <v>2</v>
      </c>
    </row>
    <row r="207" spans="1:9">
      <c r="A207" s="15" t="s">
        <v>1432</v>
      </c>
      <c r="B207" s="370">
        <v>41070</v>
      </c>
      <c r="C207" s="15" t="s">
        <v>6</v>
      </c>
      <c r="D207" s="15">
        <v>79</v>
      </c>
      <c r="E207" s="415">
        <v>13.5</v>
      </c>
      <c r="F207" s="415">
        <v>0.43</v>
      </c>
      <c r="G207" s="15">
        <v>2</v>
      </c>
      <c r="H207" s="15">
        <v>19</v>
      </c>
      <c r="I207" s="15">
        <v>1</v>
      </c>
    </row>
    <row r="208" spans="1:9">
      <c r="A208" s="15" t="s">
        <v>1432</v>
      </c>
      <c r="B208" s="370">
        <v>41070</v>
      </c>
      <c r="C208" s="15" t="s">
        <v>6</v>
      </c>
      <c r="D208" s="15">
        <v>79</v>
      </c>
      <c r="E208" s="415">
        <v>13.5</v>
      </c>
      <c r="F208" s="415">
        <v>0.43</v>
      </c>
      <c r="G208" s="15">
        <v>3</v>
      </c>
      <c r="H208" s="15">
        <v>3</v>
      </c>
      <c r="I208" s="15">
        <v>0</v>
      </c>
    </row>
    <row r="209" spans="1:9">
      <c r="A209" s="15" t="s">
        <v>1432</v>
      </c>
      <c r="B209" s="370">
        <v>41070</v>
      </c>
      <c r="C209" s="15" t="s">
        <v>6</v>
      </c>
      <c r="D209" s="15">
        <v>79</v>
      </c>
      <c r="E209" s="415">
        <v>13.5</v>
      </c>
      <c r="F209" s="415">
        <v>0.43</v>
      </c>
      <c r="G209" s="15">
        <v>4</v>
      </c>
    </row>
    <row r="210" spans="1:9">
      <c r="A210" s="15" t="s">
        <v>1432</v>
      </c>
      <c r="B210" s="370">
        <v>41070</v>
      </c>
      <c r="C210" s="15" t="s">
        <v>6</v>
      </c>
      <c r="D210" s="15">
        <v>79</v>
      </c>
      <c r="E210" s="415">
        <v>13.5</v>
      </c>
      <c r="F210" s="415">
        <v>0.43</v>
      </c>
      <c r="G210" s="15" t="s">
        <v>853</v>
      </c>
      <c r="H210" s="410">
        <v>44.904255319148938</v>
      </c>
      <c r="I210" s="15">
        <v>3</v>
      </c>
    </row>
    <row r="211" spans="1:9">
      <c r="A211" s="15" t="s">
        <v>1432</v>
      </c>
      <c r="B211" s="370">
        <v>41070</v>
      </c>
      <c r="C211" s="15" t="s">
        <v>6</v>
      </c>
      <c r="D211" s="15">
        <v>79</v>
      </c>
      <c r="E211" s="415">
        <v>13.5</v>
      </c>
      <c r="F211" s="415">
        <v>0.43</v>
      </c>
      <c r="G211" s="15" t="s">
        <v>854</v>
      </c>
      <c r="H211" s="409">
        <v>18</v>
      </c>
      <c r="I211" s="409">
        <v>0</v>
      </c>
    </row>
    <row r="212" spans="1:9">
      <c r="A212" s="15" t="s">
        <v>1441</v>
      </c>
      <c r="B212" s="370">
        <v>41070</v>
      </c>
      <c r="C212" s="15" t="s">
        <v>6</v>
      </c>
      <c r="D212" s="15">
        <v>126</v>
      </c>
      <c r="E212" s="415">
        <v>21.5</v>
      </c>
      <c r="F212" s="415">
        <v>0.53</v>
      </c>
      <c r="G212" s="15">
        <v>1</v>
      </c>
      <c r="H212" s="15">
        <v>20</v>
      </c>
      <c r="I212" s="15">
        <v>2</v>
      </c>
    </row>
    <row r="213" spans="1:9">
      <c r="A213" s="15" t="s">
        <v>1441</v>
      </c>
      <c r="B213" s="370">
        <v>41070</v>
      </c>
      <c r="C213" s="15" t="s">
        <v>6</v>
      </c>
      <c r="D213" s="15">
        <v>126</v>
      </c>
      <c r="E213" s="415">
        <v>21.5</v>
      </c>
      <c r="F213" s="415">
        <v>0.53</v>
      </c>
      <c r="G213" s="15">
        <v>2</v>
      </c>
      <c r="H213" s="15">
        <v>13</v>
      </c>
      <c r="I213" s="15">
        <v>1</v>
      </c>
    </row>
    <row r="214" spans="1:9">
      <c r="A214" s="15" t="s">
        <v>1441</v>
      </c>
      <c r="B214" s="370">
        <v>41070</v>
      </c>
      <c r="C214" s="15" t="s">
        <v>6</v>
      </c>
      <c r="D214" s="15">
        <v>126</v>
      </c>
      <c r="E214" s="415">
        <v>21.5</v>
      </c>
      <c r="F214" s="415">
        <v>0.53</v>
      </c>
      <c r="G214" s="15">
        <v>3</v>
      </c>
      <c r="H214" s="15">
        <v>8</v>
      </c>
      <c r="I214" s="15">
        <v>1</v>
      </c>
    </row>
    <row r="215" spans="1:9">
      <c r="A215" s="15" t="s">
        <v>1441</v>
      </c>
      <c r="B215" s="370">
        <v>41070</v>
      </c>
      <c r="C215" s="15" t="s">
        <v>6</v>
      </c>
      <c r="D215" s="15">
        <v>126</v>
      </c>
      <c r="E215" s="415">
        <v>21.5</v>
      </c>
      <c r="F215" s="415">
        <v>0.53</v>
      </c>
      <c r="G215" s="15">
        <v>4</v>
      </c>
    </row>
    <row r="216" spans="1:9">
      <c r="A216" s="15" t="s">
        <v>1441</v>
      </c>
      <c r="B216" s="370">
        <v>41070</v>
      </c>
      <c r="C216" s="15" t="s">
        <v>6</v>
      </c>
      <c r="D216" s="15">
        <v>126</v>
      </c>
      <c r="E216" s="415">
        <v>21.5</v>
      </c>
      <c r="F216" s="415">
        <v>0.53</v>
      </c>
      <c r="G216" s="15" t="s">
        <v>853</v>
      </c>
      <c r="H216" s="410">
        <v>48.744680851063833</v>
      </c>
      <c r="I216" s="15">
        <v>5</v>
      </c>
    </row>
    <row r="217" spans="1:9">
      <c r="A217" s="15" t="s">
        <v>1441</v>
      </c>
      <c r="B217" s="370">
        <v>41070</v>
      </c>
      <c r="C217" s="15" t="s">
        <v>6</v>
      </c>
      <c r="D217" s="15">
        <v>126</v>
      </c>
      <c r="E217" s="415">
        <v>21.5</v>
      </c>
      <c r="F217" s="415">
        <v>0.53</v>
      </c>
      <c r="G217" s="15" t="s">
        <v>854</v>
      </c>
      <c r="H217" s="409">
        <v>48</v>
      </c>
      <c r="I217" s="409">
        <v>6</v>
      </c>
    </row>
    <row r="218" spans="1:9">
      <c r="A218" s="15" t="s">
        <v>1450</v>
      </c>
      <c r="B218" s="370">
        <v>41070</v>
      </c>
      <c r="C218" s="15" t="s">
        <v>6</v>
      </c>
      <c r="D218" s="15">
        <v>36</v>
      </c>
      <c r="E218" s="415">
        <v>19.8</v>
      </c>
      <c r="F218" s="415">
        <v>0.49</v>
      </c>
      <c r="G218" s="15">
        <v>1</v>
      </c>
      <c r="H218" s="15">
        <v>32</v>
      </c>
      <c r="I218" s="15">
        <v>2</v>
      </c>
    </row>
    <row r="219" spans="1:9">
      <c r="A219" s="15" t="s">
        <v>1450</v>
      </c>
      <c r="B219" s="370">
        <v>41070</v>
      </c>
      <c r="C219" s="15" t="s">
        <v>6</v>
      </c>
      <c r="D219" s="15">
        <v>36</v>
      </c>
      <c r="E219" s="415">
        <v>19.8</v>
      </c>
      <c r="F219" s="415">
        <v>0.49</v>
      </c>
      <c r="G219" s="15">
        <v>2</v>
      </c>
      <c r="H219" s="15">
        <v>16</v>
      </c>
      <c r="I219" s="15">
        <v>1</v>
      </c>
    </row>
    <row r="220" spans="1:9">
      <c r="A220" s="15" t="s">
        <v>1450</v>
      </c>
      <c r="B220" s="370">
        <v>41070</v>
      </c>
      <c r="C220" s="15" t="s">
        <v>6</v>
      </c>
      <c r="D220" s="15">
        <v>36</v>
      </c>
      <c r="E220" s="415">
        <v>19.8</v>
      </c>
      <c r="F220" s="415">
        <v>0.49</v>
      </c>
      <c r="G220" s="15">
        <v>3</v>
      </c>
      <c r="H220" s="15">
        <v>5</v>
      </c>
      <c r="I220" s="15">
        <v>1</v>
      </c>
    </row>
    <row r="221" spans="1:9">
      <c r="A221" s="15" t="s">
        <v>1450</v>
      </c>
      <c r="B221" s="370">
        <v>41070</v>
      </c>
      <c r="C221" s="15" t="s">
        <v>6</v>
      </c>
      <c r="D221" s="15">
        <v>36</v>
      </c>
      <c r="E221" s="415">
        <v>19.8</v>
      </c>
      <c r="F221" s="415">
        <v>0.49</v>
      </c>
      <c r="G221" s="15">
        <v>4</v>
      </c>
    </row>
    <row r="222" spans="1:9">
      <c r="A222" s="15" t="s">
        <v>1450</v>
      </c>
      <c r="B222" s="370">
        <v>41070</v>
      </c>
      <c r="C222" s="15" t="s">
        <v>6</v>
      </c>
      <c r="D222" s="15">
        <v>36</v>
      </c>
      <c r="E222" s="415">
        <v>19.8</v>
      </c>
      <c r="F222" s="415">
        <v>0.49</v>
      </c>
      <c r="G222" s="15" t="s">
        <v>853</v>
      </c>
      <c r="H222" s="410">
        <v>57.840425531914896</v>
      </c>
      <c r="I222" s="15">
        <v>5</v>
      </c>
    </row>
    <row r="223" spans="1:9">
      <c r="A223" s="15" t="s">
        <v>1450</v>
      </c>
      <c r="B223" s="370">
        <v>41070</v>
      </c>
      <c r="C223" s="15" t="s">
        <v>6</v>
      </c>
      <c r="D223" s="15">
        <v>36</v>
      </c>
      <c r="E223" s="415">
        <v>19.8</v>
      </c>
      <c r="F223" s="415">
        <v>0.49</v>
      </c>
      <c r="G223" s="15" t="s">
        <v>854</v>
      </c>
      <c r="H223" s="409">
        <v>30</v>
      </c>
      <c r="I223" s="409">
        <v>6</v>
      </c>
    </row>
    <row r="224" spans="1:9">
      <c r="A224" s="15" t="s">
        <v>1454</v>
      </c>
      <c r="B224" s="370">
        <v>41070</v>
      </c>
      <c r="C224" s="15" t="s">
        <v>6</v>
      </c>
      <c r="D224" s="15">
        <v>78</v>
      </c>
      <c r="E224" s="415">
        <v>34.200000000000003</v>
      </c>
      <c r="F224" s="415">
        <v>0.54</v>
      </c>
      <c r="G224" s="15">
        <v>1</v>
      </c>
      <c r="H224" s="15">
        <v>16</v>
      </c>
      <c r="I224" s="15">
        <v>3</v>
      </c>
    </row>
    <row r="225" spans="1:9">
      <c r="A225" s="15" t="s">
        <v>1454</v>
      </c>
      <c r="B225" s="370">
        <v>41070</v>
      </c>
      <c r="C225" s="15" t="s">
        <v>6</v>
      </c>
      <c r="D225" s="15">
        <v>78</v>
      </c>
      <c r="E225" s="415">
        <v>34.200000000000003</v>
      </c>
      <c r="F225" s="415">
        <v>0.54</v>
      </c>
      <c r="G225" s="15">
        <v>2</v>
      </c>
      <c r="H225" s="15">
        <v>6</v>
      </c>
      <c r="I225" s="15">
        <v>0</v>
      </c>
    </row>
    <row r="226" spans="1:9">
      <c r="A226" s="15" t="s">
        <v>1454</v>
      </c>
      <c r="B226" s="370">
        <v>41070</v>
      </c>
      <c r="C226" s="15" t="s">
        <v>6</v>
      </c>
      <c r="D226" s="15">
        <v>78</v>
      </c>
      <c r="E226" s="415">
        <v>34.200000000000003</v>
      </c>
      <c r="F226" s="415">
        <v>0.54</v>
      </c>
      <c r="G226" s="15">
        <v>3</v>
      </c>
      <c r="H226" s="15">
        <v>10</v>
      </c>
      <c r="I226" s="15">
        <v>0</v>
      </c>
    </row>
    <row r="227" spans="1:9">
      <c r="A227" s="15" t="s">
        <v>1454</v>
      </c>
      <c r="B227" s="370">
        <v>41070</v>
      </c>
      <c r="C227" s="15" t="s">
        <v>6</v>
      </c>
      <c r="D227" s="15">
        <v>78</v>
      </c>
      <c r="E227" s="415">
        <v>34.200000000000003</v>
      </c>
      <c r="F227" s="415">
        <v>0.54</v>
      </c>
      <c r="G227" s="15">
        <v>4</v>
      </c>
      <c r="H227" s="15">
        <v>3</v>
      </c>
      <c r="I227" s="15">
        <v>0</v>
      </c>
    </row>
    <row r="228" spans="1:9">
      <c r="A228" s="15" t="s">
        <v>1454</v>
      </c>
      <c r="B228" s="370">
        <v>41070</v>
      </c>
      <c r="C228" s="15" t="s">
        <v>6</v>
      </c>
      <c r="D228" s="15">
        <v>78</v>
      </c>
      <c r="E228" s="415">
        <v>34.200000000000003</v>
      </c>
      <c r="F228" s="415">
        <v>0.54</v>
      </c>
      <c r="G228" s="15" t="s">
        <v>853</v>
      </c>
      <c r="H228" s="410">
        <v>37.904255319148938</v>
      </c>
      <c r="I228" s="15">
        <v>3</v>
      </c>
    </row>
    <row r="229" spans="1:9">
      <c r="A229" s="15" t="s">
        <v>1454</v>
      </c>
      <c r="B229" s="370">
        <v>41070</v>
      </c>
      <c r="C229" s="15" t="s">
        <v>6</v>
      </c>
      <c r="D229" s="15">
        <v>78</v>
      </c>
      <c r="E229" s="415">
        <v>34.200000000000003</v>
      </c>
      <c r="F229" s="415">
        <v>0.54</v>
      </c>
      <c r="G229" s="15" t="s">
        <v>854</v>
      </c>
      <c r="H229" s="409">
        <v>36</v>
      </c>
      <c r="I229" s="409">
        <v>0</v>
      </c>
    </row>
    <row r="230" spans="1:9">
      <c r="A230" s="15" t="s">
        <v>1456</v>
      </c>
      <c r="B230" s="370">
        <v>41070</v>
      </c>
      <c r="C230" s="15" t="s">
        <v>6</v>
      </c>
      <c r="D230" s="15">
        <v>72</v>
      </c>
      <c r="E230" s="415">
        <v>17.2</v>
      </c>
      <c r="F230" s="415">
        <v>0.49</v>
      </c>
      <c r="G230" s="15">
        <v>1</v>
      </c>
      <c r="H230" s="15">
        <v>7</v>
      </c>
      <c r="I230" s="15">
        <v>2</v>
      </c>
    </row>
    <row r="231" spans="1:9">
      <c r="A231" s="15" t="s">
        <v>1456</v>
      </c>
      <c r="B231" s="370">
        <v>41070</v>
      </c>
      <c r="C231" s="15" t="s">
        <v>6</v>
      </c>
      <c r="D231" s="15">
        <v>72</v>
      </c>
      <c r="E231" s="415">
        <v>17.2</v>
      </c>
      <c r="F231" s="415">
        <v>0.49</v>
      </c>
      <c r="G231" s="15">
        <v>2</v>
      </c>
      <c r="H231" s="15">
        <v>2</v>
      </c>
      <c r="I231" s="15">
        <v>0</v>
      </c>
    </row>
    <row r="232" spans="1:9">
      <c r="A232" s="15" t="s">
        <v>1456</v>
      </c>
      <c r="B232" s="370">
        <v>41070</v>
      </c>
      <c r="C232" s="15" t="s">
        <v>6</v>
      </c>
      <c r="D232" s="15">
        <v>72</v>
      </c>
      <c r="E232" s="415">
        <v>17.2</v>
      </c>
      <c r="F232" s="415">
        <v>0.49</v>
      </c>
      <c r="G232" s="15">
        <v>3</v>
      </c>
      <c r="H232" s="15">
        <v>0</v>
      </c>
      <c r="I232" s="15">
        <v>1</v>
      </c>
    </row>
    <row r="233" spans="1:9">
      <c r="A233" s="15" t="s">
        <v>1456</v>
      </c>
      <c r="B233" s="370">
        <v>41070</v>
      </c>
      <c r="C233" s="15" t="s">
        <v>6</v>
      </c>
      <c r="D233" s="15">
        <v>72</v>
      </c>
      <c r="E233" s="415">
        <v>17.2</v>
      </c>
      <c r="F233" s="415">
        <v>0.49</v>
      </c>
      <c r="G233" s="15">
        <v>4</v>
      </c>
    </row>
    <row r="234" spans="1:9">
      <c r="A234" s="15" t="s">
        <v>1456</v>
      </c>
      <c r="B234" s="370">
        <v>41070</v>
      </c>
      <c r="C234" s="15" t="s">
        <v>6</v>
      </c>
      <c r="D234" s="15">
        <v>72</v>
      </c>
      <c r="E234" s="415">
        <v>17.2</v>
      </c>
      <c r="F234" s="415">
        <v>0.49</v>
      </c>
      <c r="G234" s="15" t="s">
        <v>853</v>
      </c>
      <c r="H234" s="410">
        <v>9</v>
      </c>
      <c r="I234" s="410">
        <v>4</v>
      </c>
    </row>
    <row r="235" spans="1:9">
      <c r="A235" s="15" t="s">
        <v>1456</v>
      </c>
      <c r="B235" s="370">
        <v>41070</v>
      </c>
      <c r="C235" s="15" t="s">
        <v>6</v>
      </c>
      <c r="D235" s="15">
        <v>72</v>
      </c>
      <c r="E235" s="415">
        <v>17.2</v>
      </c>
      <c r="F235" s="415">
        <v>0.49</v>
      </c>
      <c r="G235" s="15" t="s">
        <v>854</v>
      </c>
      <c r="H235" s="409">
        <v>0</v>
      </c>
      <c r="I235" s="409">
        <v>6</v>
      </c>
    </row>
    <row r="236" spans="1:9">
      <c r="A236" s="15" t="s">
        <v>1513</v>
      </c>
      <c r="B236" s="370">
        <v>41073</v>
      </c>
      <c r="C236" s="15" t="s">
        <v>6</v>
      </c>
      <c r="D236" s="15">
        <v>84</v>
      </c>
      <c r="E236" s="415">
        <v>18.600000000000001</v>
      </c>
      <c r="F236" s="414">
        <v>0.54775784753363232</v>
      </c>
      <c r="G236" s="15">
        <v>1</v>
      </c>
      <c r="H236" s="15">
        <v>12</v>
      </c>
      <c r="I236" s="15">
        <v>2</v>
      </c>
    </row>
    <row r="237" spans="1:9">
      <c r="A237" s="15" t="s">
        <v>1513</v>
      </c>
      <c r="B237" s="370">
        <v>41073</v>
      </c>
      <c r="C237" s="15" t="s">
        <v>6</v>
      </c>
      <c r="D237" s="15">
        <v>84</v>
      </c>
      <c r="E237" s="415">
        <v>18.600000000000001</v>
      </c>
      <c r="F237" s="414">
        <v>0.54775784753363232</v>
      </c>
      <c r="G237" s="15">
        <v>2</v>
      </c>
      <c r="H237" s="15">
        <v>5</v>
      </c>
      <c r="I237" s="15">
        <v>0</v>
      </c>
    </row>
    <row r="238" spans="1:9">
      <c r="A238" s="15" t="s">
        <v>1513</v>
      </c>
      <c r="B238" s="370">
        <v>41073</v>
      </c>
      <c r="C238" s="15" t="s">
        <v>6</v>
      </c>
      <c r="D238" s="15">
        <v>84</v>
      </c>
      <c r="E238" s="415">
        <v>18.600000000000001</v>
      </c>
      <c r="F238" s="414">
        <v>0.54775784753363232</v>
      </c>
      <c r="G238" s="15">
        <v>3</v>
      </c>
      <c r="H238" s="15">
        <v>6</v>
      </c>
      <c r="I238" s="15">
        <v>0</v>
      </c>
    </row>
    <row r="239" spans="1:9">
      <c r="A239" s="15" t="s">
        <v>1513</v>
      </c>
      <c r="B239" s="370">
        <v>41073</v>
      </c>
      <c r="C239" s="15" t="s">
        <v>6</v>
      </c>
      <c r="D239" s="15">
        <v>84</v>
      </c>
      <c r="E239" s="415">
        <v>18.600000000000001</v>
      </c>
      <c r="F239" s="414">
        <v>0.54775784753363232</v>
      </c>
      <c r="G239" s="15">
        <v>4</v>
      </c>
    </row>
    <row r="240" spans="1:9">
      <c r="A240" s="15" t="s">
        <v>1513</v>
      </c>
      <c r="B240" s="370">
        <v>41073</v>
      </c>
      <c r="C240" s="15" t="s">
        <v>6</v>
      </c>
      <c r="D240" s="15">
        <v>84</v>
      </c>
      <c r="E240" s="415">
        <v>18.600000000000001</v>
      </c>
      <c r="F240" s="414">
        <v>0.54775784753363232</v>
      </c>
      <c r="G240" s="15" t="s">
        <v>853</v>
      </c>
      <c r="H240" s="410">
        <v>29.590163934426229</v>
      </c>
      <c r="I240" s="15">
        <v>2</v>
      </c>
    </row>
    <row r="241" spans="1:9">
      <c r="A241" s="15" t="s">
        <v>1513</v>
      </c>
      <c r="B241" s="370">
        <v>41073</v>
      </c>
      <c r="C241" s="15" t="s">
        <v>6</v>
      </c>
      <c r="D241" s="15">
        <v>84</v>
      </c>
      <c r="E241" s="415">
        <v>18.600000000000001</v>
      </c>
      <c r="F241" s="414">
        <v>0.54775784753363232</v>
      </c>
      <c r="G241" s="15" t="s">
        <v>854</v>
      </c>
      <c r="H241" s="409">
        <v>36</v>
      </c>
      <c r="I241" s="409">
        <v>0</v>
      </c>
    </row>
    <row r="242" spans="1:9">
      <c r="A242" s="15" t="s">
        <v>1523</v>
      </c>
      <c r="B242" s="370">
        <v>41073</v>
      </c>
      <c r="C242" s="15" t="s">
        <v>6</v>
      </c>
      <c r="D242" s="15">
        <v>74</v>
      </c>
      <c r="E242" s="415">
        <v>12.5</v>
      </c>
      <c r="F242" s="414">
        <v>0.63759999999999994</v>
      </c>
      <c r="G242" s="15">
        <v>1</v>
      </c>
      <c r="H242" s="15">
        <v>12</v>
      </c>
      <c r="I242" s="15">
        <v>4</v>
      </c>
    </row>
    <row r="243" spans="1:9">
      <c r="A243" s="15" t="s">
        <v>1523</v>
      </c>
      <c r="B243" s="370">
        <v>41073</v>
      </c>
      <c r="C243" s="15" t="s">
        <v>6</v>
      </c>
      <c r="D243" s="15">
        <v>74</v>
      </c>
      <c r="E243" s="415">
        <v>12.5</v>
      </c>
      <c r="F243" s="414">
        <v>0.63759999999999994</v>
      </c>
      <c r="G243" s="15">
        <v>2</v>
      </c>
      <c r="H243" s="15">
        <v>12</v>
      </c>
      <c r="I243" s="15">
        <v>0</v>
      </c>
    </row>
    <row r="244" spans="1:9">
      <c r="A244" s="15" t="s">
        <v>1523</v>
      </c>
      <c r="B244" s="370">
        <v>41073</v>
      </c>
      <c r="C244" s="15" t="s">
        <v>6</v>
      </c>
      <c r="D244" s="15">
        <v>74</v>
      </c>
      <c r="E244" s="415">
        <v>12.5</v>
      </c>
      <c r="F244" s="414">
        <v>0.63759999999999994</v>
      </c>
      <c r="G244" s="15">
        <v>3</v>
      </c>
      <c r="H244" s="15">
        <v>5</v>
      </c>
      <c r="I244" s="15">
        <v>0</v>
      </c>
    </row>
    <row r="245" spans="1:9">
      <c r="A245" s="15" t="s">
        <v>1523</v>
      </c>
      <c r="B245" s="370">
        <v>41073</v>
      </c>
      <c r="C245" s="15" t="s">
        <v>6</v>
      </c>
      <c r="D245" s="15">
        <v>74</v>
      </c>
      <c r="E245" s="415">
        <v>12.5</v>
      </c>
      <c r="F245" s="414">
        <v>0.63759999999999994</v>
      </c>
      <c r="G245" s="15">
        <v>4</v>
      </c>
    </row>
    <row r="246" spans="1:9">
      <c r="A246" s="15" t="s">
        <v>1523</v>
      </c>
      <c r="B246" s="370">
        <v>41073</v>
      </c>
      <c r="C246" s="15" t="s">
        <v>6</v>
      </c>
      <c r="D246" s="15">
        <v>74</v>
      </c>
      <c r="E246" s="415">
        <v>12.5</v>
      </c>
      <c r="F246" s="414">
        <v>0.63759999999999994</v>
      </c>
      <c r="G246" s="15" t="s">
        <v>853</v>
      </c>
      <c r="H246" s="410">
        <v>34.491803278688522</v>
      </c>
      <c r="I246" s="15">
        <v>4</v>
      </c>
    </row>
    <row r="247" spans="1:9">
      <c r="A247" s="15" t="s">
        <v>1523</v>
      </c>
      <c r="B247" s="370">
        <v>41073</v>
      </c>
      <c r="C247" s="15" t="s">
        <v>6</v>
      </c>
      <c r="D247" s="15">
        <v>74</v>
      </c>
      <c r="E247" s="415">
        <v>12.5</v>
      </c>
      <c r="F247" s="414">
        <v>0.63759999999999994</v>
      </c>
      <c r="G247" s="15" t="s">
        <v>854</v>
      </c>
      <c r="H247" s="409">
        <v>30</v>
      </c>
      <c r="I247" s="409">
        <v>0</v>
      </c>
    </row>
    <row r="248" spans="1:9">
      <c r="A248" s="15" t="s">
        <v>1526</v>
      </c>
      <c r="B248" s="370">
        <v>41073</v>
      </c>
      <c r="C248" s="15" t="s">
        <v>6</v>
      </c>
      <c r="D248" s="15">
        <v>34</v>
      </c>
      <c r="E248" s="415">
        <v>46.7</v>
      </c>
      <c r="F248" s="414">
        <v>0.67572992700729917</v>
      </c>
      <c r="G248" s="15">
        <v>1</v>
      </c>
      <c r="H248" s="15">
        <v>1</v>
      </c>
      <c r="I248" s="15">
        <v>0</v>
      </c>
    </row>
    <row r="249" spans="1:9">
      <c r="A249" s="15" t="s">
        <v>1526</v>
      </c>
      <c r="B249" s="370">
        <v>41073</v>
      </c>
      <c r="C249" s="15" t="s">
        <v>6</v>
      </c>
      <c r="D249" s="15">
        <v>34</v>
      </c>
      <c r="E249" s="415">
        <v>46.7</v>
      </c>
      <c r="F249" s="414">
        <v>0.67572992700729917</v>
      </c>
      <c r="G249" s="15">
        <v>2</v>
      </c>
      <c r="H249" s="15">
        <v>2</v>
      </c>
      <c r="I249" s="15">
        <v>0</v>
      </c>
    </row>
    <row r="250" spans="1:9">
      <c r="A250" s="15" t="s">
        <v>1526</v>
      </c>
      <c r="B250" s="370">
        <v>41073</v>
      </c>
      <c r="C250" s="15" t="s">
        <v>6</v>
      </c>
      <c r="D250" s="15">
        <v>34</v>
      </c>
      <c r="E250" s="415">
        <v>46.7</v>
      </c>
      <c r="F250" s="414">
        <v>0.67572992700729917</v>
      </c>
      <c r="G250" s="15">
        <v>3</v>
      </c>
      <c r="H250" s="15">
        <v>0</v>
      </c>
      <c r="I250" s="15">
        <v>1</v>
      </c>
    </row>
    <row r="251" spans="1:9">
      <c r="A251" s="15" t="s">
        <v>1526</v>
      </c>
      <c r="B251" s="370">
        <v>41073</v>
      </c>
      <c r="C251" s="15" t="s">
        <v>6</v>
      </c>
      <c r="D251" s="15">
        <v>34</v>
      </c>
      <c r="E251" s="415">
        <v>46.7</v>
      </c>
      <c r="F251" s="414">
        <v>0.67572992700729917</v>
      </c>
      <c r="G251" s="15">
        <v>4</v>
      </c>
      <c r="H251" s="15">
        <v>0</v>
      </c>
      <c r="I251" s="15">
        <v>0</v>
      </c>
    </row>
    <row r="252" spans="1:9">
      <c r="A252" s="15" t="s">
        <v>1526</v>
      </c>
      <c r="B252" s="370">
        <v>41073</v>
      </c>
      <c r="C252" s="15" t="s">
        <v>6</v>
      </c>
      <c r="D252" s="15">
        <v>34</v>
      </c>
      <c r="E252" s="415">
        <v>46.7</v>
      </c>
      <c r="F252" s="414">
        <v>0.67572992700729917</v>
      </c>
      <c r="G252" s="15" t="s">
        <v>853</v>
      </c>
      <c r="H252" s="410">
        <v>3</v>
      </c>
      <c r="I252" s="15">
        <v>1</v>
      </c>
    </row>
    <row r="253" spans="1:9">
      <c r="A253" s="15" t="s">
        <v>1526</v>
      </c>
      <c r="B253" s="370">
        <v>41073</v>
      </c>
      <c r="C253" s="15" t="s">
        <v>6</v>
      </c>
      <c r="D253" s="15">
        <v>34</v>
      </c>
      <c r="E253" s="415">
        <v>46.7</v>
      </c>
      <c r="F253" s="414">
        <v>0.67572992700729917</v>
      </c>
      <c r="G253" s="15" t="s">
        <v>854</v>
      </c>
      <c r="H253" s="409">
        <v>0</v>
      </c>
      <c r="I253" s="409">
        <v>0</v>
      </c>
    </row>
    <row r="254" spans="1:9">
      <c r="A254" s="15" t="s">
        <v>1538</v>
      </c>
      <c r="B254" s="370">
        <v>41073</v>
      </c>
      <c r="C254" s="15" t="s">
        <v>6</v>
      </c>
      <c r="D254" s="15">
        <v>57</v>
      </c>
      <c r="E254" s="415">
        <v>20.3</v>
      </c>
      <c r="F254" s="414">
        <v>0.6103448275862069</v>
      </c>
      <c r="G254" s="15">
        <v>1</v>
      </c>
      <c r="H254" s="15">
        <v>8</v>
      </c>
      <c r="I254" s="15">
        <v>0</v>
      </c>
    </row>
    <row r="255" spans="1:9">
      <c r="A255" s="15" t="s">
        <v>1538</v>
      </c>
      <c r="B255" s="370">
        <v>41073</v>
      </c>
      <c r="C255" s="15" t="s">
        <v>6</v>
      </c>
      <c r="D255" s="15">
        <v>57</v>
      </c>
      <c r="E255" s="415">
        <v>20.3</v>
      </c>
      <c r="F255" s="414">
        <v>0.6103448275862069</v>
      </c>
      <c r="G255" s="15">
        <v>2</v>
      </c>
      <c r="H255" s="15">
        <v>8</v>
      </c>
      <c r="I255" s="15">
        <v>1</v>
      </c>
    </row>
    <row r="256" spans="1:9">
      <c r="A256" s="15" t="s">
        <v>1538</v>
      </c>
      <c r="B256" s="370">
        <v>41073</v>
      </c>
      <c r="C256" s="15" t="s">
        <v>6</v>
      </c>
      <c r="D256" s="15">
        <v>57</v>
      </c>
      <c r="E256" s="415">
        <v>20.3</v>
      </c>
      <c r="F256" s="414">
        <v>0.6103448275862069</v>
      </c>
      <c r="G256" s="15">
        <v>3</v>
      </c>
      <c r="H256" s="15">
        <v>1</v>
      </c>
      <c r="I256" s="15">
        <v>0</v>
      </c>
    </row>
    <row r="257" spans="1:9">
      <c r="A257" s="15" t="s">
        <v>1538</v>
      </c>
      <c r="B257" s="370">
        <v>41073</v>
      </c>
      <c r="C257" s="15" t="s">
        <v>6</v>
      </c>
      <c r="D257" s="15">
        <v>57</v>
      </c>
      <c r="E257" s="415">
        <v>20.3</v>
      </c>
      <c r="F257" s="414">
        <v>0.6103448275862069</v>
      </c>
      <c r="G257" s="15">
        <v>4</v>
      </c>
    </row>
    <row r="258" spans="1:9">
      <c r="A258" s="15" t="s">
        <v>1538</v>
      </c>
      <c r="B258" s="370">
        <v>41073</v>
      </c>
      <c r="C258" s="15" t="s">
        <v>6</v>
      </c>
      <c r="D258" s="15">
        <v>57</v>
      </c>
      <c r="E258" s="415">
        <v>20.3</v>
      </c>
      <c r="F258" s="414">
        <v>0.6103448275862069</v>
      </c>
      <c r="G258" s="15" t="s">
        <v>853</v>
      </c>
      <c r="H258" s="410">
        <v>18.098360655737704</v>
      </c>
      <c r="I258" s="15">
        <v>1</v>
      </c>
    </row>
    <row r="259" spans="1:9">
      <c r="A259" s="15" t="s">
        <v>1538</v>
      </c>
      <c r="B259" s="370">
        <v>41073</v>
      </c>
      <c r="C259" s="15" t="s">
        <v>6</v>
      </c>
      <c r="D259" s="15">
        <v>57</v>
      </c>
      <c r="E259" s="415">
        <v>20.3</v>
      </c>
      <c r="F259" s="414">
        <v>0.6103448275862069</v>
      </c>
      <c r="G259" s="15" t="s">
        <v>854</v>
      </c>
      <c r="H259" s="409">
        <v>6</v>
      </c>
      <c r="I259" s="409">
        <v>0</v>
      </c>
    </row>
    <row r="260" spans="1:9">
      <c r="A260" s="15" t="s">
        <v>1539</v>
      </c>
      <c r="B260" s="370">
        <v>41073</v>
      </c>
      <c r="C260" s="15" t="s">
        <v>6</v>
      </c>
      <c r="D260" s="15">
        <v>100</v>
      </c>
      <c r="E260" s="415">
        <v>22.8</v>
      </c>
      <c r="F260" s="414">
        <v>0.71184210526315794</v>
      </c>
      <c r="G260" s="15">
        <v>1</v>
      </c>
      <c r="H260" s="15">
        <v>12</v>
      </c>
      <c r="I260" s="15">
        <v>1</v>
      </c>
    </row>
    <row r="261" spans="1:9">
      <c r="A261" s="15" t="s">
        <v>1539</v>
      </c>
      <c r="B261" s="370">
        <v>41073</v>
      </c>
      <c r="C261" s="15" t="s">
        <v>6</v>
      </c>
      <c r="D261" s="15">
        <v>100</v>
      </c>
      <c r="E261" s="415">
        <v>22.8</v>
      </c>
      <c r="F261" s="414">
        <v>0.71184210526315794</v>
      </c>
      <c r="G261" s="15">
        <v>2</v>
      </c>
      <c r="H261" s="15">
        <v>1</v>
      </c>
      <c r="I261" s="15">
        <v>0</v>
      </c>
    </row>
    <row r="262" spans="1:9">
      <c r="A262" s="15" t="s">
        <v>1539</v>
      </c>
      <c r="B262" s="370">
        <v>41073</v>
      </c>
      <c r="C262" s="15" t="s">
        <v>6</v>
      </c>
      <c r="D262" s="15">
        <v>100</v>
      </c>
      <c r="E262" s="415">
        <v>22.8</v>
      </c>
      <c r="F262" s="414">
        <v>0.71184210526315794</v>
      </c>
      <c r="G262" s="15">
        <v>3</v>
      </c>
      <c r="H262" s="15">
        <v>2</v>
      </c>
      <c r="I262" s="15">
        <v>0</v>
      </c>
    </row>
    <row r="263" spans="1:9">
      <c r="A263" s="15" t="s">
        <v>1539</v>
      </c>
      <c r="B263" s="370">
        <v>41073</v>
      </c>
      <c r="C263" s="15" t="s">
        <v>6</v>
      </c>
      <c r="D263" s="15">
        <v>100</v>
      </c>
      <c r="E263" s="415">
        <v>22.8</v>
      </c>
      <c r="F263" s="414">
        <v>0.71184210526315794</v>
      </c>
      <c r="G263" s="15">
        <v>4</v>
      </c>
    </row>
    <row r="264" spans="1:9">
      <c r="A264" s="15" t="s">
        <v>1539</v>
      </c>
      <c r="B264" s="370">
        <v>41073</v>
      </c>
      <c r="C264" s="15" t="s">
        <v>6</v>
      </c>
      <c r="D264" s="15">
        <v>100</v>
      </c>
      <c r="E264" s="415">
        <v>22.8</v>
      </c>
      <c r="F264" s="414">
        <v>0.71184210526315794</v>
      </c>
      <c r="G264" s="15" t="s">
        <v>853</v>
      </c>
      <c r="H264" s="410">
        <v>17.196721311475411</v>
      </c>
      <c r="I264" s="15">
        <v>1</v>
      </c>
    </row>
    <row r="265" spans="1:9">
      <c r="A265" s="15" t="s">
        <v>1539</v>
      </c>
      <c r="B265" s="370">
        <v>41073</v>
      </c>
      <c r="C265" s="15" t="s">
        <v>6</v>
      </c>
      <c r="D265" s="15">
        <v>100</v>
      </c>
      <c r="E265" s="415">
        <v>22.8</v>
      </c>
      <c r="F265" s="414">
        <v>0.71184210526315794</v>
      </c>
      <c r="G265" s="15" t="s">
        <v>854</v>
      </c>
      <c r="H265" s="409">
        <v>12</v>
      </c>
      <c r="I265" s="409">
        <v>0</v>
      </c>
    </row>
    <row r="266" spans="1:9">
      <c r="A266" s="15" t="s">
        <v>1550</v>
      </c>
      <c r="B266" s="370">
        <v>41073</v>
      </c>
      <c r="C266" s="15" t="s">
        <v>6</v>
      </c>
      <c r="D266" s="15">
        <v>61</v>
      </c>
      <c r="E266" s="415">
        <v>27.4</v>
      </c>
      <c r="F266" s="414">
        <v>0.61441605839416058</v>
      </c>
      <c r="G266" s="15">
        <v>1</v>
      </c>
      <c r="H266" s="15">
        <v>22</v>
      </c>
      <c r="I266" s="15">
        <v>4</v>
      </c>
    </row>
    <row r="267" spans="1:9">
      <c r="A267" s="15" t="s">
        <v>1550</v>
      </c>
      <c r="B267" s="370">
        <v>41073</v>
      </c>
      <c r="C267" s="15" t="s">
        <v>6</v>
      </c>
      <c r="D267" s="15">
        <v>61</v>
      </c>
      <c r="E267" s="415">
        <v>27.4</v>
      </c>
      <c r="F267" s="414">
        <v>0.61441605839416058</v>
      </c>
      <c r="G267" s="15">
        <v>2</v>
      </c>
      <c r="H267" s="15">
        <v>7</v>
      </c>
      <c r="I267" s="15">
        <v>0</v>
      </c>
    </row>
    <row r="268" spans="1:9">
      <c r="A268" s="15" t="s">
        <v>1550</v>
      </c>
      <c r="B268" s="370">
        <v>41073</v>
      </c>
      <c r="C268" s="15" t="s">
        <v>6</v>
      </c>
      <c r="D268" s="15">
        <v>61</v>
      </c>
      <c r="E268" s="415">
        <v>27.4</v>
      </c>
      <c r="F268" s="414">
        <v>0.61441605839416058</v>
      </c>
      <c r="G268" s="15">
        <v>3</v>
      </c>
      <c r="H268" s="15">
        <v>6</v>
      </c>
      <c r="I268" s="15">
        <v>0</v>
      </c>
    </row>
    <row r="269" spans="1:9">
      <c r="A269" s="15" t="s">
        <v>1550</v>
      </c>
      <c r="B269" s="370">
        <v>41073</v>
      </c>
      <c r="C269" s="15" t="s">
        <v>6</v>
      </c>
      <c r="D269" s="15">
        <v>61</v>
      </c>
      <c r="E269" s="415">
        <v>27.4</v>
      </c>
      <c r="F269" s="414">
        <v>0.61441605839416058</v>
      </c>
      <c r="G269" s="15">
        <v>4</v>
      </c>
    </row>
    <row r="270" spans="1:9">
      <c r="A270" s="15" t="s">
        <v>1550</v>
      </c>
      <c r="B270" s="370">
        <v>41073</v>
      </c>
      <c r="C270" s="15" t="s">
        <v>6</v>
      </c>
      <c r="D270" s="15">
        <v>61</v>
      </c>
      <c r="E270" s="415">
        <v>27.4</v>
      </c>
      <c r="F270" s="414">
        <v>0.61441605839416058</v>
      </c>
      <c r="G270" s="15" t="s">
        <v>853</v>
      </c>
      <c r="H270" s="410">
        <v>41.590163934426229</v>
      </c>
      <c r="I270" s="15">
        <v>4</v>
      </c>
    </row>
    <row r="271" spans="1:9">
      <c r="A271" s="15" t="s">
        <v>1550</v>
      </c>
      <c r="B271" s="370">
        <v>41073</v>
      </c>
      <c r="C271" s="15" t="s">
        <v>6</v>
      </c>
      <c r="D271" s="15">
        <v>61</v>
      </c>
      <c r="E271" s="415">
        <v>27.4</v>
      </c>
      <c r="F271" s="414">
        <v>0.61441605839416058</v>
      </c>
      <c r="G271" s="15" t="s">
        <v>854</v>
      </c>
      <c r="H271" s="409">
        <v>36</v>
      </c>
      <c r="I271" s="409">
        <v>0</v>
      </c>
    </row>
    <row r="272" spans="1:9">
      <c r="A272" s="15" t="s">
        <v>1552</v>
      </c>
      <c r="B272" s="370">
        <v>41073</v>
      </c>
      <c r="C272" s="15" t="s">
        <v>6</v>
      </c>
      <c r="D272" s="15">
        <v>50</v>
      </c>
      <c r="E272" s="415">
        <v>32.1</v>
      </c>
      <c r="F272" s="414">
        <v>0.6595015576323987</v>
      </c>
      <c r="G272" s="15">
        <v>1</v>
      </c>
      <c r="H272" s="15">
        <v>7</v>
      </c>
      <c r="I272" s="15">
        <v>0</v>
      </c>
    </row>
    <row r="273" spans="1:9">
      <c r="A273" s="15" t="s">
        <v>1552</v>
      </c>
      <c r="B273" s="370">
        <v>41073</v>
      </c>
      <c r="C273" s="15" t="s">
        <v>6</v>
      </c>
      <c r="D273" s="15">
        <v>50</v>
      </c>
      <c r="E273" s="415">
        <v>32.1</v>
      </c>
      <c r="F273" s="414">
        <v>0.6595015576323987</v>
      </c>
      <c r="G273" s="15">
        <v>2</v>
      </c>
      <c r="H273" s="15">
        <v>1</v>
      </c>
      <c r="I273" s="15">
        <v>0</v>
      </c>
    </row>
    <row r="274" spans="1:9">
      <c r="A274" s="15" t="s">
        <v>1552</v>
      </c>
      <c r="B274" s="370">
        <v>41073</v>
      </c>
      <c r="C274" s="15" t="s">
        <v>6</v>
      </c>
      <c r="D274" s="15">
        <v>50</v>
      </c>
      <c r="E274" s="415">
        <v>32.1</v>
      </c>
      <c r="F274" s="414">
        <v>0.6595015576323987</v>
      </c>
      <c r="G274" s="15">
        <v>3</v>
      </c>
      <c r="H274" s="15">
        <v>3</v>
      </c>
      <c r="I274" s="15">
        <v>0</v>
      </c>
    </row>
    <row r="275" spans="1:9">
      <c r="A275" s="15" t="s">
        <v>1552</v>
      </c>
      <c r="B275" s="370">
        <v>41073</v>
      </c>
      <c r="C275" s="15" t="s">
        <v>6</v>
      </c>
      <c r="D275" s="15">
        <v>50</v>
      </c>
      <c r="E275" s="415">
        <v>32.1</v>
      </c>
      <c r="F275" s="414">
        <v>0.6595015576323987</v>
      </c>
      <c r="G275" s="15">
        <v>4</v>
      </c>
      <c r="H275" s="15">
        <v>1</v>
      </c>
      <c r="I275" s="15">
        <v>0</v>
      </c>
    </row>
    <row r="276" spans="1:9">
      <c r="A276" s="15" t="s">
        <v>1552</v>
      </c>
      <c r="B276" s="370">
        <v>41073</v>
      </c>
      <c r="C276" s="15" t="s">
        <v>6</v>
      </c>
      <c r="D276" s="15">
        <v>50</v>
      </c>
      <c r="E276" s="415">
        <v>32.1</v>
      </c>
      <c r="F276" s="414">
        <v>0.6595015576323987</v>
      </c>
      <c r="G276" s="15" t="s">
        <v>853</v>
      </c>
      <c r="H276" s="410">
        <v>13.098360655737705</v>
      </c>
      <c r="I276" s="15">
        <v>0</v>
      </c>
    </row>
    <row r="277" spans="1:9">
      <c r="A277" s="15" t="s">
        <v>1552</v>
      </c>
      <c r="B277" s="370">
        <v>41073</v>
      </c>
      <c r="C277" s="15" t="s">
        <v>6</v>
      </c>
      <c r="D277" s="15">
        <v>50</v>
      </c>
      <c r="E277" s="415">
        <v>32.1</v>
      </c>
      <c r="F277" s="414">
        <v>0.6595015576323987</v>
      </c>
      <c r="G277" s="15" t="s">
        <v>854</v>
      </c>
      <c r="H277" s="409">
        <v>12</v>
      </c>
      <c r="I277" s="409">
        <v>0</v>
      </c>
    </row>
    <row r="278" spans="1:9">
      <c r="A278" s="15" t="s">
        <v>1558</v>
      </c>
      <c r="B278" s="370">
        <v>41073</v>
      </c>
      <c r="C278" s="15" t="s">
        <v>6</v>
      </c>
      <c r="D278" s="15">
        <v>47</v>
      </c>
      <c r="E278" s="415">
        <v>20</v>
      </c>
      <c r="F278" s="414">
        <v>0.80674999999999997</v>
      </c>
      <c r="G278" s="15">
        <v>1</v>
      </c>
      <c r="H278" s="15">
        <v>8</v>
      </c>
      <c r="I278" s="15">
        <v>5</v>
      </c>
    </row>
    <row r="279" spans="1:9">
      <c r="A279" s="15" t="s">
        <v>1558</v>
      </c>
      <c r="B279" s="370">
        <v>41073</v>
      </c>
      <c r="C279" s="15" t="s">
        <v>6</v>
      </c>
      <c r="D279" s="15">
        <v>47</v>
      </c>
      <c r="E279" s="415">
        <v>20</v>
      </c>
      <c r="F279" s="414">
        <v>0.80674999999999997</v>
      </c>
      <c r="G279" s="15">
        <v>2</v>
      </c>
      <c r="H279" s="15">
        <v>4</v>
      </c>
      <c r="I279" s="15">
        <v>1</v>
      </c>
    </row>
    <row r="280" spans="1:9">
      <c r="A280" s="15" t="s">
        <v>1558</v>
      </c>
      <c r="B280" s="370">
        <v>41073</v>
      </c>
      <c r="C280" s="15" t="s">
        <v>6</v>
      </c>
      <c r="D280" s="15">
        <v>47</v>
      </c>
      <c r="E280" s="415">
        <v>20</v>
      </c>
      <c r="F280" s="414">
        <v>0.80674999999999997</v>
      </c>
      <c r="G280" s="15">
        <v>3</v>
      </c>
      <c r="H280" s="15">
        <v>3</v>
      </c>
      <c r="I280" s="15">
        <v>0</v>
      </c>
    </row>
    <row r="281" spans="1:9">
      <c r="A281" s="15" t="s">
        <v>1558</v>
      </c>
      <c r="B281" s="370">
        <v>41073</v>
      </c>
      <c r="C281" s="15" t="s">
        <v>6</v>
      </c>
      <c r="D281" s="15">
        <v>47</v>
      </c>
      <c r="E281" s="415">
        <v>20</v>
      </c>
      <c r="F281" s="414">
        <v>0.80674999999999997</v>
      </c>
      <c r="G281" s="15">
        <v>4</v>
      </c>
      <c r="H281" s="15">
        <v>0</v>
      </c>
      <c r="I281" s="15">
        <v>0</v>
      </c>
    </row>
    <row r="282" spans="1:9">
      <c r="A282" s="15" t="s">
        <v>1558</v>
      </c>
      <c r="B282" s="370">
        <v>41073</v>
      </c>
      <c r="C282" s="15" t="s">
        <v>6</v>
      </c>
      <c r="D282" s="15">
        <v>47</v>
      </c>
      <c r="E282" s="415">
        <v>20</v>
      </c>
      <c r="F282" s="414">
        <v>0.80674999999999997</v>
      </c>
      <c r="G282" s="15" t="s">
        <v>853</v>
      </c>
      <c r="H282" s="410">
        <v>15</v>
      </c>
      <c r="I282" s="410">
        <v>6</v>
      </c>
    </row>
    <row r="283" spans="1:9">
      <c r="A283" s="15" t="s">
        <v>1558</v>
      </c>
      <c r="B283" s="370">
        <v>41073</v>
      </c>
      <c r="C283" s="15" t="s">
        <v>6</v>
      </c>
      <c r="D283" s="15">
        <v>47</v>
      </c>
      <c r="E283" s="415">
        <v>20</v>
      </c>
      <c r="F283" s="414">
        <v>0.80674999999999997</v>
      </c>
      <c r="G283" s="15" t="s">
        <v>854</v>
      </c>
      <c r="H283" s="409">
        <v>0</v>
      </c>
      <c r="I283" s="409">
        <v>0</v>
      </c>
    </row>
    <row r="284" spans="1:9">
      <c r="A284" s="15" t="s">
        <v>1671</v>
      </c>
      <c r="B284" s="370">
        <v>41088</v>
      </c>
      <c r="C284" s="15" t="s">
        <v>6</v>
      </c>
      <c r="D284" s="15">
        <v>25</v>
      </c>
      <c r="E284" s="415">
        <v>15.4</v>
      </c>
      <c r="F284" s="414">
        <v>0.42694805194805197</v>
      </c>
      <c r="G284" s="15">
        <v>1</v>
      </c>
      <c r="H284" s="15">
        <v>17</v>
      </c>
      <c r="I284" s="15">
        <v>3</v>
      </c>
    </row>
    <row r="285" spans="1:9">
      <c r="A285" s="15" t="s">
        <v>1671</v>
      </c>
      <c r="B285" s="370">
        <v>41088</v>
      </c>
      <c r="C285" s="15" t="s">
        <v>6</v>
      </c>
      <c r="D285" s="15">
        <v>25</v>
      </c>
      <c r="E285" s="415">
        <v>15.4</v>
      </c>
      <c r="F285" s="414">
        <v>0.42694805194805197</v>
      </c>
      <c r="G285" s="15">
        <v>2</v>
      </c>
      <c r="H285" s="15">
        <v>7</v>
      </c>
      <c r="I285" s="15">
        <v>0</v>
      </c>
    </row>
    <row r="286" spans="1:9">
      <c r="A286" s="15" t="s">
        <v>1671</v>
      </c>
      <c r="B286" s="370">
        <v>41088</v>
      </c>
      <c r="C286" s="15" t="s">
        <v>6</v>
      </c>
      <c r="D286" s="15">
        <v>25</v>
      </c>
      <c r="E286" s="415">
        <v>15.4</v>
      </c>
      <c r="F286" s="414">
        <v>0.42694805194805197</v>
      </c>
      <c r="G286" s="15">
        <v>3</v>
      </c>
      <c r="H286" s="15">
        <v>1</v>
      </c>
      <c r="I286" s="15">
        <v>0</v>
      </c>
    </row>
    <row r="287" spans="1:9">
      <c r="A287" s="15" t="s">
        <v>1671</v>
      </c>
      <c r="B287" s="370">
        <v>41088</v>
      </c>
      <c r="C287" s="15" t="s">
        <v>6</v>
      </c>
      <c r="D287" s="15">
        <v>25</v>
      </c>
      <c r="E287" s="415">
        <v>15.4</v>
      </c>
      <c r="F287" s="414">
        <v>0.42694805194805197</v>
      </c>
      <c r="G287" s="15">
        <v>4</v>
      </c>
    </row>
    <row r="288" spans="1:9">
      <c r="A288" s="15" t="s">
        <v>1671</v>
      </c>
      <c r="B288" s="370">
        <v>41088</v>
      </c>
      <c r="C288" s="15" t="s">
        <v>6</v>
      </c>
      <c r="D288" s="15">
        <v>25</v>
      </c>
      <c r="E288" s="415">
        <v>15.4</v>
      </c>
      <c r="F288" s="414">
        <v>0.42694805194805197</v>
      </c>
      <c r="G288" s="15" t="s">
        <v>853</v>
      </c>
      <c r="H288" s="410">
        <v>25.575757575757574</v>
      </c>
      <c r="I288" s="15">
        <v>3</v>
      </c>
    </row>
    <row r="289" spans="1:9">
      <c r="A289" s="15" t="s">
        <v>1671</v>
      </c>
      <c r="B289" s="370">
        <v>41088</v>
      </c>
      <c r="C289" s="15" t="s">
        <v>6</v>
      </c>
      <c r="D289" s="15">
        <v>25</v>
      </c>
      <c r="E289" s="415">
        <v>15.4</v>
      </c>
      <c r="F289" s="414">
        <v>0.42694805194805197</v>
      </c>
      <c r="G289" s="15" t="s">
        <v>854</v>
      </c>
      <c r="H289" s="409">
        <v>6</v>
      </c>
      <c r="I289" s="409">
        <v>0</v>
      </c>
    </row>
    <row r="290" spans="1:9">
      <c r="A290" s="15" t="s">
        <v>1690</v>
      </c>
      <c r="B290" s="370">
        <v>41088</v>
      </c>
      <c r="C290" s="15" t="s">
        <v>6</v>
      </c>
      <c r="D290" s="15">
        <v>26</v>
      </c>
      <c r="E290" s="415">
        <v>10.3</v>
      </c>
      <c r="F290" s="414">
        <v>0.41019417475728154</v>
      </c>
      <c r="G290" s="15">
        <v>1</v>
      </c>
      <c r="H290" s="15">
        <v>5</v>
      </c>
      <c r="I290" s="15">
        <v>0</v>
      </c>
    </row>
    <row r="291" spans="1:9">
      <c r="A291" s="15" t="s">
        <v>1690</v>
      </c>
      <c r="B291" s="370">
        <v>41088</v>
      </c>
      <c r="C291" s="15" t="s">
        <v>6</v>
      </c>
      <c r="D291" s="15">
        <v>26</v>
      </c>
      <c r="E291" s="415">
        <v>10.3</v>
      </c>
      <c r="F291" s="414">
        <v>0.41019417475728154</v>
      </c>
      <c r="G291" s="15">
        <v>2</v>
      </c>
      <c r="H291" s="15">
        <v>2</v>
      </c>
      <c r="I291" s="15">
        <v>0</v>
      </c>
    </row>
    <row r="292" spans="1:9">
      <c r="A292" s="15" t="s">
        <v>1690</v>
      </c>
      <c r="B292" s="370">
        <v>41088</v>
      </c>
      <c r="C292" s="15" t="s">
        <v>6</v>
      </c>
      <c r="D292" s="15">
        <v>26</v>
      </c>
      <c r="E292" s="415">
        <v>10.3</v>
      </c>
      <c r="F292" s="414">
        <v>0.41019417475728154</v>
      </c>
      <c r="G292" s="15">
        <v>3</v>
      </c>
      <c r="H292" s="15">
        <v>0</v>
      </c>
      <c r="I292" s="15">
        <v>0</v>
      </c>
    </row>
    <row r="293" spans="1:9">
      <c r="A293" s="15" t="s">
        <v>1690</v>
      </c>
      <c r="B293" s="370">
        <v>41088</v>
      </c>
      <c r="C293" s="15" t="s">
        <v>6</v>
      </c>
      <c r="D293" s="15">
        <v>26</v>
      </c>
      <c r="E293" s="415">
        <v>10.3</v>
      </c>
      <c r="F293" s="414">
        <v>0.41019417475728154</v>
      </c>
      <c r="G293" s="15">
        <v>4</v>
      </c>
    </row>
    <row r="294" spans="1:9">
      <c r="A294" s="15" t="s">
        <v>1690</v>
      </c>
      <c r="B294" s="370">
        <v>41088</v>
      </c>
      <c r="C294" s="15" t="s">
        <v>6</v>
      </c>
      <c r="D294" s="15">
        <v>26</v>
      </c>
      <c r="E294" s="415">
        <v>10.3</v>
      </c>
      <c r="F294" s="414">
        <v>0.41019417475728154</v>
      </c>
      <c r="G294" s="15" t="s">
        <v>853</v>
      </c>
      <c r="H294" s="410">
        <v>7</v>
      </c>
      <c r="I294" s="15">
        <v>0</v>
      </c>
    </row>
    <row r="295" spans="1:9">
      <c r="A295" s="15" t="s">
        <v>1690</v>
      </c>
      <c r="B295" s="370">
        <v>41088</v>
      </c>
      <c r="C295" s="15" t="s">
        <v>6</v>
      </c>
      <c r="D295" s="15">
        <v>26</v>
      </c>
      <c r="E295" s="415">
        <v>10.3</v>
      </c>
      <c r="F295" s="414">
        <v>0.41019417475728154</v>
      </c>
      <c r="G295" s="15" t="s">
        <v>854</v>
      </c>
      <c r="H295" s="409">
        <v>0</v>
      </c>
      <c r="I295" s="409">
        <v>0</v>
      </c>
    </row>
    <row r="296" spans="1:9">
      <c r="A296" s="15" t="s">
        <v>1702</v>
      </c>
      <c r="B296" s="370">
        <v>41088</v>
      </c>
      <c r="C296" s="15" t="s">
        <v>6</v>
      </c>
      <c r="D296" s="15">
        <v>37</v>
      </c>
      <c r="E296" s="415">
        <v>9.75</v>
      </c>
      <c r="F296" s="414">
        <v>0.31979166666666664</v>
      </c>
      <c r="G296" s="15">
        <v>1</v>
      </c>
      <c r="H296" s="15">
        <v>5</v>
      </c>
      <c r="I296" s="15">
        <v>0</v>
      </c>
    </row>
    <row r="297" spans="1:9">
      <c r="A297" s="15" t="s">
        <v>1702</v>
      </c>
      <c r="B297" s="370">
        <v>41088</v>
      </c>
      <c r="C297" s="15" t="s">
        <v>6</v>
      </c>
      <c r="D297" s="15">
        <v>37</v>
      </c>
      <c r="E297" s="415">
        <v>9.75</v>
      </c>
      <c r="F297" s="414">
        <v>0.31979166666666664</v>
      </c>
      <c r="G297" s="15">
        <v>2</v>
      </c>
      <c r="H297" s="15">
        <v>6</v>
      </c>
      <c r="I297" s="15">
        <v>0</v>
      </c>
    </row>
    <row r="298" spans="1:9">
      <c r="A298" s="15" t="s">
        <v>1702</v>
      </c>
      <c r="B298" s="370">
        <v>41088</v>
      </c>
      <c r="C298" s="15" t="s">
        <v>6</v>
      </c>
      <c r="D298" s="15">
        <v>37</v>
      </c>
      <c r="E298" s="415">
        <v>9.75</v>
      </c>
      <c r="F298" s="414">
        <v>0.31979166666666664</v>
      </c>
      <c r="G298" s="15">
        <v>3</v>
      </c>
      <c r="H298" s="15">
        <v>1</v>
      </c>
      <c r="I298" s="15">
        <v>0</v>
      </c>
    </row>
    <row r="299" spans="1:9">
      <c r="A299" s="15" t="s">
        <v>1702</v>
      </c>
      <c r="B299" s="370">
        <v>41088</v>
      </c>
      <c r="C299" s="15" t="s">
        <v>6</v>
      </c>
      <c r="D299" s="15">
        <v>37</v>
      </c>
      <c r="E299" s="415">
        <v>9.75</v>
      </c>
      <c r="F299" s="414">
        <v>0.31979166666666664</v>
      </c>
      <c r="G299" s="15">
        <v>4</v>
      </c>
    </row>
    <row r="300" spans="1:9">
      <c r="A300" s="15" t="s">
        <v>1702</v>
      </c>
      <c r="B300" s="370">
        <v>41088</v>
      </c>
      <c r="C300" s="15" t="s">
        <v>6</v>
      </c>
      <c r="D300" s="15">
        <v>37</v>
      </c>
      <c r="E300" s="415">
        <v>9.75</v>
      </c>
      <c r="F300" s="414">
        <v>0.31979166666666664</v>
      </c>
      <c r="G300" s="15" t="s">
        <v>853</v>
      </c>
      <c r="H300" s="410">
        <v>12.575757575757576</v>
      </c>
      <c r="I300" s="15">
        <v>0</v>
      </c>
    </row>
    <row r="301" spans="1:9">
      <c r="A301" s="15" t="s">
        <v>1702</v>
      </c>
      <c r="B301" s="370">
        <v>41088</v>
      </c>
      <c r="C301" s="15" t="s">
        <v>6</v>
      </c>
      <c r="D301" s="15">
        <v>37</v>
      </c>
      <c r="E301" s="415">
        <v>9.75</v>
      </c>
      <c r="F301" s="414">
        <v>0.31979166666666664</v>
      </c>
      <c r="G301" s="15" t="s">
        <v>854</v>
      </c>
      <c r="H301" s="409">
        <v>6</v>
      </c>
      <c r="I301" s="409">
        <v>0</v>
      </c>
    </row>
    <row r="302" spans="1:9">
      <c r="A302" s="15" t="s">
        <v>1714</v>
      </c>
      <c r="B302" s="370">
        <v>41088</v>
      </c>
      <c r="C302" s="15" t="s">
        <v>6</v>
      </c>
      <c r="D302" s="15">
        <v>23</v>
      </c>
      <c r="E302" s="415">
        <v>10.8</v>
      </c>
      <c r="F302" s="414">
        <v>0.31529411764705878</v>
      </c>
      <c r="G302" s="15">
        <v>1</v>
      </c>
      <c r="H302" s="15">
        <v>8</v>
      </c>
      <c r="I302" s="15">
        <v>0</v>
      </c>
    </row>
    <row r="303" spans="1:9">
      <c r="A303" s="15" t="s">
        <v>1714</v>
      </c>
      <c r="B303" s="370">
        <v>41088</v>
      </c>
      <c r="C303" s="15" t="s">
        <v>6</v>
      </c>
      <c r="D303" s="15">
        <v>23</v>
      </c>
      <c r="E303" s="415">
        <v>10.8</v>
      </c>
      <c r="F303" s="414">
        <v>0.31529411764705878</v>
      </c>
      <c r="G303" s="15">
        <v>2</v>
      </c>
      <c r="H303" s="15">
        <v>2</v>
      </c>
      <c r="I303" s="15">
        <v>0</v>
      </c>
    </row>
    <row r="304" spans="1:9">
      <c r="A304" s="15" t="s">
        <v>1714</v>
      </c>
      <c r="B304" s="370">
        <v>41088</v>
      </c>
      <c r="C304" s="15" t="s">
        <v>6</v>
      </c>
      <c r="D304" s="15">
        <v>23</v>
      </c>
      <c r="E304" s="415">
        <v>10.8</v>
      </c>
      <c r="F304" s="414">
        <v>0.31529411764705878</v>
      </c>
      <c r="G304" s="15">
        <v>3</v>
      </c>
      <c r="H304" s="15">
        <v>0</v>
      </c>
      <c r="I304" s="15">
        <v>0</v>
      </c>
    </row>
    <row r="305" spans="1:9">
      <c r="A305" s="15" t="s">
        <v>1714</v>
      </c>
      <c r="B305" s="370">
        <v>41088</v>
      </c>
      <c r="C305" s="15" t="s">
        <v>6</v>
      </c>
      <c r="D305" s="15">
        <v>23</v>
      </c>
      <c r="E305" s="415">
        <v>10.8</v>
      </c>
      <c r="F305" s="414">
        <v>0.31529411764705878</v>
      </c>
      <c r="G305" s="15">
        <v>4</v>
      </c>
    </row>
    <row r="306" spans="1:9">
      <c r="A306" s="15" t="s">
        <v>1714</v>
      </c>
      <c r="B306" s="370">
        <v>41088</v>
      </c>
      <c r="C306" s="15" t="s">
        <v>6</v>
      </c>
      <c r="D306" s="15">
        <v>23</v>
      </c>
      <c r="E306" s="415">
        <v>10.8</v>
      </c>
      <c r="F306" s="414">
        <v>0.31529411764705878</v>
      </c>
      <c r="G306" s="15" t="s">
        <v>853</v>
      </c>
      <c r="H306" s="410">
        <v>10</v>
      </c>
      <c r="I306" s="410">
        <v>0</v>
      </c>
    </row>
    <row r="307" spans="1:9">
      <c r="A307" s="15" t="s">
        <v>1714</v>
      </c>
      <c r="B307" s="370">
        <v>41088</v>
      </c>
      <c r="C307" s="15" t="s">
        <v>6</v>
      </c>
      <c r="D307" s="15">
        <v>23</v>
      </c>
      <c r="E307" s="415">
        <v>10.8</v>
      </c>
      <c r="F307" s="414">
        <v>0.31529411764705878</v>
      </c>
      <c r="G307" s="15" t="s">
        <v>854</v>
      </c>
      <c r="H307" s="409">
        <v>0</v>
      </c>
      <c r="I307" s="409">
        <v>0</v>
      </c>
    </row>
    <row r="308" spans="1:9">
      <c r="A308" s="15" t="s">
        <v>1765</v>
      </c>
      <c r="B308" s="370">
        <v>41100</v>
      </c>
      <c r="C308" s="15" t="s">
        <v>6</v>
      </c>
      <c r="D308" s="15">
        <v>25</v>
      </c>
      <c r="E308" s="415">
        <v>10.1</v>
      </c>
      <c r="F308" s="414">
        <v>0.44429824561403514</v>
      </c>
      <c r="G308" s="15">
        <v>1</v>
      </c>
      <c r="H308" s="15">
        <v>10</v>
      </c>
      <c r="I308" s="15">
        <v>0</v>
      </c>
    </row>
    <row r="309" spans="1:9">
      <c r="A309" s="15" t="s">
        <v>1765</v>
      </c>
      <c r="B309" s="370">
        <v>41100</v>
      </c>
      <c r="C309" s="15" t="s">
        <v>6</v>
      </c>
      <c r="D309" s="15">
        <v>25</v>
      </c>
      <c r="E309" s="415">
        <v>10.1</v>
      </c>
      <c r="F309" s="414">
        <v>0.44429824561403514</v>
      </c>
      <c r="G309" s="15">
        <v>2</v>
      </c>
      <c r="H309" s="15">
        <v>2</v>
      </c>
      <c r="I309" s="15">
        <v>0</v>
      </c>
    </row>
    <row r="310" spans="1:9">
      <c r="A310" s="15" t="s">
        <v>1765</v>
      </c>
      <c r="B310" s="370">
        <v>41100</v>
      </c>
      <c r="C310" s="15" t="s">
        <v>6</v>
      </c>
      <c r="D310" s="15">
        <v>25</v>
      </c>
      <c r="E310" s="415">
        <v>10.1</v>
      </c>
      <c r="F310" s="414">
        <v>0.44429824561403514</v>
      </c>
      <c r="G310" s="15">
        <v>3</v>
      </c>
      <c r="H310" s="15">
        <v>1</v>
      </c>
      <c r="I310" s="15">
        <v>0</v>
      </c>
    </row>
    <row r="311" spans="1:9">
      <c r="A311" s="15" t="s">
        <v>1765</v>
      </c>
      <c r="B311" s="370">
        <v>41100</v>
      </c>
      <c r="C311" s="15" t="s">
        <v>6</v>
      </c>
      <c r="D311" s="15">
        <v>25</v>
      </c>
      <c r="E311" s="415">
        <v>10.1</v>
      </c>
      <c r="F311" s="414">
        <v>0.44429824561403514</v>
      </c>
      <c r="G311" s="15">
        <v>4</v>
      </c>
    </row>
    <row r="312" spans="1:9">
      <c r="A312" s="15" t="s">
        <v>1765</v>
      </c>
      <c r="B312" s="370">
        <v>41100</v>
      </c>
      <c r="C312" s="15" t="s">
        <v>6</v>
      </c>
      <c r="D312" s="15">
        <v>25</v>
      </c>
      <c r="E312" s="415">
        <v>10.1</v>
      </c>
      <c r="F312" s="414">
        <v>0.44429824561403514</v>
      </c>
      <c r="G312" s="15" t="s">
        <v>853</v>
      </c>
      <c r="H312" s="410">
        <v>13.53968253968254</v>
      </c>
      <c r="I312" s="15">
        <v>0</v>
      </c>
    </row>
    <row r="313" spans="1:9">
      <c r="A313" s="15" t="s">
        <v>1765</v>
      </c>
      <c r="B313" s="370">
        <v>41100</v>
      </c>
      <c r="C313" s="15" t="s">
        <v>6</v>
      </c>
      <c r="D313" s="15">
        <v>25</v>
      </c>
      <c r="E313" s="415">
        <v>10.1</v>
      </c>
      <c r="F313" s="414">
        <v>0.44429824561403514</v>
      </c>
      <c r="G313" s="15" t="s">
        <v>854</v>
      </c>
      <c r="H313" s="15">
        <v>6</v>
      </c>
      <c r="I313" s="15">
        <v>0</v>
      </c>
    </row>
    <row r="314" spans="1:9">
      <c r="A314" s="15" t="s">
        <v>1776</v>
      </c>
      <c r="B314" s="370">
        <v>41100</v>
      </c>
      <c r="C314" s="15" t="s">
        <v>6</v>
      </c>
      <c r="D314" s="15">
        <v>33</v>
      </c>
      <c r="E314" s="415">
        <v>5.3</v>
      </c>
      <c r="F314" s="414">
        <v>0.35377358490566035</v>
      </c>
      <c r="G314" s="15">
        <v>1</v>
      </c>
      <c r="H314" s="15">
        <v>8</v>
      </c>
      <c r="I314" s="15">
        <v>0</v>
      </c>
    </row>
    <row r="315" spans="1:9">
      <c r="A315" s="15" t="s">
        <v>1776</v>
      </c>
      <c r="B315" s="370">
        <v>41100</v>
      </c>
      <c r="C315" s="15" t="s">
        <v>6</v>
      </c>
      <c r="D315" s="15">
        <v>33</v>
      </c>
      <c r="E315" s="415">
        <v>5.3</v>
      </c>
      <c r="F315" s="414">
        <v>0.35377358490566035</v>
      </c>
      <c r="G315" s="15">
        <v>2</v>
      </c>
      <c r="H315" s="15">
        <v>3</v>
      </c>
      <c r="I315" s="15">
        <v>0</v>
      </c>
    </row>
    <row r="316" spans="1:9">
      <c r="A316" s="15" t="s">
        <v>1776</v>
      </c>
      <c r="B316" s="370">
        <v>41100</v>
      </c>
      <c r="C316" s="15" t="s">
        <v>6</v>
      </c>
      <c r="D316" s="15">
        <v>33</v>
      </c>
      <c r="E316" s="415">
        <v>5.3</v>
      </c>
      <c r="F316" s="414">
        <v>0.35377358490566035</v>
      </c>
      <c r="G316" s="15">
        <v>3</v>
      </c>
      <c r="H316" s="15">
        <v>1</v>
      </c>
      <c r="I316" s="15">
        <v>0</v>
      </c>
    </row>
    <row r="317" spans="1:9">
      <c r="A317" s="15" t="s">
        <v>1776</v>
      </c>
      <c r="B317" s="370">
        <v>41100</v>
      </c>
      <c r="C317" s="15" t="s">
        <v>6</v>
      </c>
      <c r="D317" s="15">
        <v>33</v>
      </c>
      <c r="E317" s="415">
        <v>5.3</v>
      </c>
      <c r="F317" s="414">
        <v>0.35377358490566035</v>
      </c>
      <c r="G317" s="15">
        <v>4</v>
      </c>
    </row>
    <row r="318" spans="1:9">
      <c r="A318" s="15" t="s">
        <v>1776</v>
      </c>
      <c r="B318" s="370">
        <v>41100</v>
      </c>
      <c r="C318" s="15" t="s">
        <v>6</v>
      </c>
      <c r="D318" s="15">
        <v>33</v>
      </c>
      <c r="E318" s="415">
        <v>5.3</v>
      </c>
      <c r="F318" s="414">
        <v>0.35377358490566035</v>
      </c>
      <c r="G318" s="15" t="s">
        <v>853</v>
      </c>
      <c r="H318" s="410">
        <v>12.53968253968254</v>
      </c>
      <c r="I318" s="15">
        <v>0</v>
      </c>
    </row>
    <row r="319" spans="1:9">
      <c r="A319" s="15" t="s">
        <v>1776</v>
      </c>
      <c r="B319" s="370">
        <v>41100</v>
      </c>
      <c r="C319" s="15" t="s">
        <v>6</v>
      </c>
      <c r="D319" s="15">
        <v>33</v>
      </c>
      <c r="E319" s="415">
        <v>5.3</v>
      </c>
      <c r="F319" s="414">
        <v>0.35377358490566035</v>
      </c>
      <c r="G319" s="15" t="s">
        <v>854</v>
      </c>
      <c r="H319" s="15">
        <v>6</v>
      </c>
      <c r="I319" s="15">
        <v>0</v>
      </c>
    </row>
    <row r="320" spans="1:9">
      <c r="A320" s="15" t="s">
        <v>1782</v>
      </c>
      <c r="B320" s="370">
        <v>41100</v>
      </c>
      <c r="C320" s="15" t="s">
        <v>6</v>
      </c>
      <c r="D320" s="15">
        <v>32</v>
      </c>
      <c r="E320" s="415">
        <v>5.375</v>
      </c>
      <c r="F320" s="414">
        <v>0.31226415094339616</v>
      </c>
      <c r="G320" s="15">
        <v>1</v>
      </c>
      <c r="H320" s="15">
        <v>10</v>
      </c>
      <c r="I320" s="15">
        <v>0</v>
      </c>
    </row>
    <row r="321" spans="1:9">
      <c r="A321" s="15" t="s">
        <v>1782</v>
      </c>
      <c r="B321" s="370">
        <v>41100</v>
      </c>
      <c r="C321" s="15" t="s">
        <v>6</v>
      </c>
      <c r="D321" s="15">
        <v>32</v>
      </c>
      <c r="E321" s="415">
        <v>5.375</v>
      </c>
      <c r="F321" s="414">
        <v>0.31226415094339616</v>
      </c>
      <c r="G321" s="15">
        <v>2</v>
      </c>
      <c r="H321" s="15">
        <v>2</v>
      </c>
      <c r="I321" s="15">
        <v>0</v>
      </c>
    </row>
    <row r="322" spans="1:9">
      <c r="A322" s="15" t="s">
        <v>1782</v>
      </c>
      <c r="B322" s="370">
        <v>41100</v>
      </c>
      <c r="C322" s="15" t="s">
        <v>6</v>
      </c>
      <c r="D322" s="15">
        <v>32</v>
      </c>
      <c r="E322" s="415">
        <v>5.375</v>
      </c>
      <c r="F322" s="414">
        <v>0.31226415094339616</v>
      </c>
      <c r="G322" s="15">
        <v>3</v>
      </c>
      <c r="H322" s="15">
        <v>0</v>
      </c>
      <c r="I322" s="15">
        <v>0</v>
      </c>
    </row>
    <row r="323" spans="1:9">
      <c r="A323" s="15" t="s">
        <v>1782</v>
      </c>
      <c r="B323" s="370">
        <v>41100</v>
      </c>
      <c r="C323" s="15" t="s">
        <v>6</v>
      </c>
      <c r="D323" s="15">
        <v>32</v>
      </c>
      <c r="E323" s="415">
        <v>5.375</v>
      </c>
      <c r="F323" s="414">
        <v>0.31226415094339616</v>
      </c>
      <c r="G323" s="15">
        <v>4</v>
      </c>
    </row>
    <row r="324" spans="1:9">
      <c r="A324" s="15" t="s">
        <v>1782</v>
      </c>
      <c r="B324" s="370">
        <v>41100</v>
      </c>
      <c r="C324" s="15" t="s">
        <v>6</v>
      </c>
      <c r="D324" s="15">
        <v>32</v>
      </c>
      <c r="E324" s="415">
        <v>5.375</v>
      </c>
      <c r="F324" s="414">
        <v>0.31226415094339616</v>
      </c>
      <c r="G324" s="15" t="s">
        <v>853</v>
      </c>
      <c r="H324" s="15">
        <v>12</v>
      </c>
      <c r="I324" s="15">
        <v>0</v>
      </c>
    </row>
    <row r="325" spans="1:9">
      <c r="A325" s="15" t="s">
        <v>1782</v>
      </c>
      <c r="B325" s="370">
        <v>41100</v>
      </c>
      <c r="C325" s="15" t="s">
        <v>6</v>
      </c>
      <c r="D325" s="15">
        <v>32</v>
      </c>
      <c r="E325" s="415">
        <v>5.375</v>
      </c>
      <c r="F325" s="414">
        <v>0.31226415094339616</v>
      </c>
      <c r="G325" s="15" t="s">
        <v>854</v>
      </c>
      <c r="H325" s="15">
        <v>0</v>
      </c>
      <c r="I325" s="15">
        <v>0</v>
      </c>
    </row>
    <row r="326" spans="1:9">
      <c r="A326" s="15" t="s">
        <v>1799</v>
      </c>
      <c r="B326" s="370">
        <v>41100</v>
      </c>
      <c r="C326" s="15" t="s">
        <v>6</v>
      </c>
      <c r="D326" s="15">
        <v>38</v>
      </c>
      <c r="E326" s="415">
        <v>7.5</v>
      </c>
      <c r="F326" s="414">
        <v>0.31333333333333341</v>
      </c>
      <c r="G326" s="15">
        <v>1</v>
      </c>
      <c r="H326" s="15">
        <v>5</v>
      </c>
      <c r="I326" s="15">
        <v>0</v>
      </c>
    </row>
    <row r="327" spans="1:9">
      <c r="A327" s="15" t="s">
        <v>1799</v>
      </c>
      <c r="B327" s="370">
        <v>41100</v>
      </c>
      <c r="C327" s="15" t="s">
        <v>6</v>
      </c>
      <c r="D327" s="15">
        <v>38</v>
      </c>
      <c r="E327" s="415">
        <v>7.5</v>
      </c>
      <c r="F327" s="414">
        <v>0.31333333333333341</v>
      </c>
      <c r="G327" s="15">
        <v>2</v>
      </c>
      <c r="H327" s="15">
        <v>2</v>
      </c>
      <c r="I327" s="15">
        <v>0</v>
      </c>
    </row>
    <row r="328" spans="1:9">
      <c r="A328" s="15" t="s">
        <v>1799</v>
      </c>
      <c r="B328" s="370">
        <v>41100</v>
      </c>
      <c r="C328" s="15" t="s">
        <v>6</v>
      </c>
      <c r="D328" s="15">
        <v>38</v>
      </c>
      <c r="E328" s="415">
        <v>7.5</v>
      </c>
      <c r="F328" s="414">
        <v>0.31333333333333341</v>
      </c>
      <c r="G328" s="15">
        <v>3</v>
      </c>
      <c r="H328" s="15">
        <v>4</v>
      </c>
      <c r="I328" s="15">
        <v>0</v>
      </c>
    </row>
    <row r="329" spans="1:9">
      <c r="A329" s="15" t="s">
        <v>1799</v>
      </c>
      <c r="B329" s="370">
        <v>41100</v>
      </c>
      <c r="C329" s="15" t="s">
        <v>6</v>
      </c>
      <c r="D329" s="15">
        <v>38</v>
      </c>
      <c r="E329" s="415">
        <v>7.5</v>
      </c>
      <c r="F329" s="414">
        <v>0.31333333333333341</v>
      </c>
      <c r="G329" s="15">
        <v>4</v>
      </c>
      <c r="H329" s="15">
        <v>0</v>
      </c>
      <c r="I329" s="15">
        <v>0</v>
      </c>
    </row>
    <row r="330" spans="1:9">
      <c r="A330" s="15" t="s">
        <v>1799</v>
      </c>
      <c r="B330" s="370">
        <v>41100</v>
      </c>
      <c r="C330" s="15" t="s">
        <v>6</v>
      </c>
      <c r="D330" s="15">
        <v>38</v>
      </c>
      <c r="E330" s="415">
        <v>7.5</v>
      </c>
      <c r="F330" s="414">
        <v>0.31333333333333341</v>
      </c>
      <c r="G330" s="15" t="s">
        <v>853</v>
      </c>
      <c r="H330" s="15">
        <v>11</v>
      </c>
      <c r="I330" s="15">
        <v>0</v>
      </c>
    </row>
    <row r="331" spans="1:9">
      <c r="A331" s="15" t="s">
        <v>1799</v>
      </c>
      <c r="B331" s="370">
        <v>41100</v>
      </c>
      <c r="C331" s="15" t="s">
        <v>6</v>
      </c>
      <c r="D331" s="15">
        <v>38</v>
      </c>
      <c r="E331" s="415">
        <v>7.5</v>
      </c>
      <c r="F331" s="414">
        <v>0.31333333333333341</v>
      </c>
      <c r="G331" s="15" t="s">
        <v>854</v>
      </c>
      <c r="H331" s="15">
        <v>0</v>
      </c>
      <c r="I331" s="15">
        <v>0</v>
      </c>
    </row>
    <row r="332" spans="1:9">
      <c r="A332" s="15" t="s">
        <v>1805</v>
      </c>
      <c r="B332" s="370">
        <v>41100</v>
      </c>
      <c r="C332" s="15" t="s">
        <v>6</v>
      </c>
      <c r="D332" s="15">
        <v>31</v>
      </c>
      <c r="E332" s="415">
        <v>17.2</v>
      </c>
      <c r="F332" s="414">
        <v>0.41656976744186042</v>
      </c>
      <c r="G332" s="15">
        <v>1</v>
      </c>
      <c r="H332" s="15">
        <v>20</v>
      </c>
      <c r="I332" s="15">
        <v>2</v>
      </c>
    </row>
    <row r="333" spans="1:9">
      <c r="A333" s="15" t="s">
        <v>1805</v>
      </c>
      <c r="B333" s="370">
        <v>41100</v>
      </c>
      <c r="C333" s="15" t="s">
        <v>6</v>
      </c>
      <c r="D333" s="15">
        <v>31</v>
      </c>
      <c r="E333" s="415">
        <v>17.2</v>
      </c>
      <c r="F333" s="414">
        <v>0.41656976744186042</v>
      </c>
      <c r="G333" s="15">
        <v>2</v>
      </c>
      <c r="H333" s="15">
        <v>6</v>
      </c>
      <c r="I333" s="15">
        <v>0</v>
      </c>
    </row>
    <row r="334" spans="1:9">
      <c r="A334" s="15" t="s">
        <v>1805</v>
      </c>
      <c r="B334" s="370">
        <v>41100</v>
      </c>
      <c r="C334" s="15" t="s">
        <v>6</v>
      </c>
      <c r="D334" s="15">
        <v>31</v>
      </c>
      <c r="E334" s="415">
        <v>17.2</v>
      </c>
      <c r="F334" s="414">
        <v>0.41656976744186042</v>
      </c>
      <c r="G334" s="15">
        <v>3</v>
      </c>
      <c r="H334" s="15">
        <v>2</v>
      </c>
      <c r="I334" s="15">
        <v>0</v>
      </c>
    </row>
    <row r="335" spans="1:9">
      <c r="A335" s="15" t="s">
        <v>1805</v>
      </c>
      <c r="B335" s="370">
        <v>41100</v>
      </c>
      <c r="C335" s="15" t="s">
        <v>6</v>
      </c>
      <c r="D335" s="15">
        <v>31</v>
      </c>
      <c r="E335" s="415">
        <v>17.2</v>
      </c>
      <c r="F335" s="414">
        <v>0.41656976744186042</v>
      </c>
      <c r="G335" s="15">
        <v>4</v>
      </c>
    </row>
    <row r="336" spans="1:9">
      <c r="A336" s="15" t="s">
        <v>1805</v>
      </c>
      <c r="B336" s="370">
        <v>41100</v>
      </c>
      <c r="C336" s="15" t="s">
        <v>6</v>
      </c>
      <c r="D336" s="15">
        <v>31</v>
      </c>
      <c r="E336" s="415">
        <v>17.2</v>
      </c>
      <c r="F336" s="414">
        <v>0.41656976744186042</v>
      </c>
      <c r="G336" s="15" t="s">
        <v>853</v>
      </c>
      <c r="H336" s="410">
        <v>29.079365079365079</v>
      </c>
      <c r="I336" s="15">
        <v>2</v>
      </c>
    </row>
    <row r="337" spans="1:9">
      <c r="A337" s="15" t="s">
        <v>1805</v>
      </c>
      <c r="B337" s="370">
        <v>41100</v>
      </c>
      <c r="C337" s="15" t="s">
        <v>6</v>
      </c>
      <c r="D337" s="15">
        <v>31</v>
      </c>
      <c r="E337" s="415">
        <v>17.2</v>
      </c>
      <c r="F337" s="414">
        <v>0.41656976744186042</v>
      </c>
      <c r="G337" s="15" t="s">
        <v>854</v>
      </c>
      <c r="H337" s="15">
        <v>12</v>
      </c>
      <c r="I337" s="15">
        <v>0</v>
      </c>
    </row>
    <row r="338" spans="1:9">
      <c r="A338" s="15" t="s">
        <v>1807</v>
      </c>
      <c r="B338" s="370">
        <v>41100</v>
      </c>
      <c r="C338" s="15" t="s">
        <v>6</v>
      </c>
      <c r="D338" s="15">
        <v>26</v>
      </c>
      <c r="E338" s="415">
        <v>13.9</v>
      </c>
      <c r="F338" s="414">
        <v>0.37042253521126761</v>
      </c>
      <c r="G338" s="15">
        <v>1</v>
      </c>
      <c r="H338" s="15">
        <v>6</v>
      </c>
      <c r="I338" s="15">
        <v>0</v>
      </c>
    </row>
    <row r="339" spans="1:9">
      <c r="A339" s="15" t="s">
        <v>1807</v>
      </c>
      <c r="B339" s="370">
        <v>41100</v>
      </c>
      <c r="C339" s="15" t="s">
        <v>6</v>
      </c>
      <c r="D339" s="15">
        <v>26</v>
      </c>
      <c r="E339" s="415">
        <v>13.9</v>
      </c>
      <c r="F339" s="414">
        <v>0.37042253521126761</v>
      </c>
      <c r="G339" s="15">
        <v>2</v>
      </c>
      <c r="H339" s="15">
        <v>1</v>
      </c>
      <c r="I339" s="15">
        <v>0</v>
      </c>
    </row>
    <row r="340" spans="1:9">
      <c r="A340" s="15" t="s">
        <v>1807</v>
      </c>
      <c r="B340" s="370">
        <v>41100</v>
      </c>
      <c r="C340" s="15" t="s">
        <v>6</v>
      </c>
      <c r="D340" s="15">
        <v>26</v>
      </c>
      <c r="E340" s="415">
        <v>13.9</v>
      </c>
      <c r="F340" s="414">
        <v>0.37042253521126761</v>
      </c>
      <c r="G340" s="15">
        <v>3</v>
      </c>
      <c r="H340" s="15">
        <v>0</v>
      </c>
      <c r="I340" s="15">
        <v>0</v>
      </c>
    </row>
    <row r="341" spans="1:9">
      <c r="A341" s="15" t="s">
        <v>1807</v>
      </c>
      <c r="B341" s="370">
        <v>41100</v>
      </c>
      <c r="C341" s="15" t="s">
        <v>6</v>
      </c>
      <c r="D341" s="15">
        <v>26</v>
      </c>
      <c r="E341" s="415">
        <v>13.9</v>
      </c>
      <c r="F341" s="414">
        <v>0.37042253521126761</v>
      </c>
      <c r="G341" s="15">
        <v>4</v>
      </c>
    </row>
    <row r="342" spans="1:9">
      <c r="A342" s="15" t="s">
        <v>1807</v>
      </c>
      <c r="B342" s="370">
        <v>41100</v>
      </c>
      <c r="C342" s="15" t="s">
        <v>6</v>
      </c>
      <c r="D342" s="15">
        <v>26</v>
      </c>
      <c r="E342" s="415">
        <v>13.9</v>
      </c>
      <c r="F342" s="414">
        <v>0.37042253521126761</v>
      </c>
      <c r="G342" s="15" t="s">
        <v>853</v>
      </c>
      <c r="H342" s="15">
        <v>7</v>
      </c>
      <c r="I342" s="15">
        <v>0</v>
      </c>
    </row>
    <row r="343" spans="1:9">
      <c r="A343" s="15" t="s">
        <v>1807</v>
      </c>
      <c r="B343" s="370">
        <v>41100</v>
      </c>
      <c r="C343" s="15" t="s">
        <v>6</v>
      </c>
      <c r="D343" s="15">
        <v>26</v>
      </c>
      <c r="E343" s="415">
        <v>13.9</v>
      </c>
      <c r="F343" s="414">
        <v>0.37042253521126761</v>
      </c>
      <c r="G343" s="15" t="s">
        <v>854</v>
      </c>
      <c r="H343" s="15">
        <v>0</v>
      </c>
      <c r="I343" s="15">
        <v>0</v>
      </c>
    </row>
    <row r="344" spans="1:9">
      <c r="A344" s="15" t="s">
        <v>1812</v>
      </c>
      <c r="B344" s="370">
        <v>41100</v>
      </c>
      <c r="C344" s="15" t="s">
        <v>6</v>
      </c>
      <c r="D344" s="15">
        <v>46</v>
      </c>
      <c r="E344" s="415">
        <v>8.9</v>
      </c>
      <c r="F344" s="414">
        <v>0.37977528089887647</v>
      </c>
      <c r="G344" s="15">
        <v>1</v>
      </c>
      <c r="H344" s="15">
        <v>4</v>
      </c>
      <c r="I344" s="15">
        <v>0</v>
      </c>
    </row>
    <row r="345" spans="1:9">
      <c r="A345" s="15" t="s">
        <v>1812</v>
      </c>
      <c r="B345" s="370">
        <v>41100</v>
      </c>
      <c r="C345" s="15" t="s">
        <v>6</v>
      </c>
      <c r="D345" s="15">
        <v>46</v>
      </c>
      <c r="E345" s="415">
        <v>8.9</v>
      </c>
      <c r="F345" s="414">
        <v>0.37977528089887647</v>
      </c>
      <c r="G345" s="15">
        <v>2</v>
      </c>
      <c r="H345" s="15">
        <v>1</v>
      </c>
      <c r="I345" s="15">
        <v>0</v>
      </c>
    </row>
    <row r="346" spans="1:9">
      <c r="A346" s="15" t="s">
        <v>1812</v>
      </c>
      <c r="B346" s="370">
        <v>41100</v>
      </c>
      <c r="C346" s="15" t="s">
        <v>6</v>
      </c>
      <c r="D346" s="15">
        <v>46</v>
      </c>
      <c r="E346" s="415">
        <v>8.9</v>
      </c>
      <c r="F346" s="414">
        <v>0.37977528089887647</v>
      </c>
      <c r="G346" s="15">
        <v>3</v>
      </c>
      <c r="H346" s="15">
        <v>2</v>
      </c>
      <c r="I346" s="15">
        <v>0</v>
      </c>
    </row>
    <row r="347" spans="1:9">
      <c r="A347" s="15" t="s">
        <v>1812</v>
      </c>
      <c r="B347" s="370">
        <v>41100</v>
      </c>
      <c r="C347" s="15" t="s">
        <v>6</v>
      </c>
      <c r="D347" s="15">
        <v>46</v>
      </c>
      <c r="E347" s="415">
        <v>8.9</v>
      </c>
      <c r="F347" s="414">
        <v>0.37977528089887647</v>
      </c>
      <c r="G347" s="15">
        <v>4</v>
      </c>
      <c r="H347" s="15">
        <v>0</v>
      </c>
      <c r="I347" s="15">
        <v>0</v>
      </c>
    </row>
    <row r="348" spans="1:9">
      <c r="A348" s="15" t="s">
        <v>1812</v>
      </c>
      <c r="B348" s="370">
        <v>41100</v>
      </c>
      <c r="C348" s="15" t="s">
        <v>6</v>
      </c>
      <c r="D348" s="15">
        <v>46</v>
      </c>
      <c r="E348" s="415">
        <v>8.9</v>
      </c>
      <c r="F348" s="414">
        <v>0.37977528089887647</v>
      </c>
      <c r="G348" s="15" t="s">
        <v>853</v>
      </c>
      <c r="H348" s="15">
        <v>7</v>
      </c>
      <c r="I348" s="15">
        <v>0</v>
      </c>
    </row>
    <row r="349" spans="1:9">
      <c r="A349" s="15" t="s">
        <v>1812</v>
      </c>
      <c r="B349" s="370">
        <v>41100</v>
      </c>
      <c r="C349" s="15" t="s">
        <v>6</v>
      </c>
      <c r="D349" s="15">
        <v>46</v>
      </c>
      <c r="E349" s="415">
        <v>8.9</v>
      </c>
      <c r="F349" s="414">
        <v>0.37977528089887647</v>
      </c>
      <c r="G349" s="15" t="s">
        <v>854</v>
      </c>
      <c r="H349" s="15">
        <v>0</v>
      </c>
      <c r="I349" s="15">
        <v>0</v>
      </c>
    </row>
    <row r="350" spans="1:9">
      <c r="A350" s="15" t="s">
        <v>1816</v>
      </c>
      <c r="B350" s="370">
        <v>41100</v>
      </c>
      <c r="C350" s="15" t="s">
        <v>6</v>
      </c>
      <c r="D350" s="15">
        <v>29</v>
      </c>
      <c r="E350" s="415">
        <v>5.3</v>
      </c>
      <c r="F350" s="414">
        <v>0.52452830188679245</v>
      </c>
      <c r="G350" s="15">
        <v>1</v>
      </c>
      <c r="H350" s="15">
        <v>7</v>
      </c>
      <c r="I350" s="15">
        <v>0</v>
      </c>
    </row>
    <row r="351" spans="1:9">
      <c r="A351" s="15" t="s">
        <v>1816</v>
      </c>
      <c r="B351" s="370">
        <v>41100</v>
      </c>
      <c r="C351" s="15" t="s">
        <v>6</v>
      </c>
      <c r="D351" s="15">
        <v>29</v>
      </c>
      <c r="E351" s="415">
        <v>5.3</v>
      </c>
      <c r="F351" s="414">
        <v>0.52452830188679245</v>
      </c>
      <c r="G351" s="15">
        <v>2</v>
      </c>
      <c r="H351" s="15">
        <v>4</v>
      </c>
      <c r="I351" s="15">
        <v>0</v>
      </c>
    </row>
    <row r="352" spans="1:9">
      <c r="A352" s="15" t="s">
        <v>1816</v>
      </c>
      <c r="B352" s="370">
        <v>41100</v>
      </c>
      <c r="C352" s="15" t="s">
        <v>6</v>
      </c>
      <c r="D352" s="15">
        <v>29</v>
      </c>
      <c r="E352" s="415">
        <v>5.3</v>
      </c>
      <c r="F352" s="414">
        <v>0.52452830188679245</v>
      </c>
      <c r="G352" s="15">
        <v>3</v>
      </c>
      <c r="H352" s="15">
        <v>3</v>
      </c>
      <c r="I352" s="15">
        <v>0</v>
      </c>
    </row>
    <row r="353" spans="1:9">
      <c r="A353" s="15" t="s">
        <v>1816</v>
      </c>
      <c r="B353" s="370">
        <v>41100</v>
      </c>
      <c r="C353" s="15" t="s">
        <v>6</v>
      </c>
      <c r="D353" s="15">
        <v>29</v>
      </c>
      <c r="E353" s="415">
        <v>5.3</v>
      </c>
      <c r="F353" s="414">
        <v>0.52452830188679245</v>
      </c>
      <c r="G353" s="15">
        <v>4</v>
      </c>
    </row>
    <row r="354" spans="1:9">
      <c r="A354" s="15" t="s">
        <v>1816</v>
      </c>
      <c r="B354" s="370">
        <v>41100</v>
      </c>
      <c r="C354" s="15" t="s">
        <v>6</v>
      </c>
      <c r="D354" s="15">
        <v>29</v>
      </c>
      <c r="E354" s="415">
        <v>5.3</v>
      </c>
      <c r="F354" s="414">
        <v>0.52452830188679245</v>
      </c>
      <c r="G354" s="15" t="s">
        <v>853</v>
      </c>
      <c r="H354" s="410">
        <v>15.619047619047619</v>
      </c>
      <c r="I354" s="15">
        <v>0</v>
      </c>
    </row>
    <row r="355" spans="1:9">
      <c r="A355" s="15" t="s">
        <v>1816</v>
      </c>
      <c r="B355" s="370">
        <v>41100</v>
      </c>
      <c r="C355" s="15" t="s">
        <v>6</v>
      </c>
      <c r="D355" s="15">
        <v>29</v>
      </c>
      <c r="E355" s="415">
        <v>5.3</v>
      </c>
      <c r="F355" s="414">
        <v>0.52452830188679245</v>
      </c>
      <c r="G355" s="15" t="s">
        <v>854</v>
      </c>
      <c r="H355" s="15">
        <v>18</v>
      </c>
      <c r="I355" s="15">
        <v>0</v>
      </c>
    </row>
    <row r="356" spans="1:9">
      <c r="A356" s="15" t="s">
        <v>1824</v>
      </c>
      <c r="B356" s="370">
        <v>41082</v>
      </c>
      <c r="C356" s="15" t="s">
        <v>6</v>
      </c>
      <c r="D356" s="15">
        <v>48</v>
      </c>
      <c r="E356" s="415">
        <v>17.5</v>
      </c>
      <c r="F356" s="414">
        <v>0.46028571428571424</v>
      </c>
      <c r="G356" s="15">
        <v>1</v>
      </c>
      <c r="H356" s="15">
        <v>1</v>
      </c>
      <c r="I356" s="15">
        <v>0</v>
      </c>
    </row>
    <row r="357" spans="1:9">
      <c r="A357" s="15" t="s">
        <v>1824</v>
      </c>
      <c r="B357" s="370">
        <v>41082</v>
      </c>
      <c r="C357" s="15" t="s">
        <v>6</v>
      </c>
      <c r="D357" s="15">
        <v>48</v>
      </c>
      <c r="E357" s="415">
        <v>17.5</v>
      </c>
      <c r="F357" s="414">
        <v>0.46028571428571424</v>
      </c>
      <c r="G357" s="15">
        <v>2</v>
      </c>
      <c r="H357" s="15">
        <v>1</v>
      </c>
      <c r="I357" s="15">
        <v>0</v>
      </c>
    </row>
    <row r="358" spans="1:9">
      <c r="A358" s="15" t="s">
        <v>1824</v>
      </c>
      <c r="B358" s="370">
        <v>41082</v>
      </c>
      <c r="C358" s="15" t="s">
        <v>6</v>
      </c>
      <c r="D358" s="15">
        <v>48</v>
      </c>
      <c r="E358" s="415">
        <v>17.5</v>
      </c>
      <c r="F358" s="414">
        <v>0.46028571428571424</v>
      </c>
      <c r="G358" s="15">
        <v>3</v>
      </c>
      <c r="H358" s="15">
        <v>0</v>
      </c>
      <c r="I358" s="15">
        <v>0</v>
      </c>
    </row>
    <row r="359" spans="1:9">
      <c r="A359" s="15" t="s">
        <v>1824</v>
      </c>
      <c r="B359" s="370">
        <v>41082</v>
      </c>
      <c r="C359" s="15" t="s">
        <v>6</v>
      </c>
      <c r="D359" s="15">
        <v>48</v>
      </c>
      <c r="E359" s="415">
        <v>17.5</v>
      </c>
      <c r="F359" s="414">
        <v>0.46028571428571424</v>
      </c>
      <c r="G359" s="15">
        <v>4</v>
      </c>
    </row>
    <row r="360" spans="1:9">
      <c r="A360" s="15" t="s">
        <v>1824</v>
      </c>
      <c r="B360" s="370">
        <v>41082</v>
      </c>
      <c r="C360" s="15" t="s">
        <v>6</v>
      </c>
      <c r="D360" s="15">
        <v>48</v>
      </c>
      <c r="E360" s="415">
        <v>17.5</v>
      </c>
      <c r="F360" s="414">
        <v>0.46028571428571424</v>
      </c>
      <c r="G360" s="15" t="s">
        <v>853</v>
      </c>
      <c r="H360" s="15">
        <v>2</v>
      </c>
      <c r="I360" s="15">
        <v>0</v>
      </c>
    </row>
    <row r="361" spans="1:9">
      <c r="A361" s="15" t="s">
        <v>1824</v>
      </c>
      <c r="B361" s="370">
        <v>41082</v>
      </c>
      <c r="C361" s="15" t="s">
        <v>6</v>
      </c>
      <c r="D361" s="15">
        <v>48</v>
      </c>
      <c r="E361" s="415">
        <v>17.5</v>
      </c>
      <c r="F361" s="414">
        <v>0.46028571428571424</v>
      </c>
      <c r="G361" s="15" t="s">
        <v>854</v>
      </c>
      <c r="H361" s="15">
        <v>0</v>
      </c>
      <c r="I361" s="15">
        <v>0</v>
      </c>
    </row>
    <row r="362" spans="1:9">
      <c r="A362" s="15" t="s">
        <v>1827</v>
      </c>
      <c r="B362" s="370">
        <v>41082</v>
      </c>
      <c r="C362" s="15" t="s">
        <v>6</v>
      </c>
      <c r="D362" s="15">
        <v>75</v>
      </c>
      <c r="E362" s="415">
        <v>20.8</v>
      </c>
      <c r="F362" s="414">
        <v>0.58798076923076925</v>
      </c>
      <c r="G362" s="15">
        <v>1</v>
      </c>
      <c r="H362" s="15">
        <v>4</v>
      </c>
      <c r="I362" s="15">
        <v>0</v>
      </c>
    </row>
    <row r="363" spans="1:9">
      <c r="A363" s="15" t="s">
        <v>1827</v>
      </c>
      <c r="B363" s="370">
        <v>41082</v>
      </c>
      <c r="C363" s="15" t="s">
        <v>6</v>
      </c>
      <c r="D363" s="15">
        <v>75</v>
      </c>
      <c r="E363" s="415">
        <v>20.8</v>
      </c>
      <c r="F363" s="414">
        <v>0.58798076923076925</v>
      </c>
      <c r="G363" s="15">
        <v>2</v>
      </c>
      <c r="H363" s="15">
        <v>4</v>
      </c>
      <c r="I363" s="15">
        <v>1</v>
      </c>
    </row>
    <row r="364" spans="1:9">
      <c r="A364" s="15" t="s">
        <v>1827</v>
      </c>
      <c r="B364" s="370">
        <v>41082</v>
      </c>
      <c r="C364" s="15" t="s">
        <v>6</v>
      </c>
      <c r="D364" s="15">
        <v>75</v>
      </c>
      <c r="E364" s="415">
        <v>20.8</v>
      </c>
      <c r="F364" s="414">
        <v>0.58798076923076925</v>
      </c>
      <c r="G364" s="15">
        <v>3</v>
      </c>
      <c r="H364" s="15">
        <v>2</v>
      </c>
      <c r="I364" s="15">
        <v>0</v>
      </c>
    </row>
    <row r="365" spans="1:9">
      <c r="A365" s="15" t="s">
        <v>1827</v>
      </c>
      <c r="B365" s="370">
        <v>41082</v>
      </c>
      <c r="C365" s="15" t="s">
        <v>6</v>
      </c>
      <c r="D365" s="15">
        <v>75</v>
      </c>
      <c r="E365" s="415">
        <v>20.8</v>
      </c>
      <c r="F365" s="414">
        <v>0.58798076923076925</v>
      </c>
      <c r="G365" s="15">
        <v>4</v>
      </c>
    </row>
    <row r="366" spans="1:9">
      <c r="A366" s="15" t="s">
        <v>1827</v>
      </c>
      <c r="B366" s="370">
        <v>41082</v>
      </c>
      <c r="C366" s="15" t="s">
        <v>6</v>
      </c>
      <c r="D366" s="15">
        <v>75</v>
      </c>
      <c r="E366" s="415">
        <v>20.8</v>
      </c>
      <c r="F366" s="414">
        <v>0.58798076923076925</v>
      </c>
      <c r="G366" s="15" t="s">
        <v>853</v>
      </c>
      <c r="H366" s="410">
        <v>11.536842105263158</v>
      </c>
      <c r="I366" s="15">
        <v>1</v>
      </c>
    </row>
    <row r="367" spans="1:9">
      <c r="A367" s="15" t="s">
        <v>1827</v>
      </c>
      <c r="B367" s="370">
        <v>41082</v>
      </c>
      <c r="C367" s="15" t="s">
        <v>6</v>
      </c>
      <c r="D367" s="15">
        <v>75</v>
      </c>
      <c r="E367" s="415">
        <v>20.8</v>
      </c>
      <c r="F367" s="414">
        <v>0.58798076923076925</v>
      </c>
      <c r="G367" s="15" t="s">
        <v>854</v>
      </c>
      <c r="H367" s="15">
        <v>12</v>
      </c>
      <c r="I367" s="15">
        <v>0</v>
      </c>
    </row>
    <row r="368" spans="1:9">
      <c r="A368" s="15" t="s">
        <v>1830</v>
      </c>
      <c r="B368" s="370">
        <v>41082</v>
      </c>
      <c r="C368" s="15" t="s">
        <v>6</v>
      </c>
      <c r="D368" s="15">
        <v>43</v>
      </c>
      <c r="E368" s="415">
        <v>18.3</v>
      </c>
      <c r="F368" s="414">
        <v>0.53989071038251368</v>
      </c>
      <c r="G368" s="15">
        <v>1</v>
      </c>
      <c r="H368" s="15">
        <v>3</v>
      </c>
      <c r="I368" s="15">
        <v>3</v>
      </c>
    </row>
    <row r="369" spans="1:9">
      <c r="A369" s="15" t="s">
        <v>1830</v>
      </c>
      <c r="B369" s="370">
        <v>41082</v>
      </c>
      <c r="C369" s="15" t="s">
        <v>6</v>
      </c>
      <c r="D369" s="15">
        <v>43</v>
      </c>
      <c r="E369" s="415">
        <v>18.3</v>
      </c>
      <c r="F369" s="414">
        <v>0.53989071038251368</v>
      </c>
      <c r="G369" s="15">
        <v>2</v>
      </c>
      <c r="H369" s="15">
        <v>1</v>
      </c>
      <c r="I369" s="15">
        <v>0</v>
      </c>
    </row>
    <row r="370" spans="1:9">
      <c r="A370" s="15" t="s">
        <v>1830</v>
      </c>
      <c r="B370" s="370">
        <v>41082</v>
      </c>
      <c r="C370" s="15" t="s">
        <v>6</v>
      </c>
      <c r="D370" s="15">
        <v>43</v>
      </c>
      <c r="E370" s="415">
        <v>18.3</v>
      </c>
      <c r="F370" s="414">
        <v>0.53989071038251368</v>
      </c>
      <c r="G370" s="15">
        <v>3</v>
      </c>
      <c r="H370" s="15">
        <v>0</v>
      </c>
      <c r="I370" s="15">
        <v>0</v>
      </c>
    </row>
    <row r="371" spans="1:9">
      <c r="A371" s="15" t="s">
        <v>1830</v>
      </c>
      <c r="B371" s="370">
        <v>41082</v>
      </c>
      <c r="C371" s="15" t="s">
        <v>6</v>
      </c>
      <c r="D371" s="15">
        <v>43</v>
      </c>
      <c r="E371" s="415">
        <v>18.3</v>
      </c>
      <c r="F371" s="414">
        <v>0.53989071038251368</v>
      </c>
      <c r="G371" s="15">
        <v>4</v>
      </c>
    </row>
    <row r="372" spans="1:9">
      <c r="A372" s="15" t="s">
        <v>1830</v>
      </c>
      <c r="B372" s="370">
        <v>41082</v>
      </c>
      <c r="C372" s="15" t="s">
        <v>6</v>
      </c>
      <c r="D372" s="15">
        <v>43</v>
      </c>
      <c r="E372" s="415">
        <v>18.3</v>
      </c>
      <c r="F372" s="414">
        <v>0.53989071038251368</v>
      </c>
      <c r="G372" s="15" t="s">
        <v>853</v>
      </c>
      <c r="H372" s="15">
        <v>4</v>
      </c>
      <c r="I372" s="15">
        <v>3</v>
      </c>
    </row>
    <row r="373" spans="1:9">
      <c r="A373" s="15" t="s">
        <v>1830</v>
      </c>
      <c r="B373" s="370">
        <v>41082</v>
      </c>
      <c r="C373" s="15" t="s">
        <v>6</v>
      </c>
      <c r="D373" s="15">
        <v>43</v>
      </c>
      <c r="E373" s="415">
        <v>18.3</v>
      </c>
      <c r="F373" s="414">
        <v>0.53989071038251368</v>
      </c>
      <c r="G373" s="15" t="s">
        <v>854</v>
      </c>
      <c r="H373" s="15">
        <v>0</v>
      </c>
      <c r="I373" s="15">
        <v>0</v>
      </c>
    </row>
    <row r="374" spans="1:9">
      <c r="A374" s="15" t="s">
        <v>1834</v>
      </c>
      <c r="B374" s="370">
        <v>41082</v>
      </c>
      <c r="C374" s="15" t="s">
        <v>6</v>
      </c>
      <c r="D374" s="15">
        <v>82</v>
      </c>
      <c r="E374" s="415">
        <v>40.299999999999997</v>
      </c>
      <c r="F374" s="414">
        <v>0.39181141439205952</v>
      </c>
      <c r="G374" s="15">
        <v>1</v>
      </c>
      <c r="H374" s="15">
        <v>2</v>
      </c>
      <c r="I374" s="15">
        <v>0</v>
      </c>
    </row>
    <row r="375" spans="1:9">
      <c r="A375" s="15" t="s">
        <v>1834</v>
      </c>
      <c r="B375" s="370">
        <v>41082</v>
      </c>
      <c r="C375" s="15" t="s">
        <v>6</v>
      </c>
      <c r="D375" s="15">
        <v>82</v>
      </c>
      <c r="E375" s="415">
        <v>40.299999999999997</v>
      </c>
      <c r="F375" s="414">
        <v>0.39181141439205952</v>
      </c>
      <c r="G375" s="15">
        <v>2</v>
      </c>
      <c r="H375" s="15">
        <v>0</v>
      </c>
      <c r="I375" s="15">
        <v>0</v>
      </c>
    </row>
    <row r="376" spans="1:9">
      <c r="A376" s="15" t="s">
        <v>1834</v>
      </c>
      <c r="B376" s="370">
        <v>41082</v>
      </c>
      <c r="C376" s="15" t="s">
        <v>6</v>
      </c>
      <c r="D376" s="15">
        <v>82</v>
      </c>
      <c r="E376" s="415">
        <v>40.299999999999997</v>
      </c>
      <c r="F376" s="414">
        <v>0.39181141439205952</v>
      </c>
      <c r="G376" s="15">
        <v>3</v>
      </c>
      <c r="H376" s="15">
        <v>0</v>
      </c>
      <c r="I376" s="15">
        <v>0</v>
      </c>
    </row>
    <row r="377" spans="1:9">
      <c r="A377" s="15" t="s">
        <v>1834</v>
      </c>
      <c r="B377" s="370">
        <v>41082</v>
      </c>
      <c r="C377" s="15" t="s">
        <v>6</v>
      </c>
      <c r="D377" s="15">
        <v>82</v>
      </c>
      <c r="E377" s="415">
        <v>40.299999999999997</v>
      </c>
      <c r="F377" s="414">
        <v>0.39181141439205952</v>
      </c>
      <c r="G377" s="15">
        <v>4</v>
      </c>
    </row>
    <row r="378" spans="1:9">
      <c r="A378" s="15" t="s">
        <v>1834</v>
      </c>
      <c r="B378" s="370">
        <v>41082</v>
      </c>
      <c r="C378" s="15" t="s">
        <v>6</v>
      </c>
      <c r="D378" s="15">
        <v>82</v>
      </c>
      <c r="E378" s="415">
        <v>40.299999999999997</v>
      </c>
      <c r="F378" s="414">
        <v>0.39181141439205952</v>
      </c>
      <c r="G378" s="15" t="s">
        <v>853</v>
      </c>
      <c r="H378" s="15">
        <v>2</v>
      </c>
      <c r="I378" s="15">
        <v>0</v>
      </c>
    </row>
    <row r="379" spans="1:9">
      <c r="A379" s="15" t="s">
        <v>1834</v>
      </c>
      <c r="B379" s="370">
        <v>41082</v>
      </c>
      <c r="C379" s="15" t="s">
        <v>6</v>
      </c>
      <c r="D379" s="15">
        <v>82</v>
      </c>
      <c r="E379" s="415">
        <v>40.299999999999997</v>
      </c>
      <c r="F379" s="414">
        <v>0.39181141439205952</v>
      </c>
      <c r="G379" s="15" t="s">
        <v>854</v>
      </c>
      <c r="H379" s="15">
        <v>0</v>
      </c>
      <c r="I379" s="15">
        <v>0</v>
      </c>
    </row>
    <row r="380" spans="1:9">
      <c r="A380" s="15" t="s">
        <v>1848</v>
      </c>
      <c r="B380" s="370">
        <v>41082</v>
      </c>
      <c r="C380" s="15" t="s">
        <v>6</v>
      </c>
      <c r="D380" s="15">
        <v>67</v>
      </c>
      <c r="E380" s="415">
        <v>2.9</v>
      </c>
      <c r="F380" s="414">
        <v>0.61004366812227084</v>
      </c>
      <c r="G380" s="15">
        <v>1</v>
      </c>
      <c r="H380" s="15">
        <v>20</v>
      </c>
      <c r="I380" s="15">
        <v>1</v>
      </c>
    </row>
    <row r="381" spans="1:9">
      <c r="A381" s="15" t="s">
        <v>1848</v>
      </c>
      <c r="B381" s="370">
        <v>41082</v>
      </c>
      <c r="C381" s="15" t="s">
        <v>6</v>
      </c>
      <c r="D381" s="15">
        <v>67</v>
      </c>
      <c r="E381" s="415">
        <v>2.9</v>
      </c>
      <c r="F381" s="414">
        <v>0.61004366812227084</v>
      </c>
      <c r="G381" s="15">
        <v>2</v>
      </c>
      <c r="H381" s="15">
        <v>7</v>
      </c>
      <c r="I381" s="15">
        <v>1</v>
      </c>
    </row>
    <row r="382" spans="1:9">
      <c r="A382" s="15" t="s">
        <v>1848</v>
      </c>
      <c r="B382" s="370">
        <v>41082</v>
      </c>
      <c r="C382" s="15" t="s">
        <v>6</v>
      </c>
      <c r="D382" s="15">
        <v>67</v>
      </c>
      <c r="E382" s="415">
        <v>2.9</v>
      </c>
      <c r="F382" s="414">
        <v>0.61004366812227084</v>
      </c>
      <c r="G382" s="15">
        <v>3</v>
      </c>
      <c r="H382" s="15">
        <v>1</v>
      </c>
      <c r="I382" s="15">
        <v>0</v>
      </c>
    </row>
    <row r="383" spans="1:9">
      <c r="A383" s="15" t="s">
        <v>1848</v>
      </c>
      <c r="B383" s="370">
        <v>41082</v>
      </c>
      <c r="C383" s="15" t="s">
        <v>6</v>
      </c>
      <c r="D383" s="15">
        <v>67</v>
      </c>
      <c r="E383" s="415">
        <v>2.9</v>
      </c>
      <c r="F383" s="414">
        <v>0.61004366812227084</v>
      </c>
      <c r="G383" s="15">
        <v>4</v>
      </c>
    </row>
    <row r="384" spans="1:9">
      <c r="A384" s="15" t="s">
        <v>1848</v>
      </c>
      <c r="B384" s="370">
        <v>41082</v>
      </c>
      <c r="C384" s="15" t="s">
        <v>6</v>
      </c>
      <c r="D384" s="15">
        <v>67</v>
      </c>
      <c r="E384" s="415">
        <v>2.9</v>
      </c>
      <c r="F384" s="414">
        <v>0.61004366812227084</v>
      </c>
      <c r="G384" s="15" t="s">
        <v>853</v>
      </c>
      <c r="H384" s="410">
        <v>28.768421052631577</v>
      </c>
      <c r="I384" s="15">
        <v>2</v>
      </c>
    </row>
    <row r="385" spans="1:9">
      <c r="A385" s="15" t="s">
        <v>1848</v>
      </c>
      <c r="B385" s="370">
        <v>41082</v>
      </c>
      <c r="C385" s="15" t="s">
        <v>6</v>
      </c>
      <c r="D385" s="15">
        <v>67</v>
      </c>
      <c r="E385" s="415">
        <v>2.9</v>
      </c>
      <c r="F385" s="414">
        <v>0.61004366812227084</v>
      </c>
      <c r="G385" s="15" t="s">
        <v>854</v>
      </c>
      <c r="H385" s="15">
        <v>6</v>
      </c>
      <c r="I385" s="15">
        <v>0</v>
      </c>
    </row>
    <row r="386" spans="1:9">
      <c r="A386" s="15" t="s">
        <v>1852</v>
      </c>
      <c r="B386" s="370">
        <v>41082</v>
      </c>
      <c r="C386" s="15" t="s">
        <v>6</v>
      </c>
      <c r="D386" s="15">
        <v>62</v>
      </c>
      <c r="E386" s="415">
        <v>14.1</v>
      </c>
      <c r="F386" s="414">
        <v>0.50744680851063839</v>
      </c>
      <c r="G386" s="15">
        <v>1</v>
      </c>
      <c r="H386" s="15">
        <v>24</v>
      </c>
      <c r="I386" s="15">
        <v>1</v>
      </c>
    </row>
    <row r="387" spans="1:9">
      <c r="A387" s="15" t="s">
        <v>1852</v>
      </c>
      <c r="B387" s="370">
        <v>41082</v>
      </c>
      <c r="C387" s="15" t="s">
        <v>6</v>
      </c>
      <c r="D387" s="15">
        <v>62</v>
      </c>
      <c r="E387" s="415">
        <v>14.1</v>
      </c>
      <c r="F387" s="414">
        <v>0.50744680851063839</v>
      </c>
      <c r="G387" s="15">
        <v>2</v>
      </c>
      <c r="H387" s="15">
        <v>12</v>
      </c>
      <c r="I387" s="15">
        <v>1</v>
      </c>
    </row>
    <row r="388" spans="1:9">
      <c r="A388" s="15" t="s">
        <v>1852</v>
      </c>
      <c r="B388" s="370">
        <v>41082</v>
      </c>
      <c r="C388" s="15" t="s">
        <v>6</v>
      </c>
      <c r="D388" s="15">
        <v>62</v>
      </c>
      <c r="E388" s="415">
        <v>14.1</v>
      </c>
      <c r="F388" s="414">
        <v>0.50744680851063839</v>
      </c>
      <c r="G388" s="15">
        <v>3</v>
      </c>
      <c r="H388" s="15">
        <v>4</v>
      </c>
      <c r="I388" s="15">
        <v>0</v>
      </c>
    </row>
    <row r="389" spans="1:9">
      <c r="A389" s="15" t="s">
        <v>1852</v>
      </c>
      <c r="B389" s="370">
        <v>41082</v>
      </c>
      <c r="C389" s="15" t="s">
        <v>6</v>
      </c>
      <c r="D389" s="15">
        <v>62</v>
      </c>
      <c r="E389" s="415">
        <v>14.1</v>
      </c>
      <c r="F389" s="414">
        <v>0.50744680851063839</v>
      </c>
      <c r="G389" s="15">
        <v>4</v>
      </c>
    </row>
    <row r="390" spans="1:9">
      <c r="A390" s="15" t="s">
        <v>1852</v>
      </c>
      <c r="B390" s="370">
        <v>41082</v>
      </c>
      <c r="C390" s="15" t="s">
        <v>6</v>
      </c>
      <c r="D390" s="15">
        <v>62</v>
      </c>
      <c r="E390" s="415">
        <v>14.1</v>
      </c>
      <c r="F390" s="414">
        <v>0.50744680851063839</v>
      </c>
      <c r="G390" s="15" t="s">
        <v>853</v>
      </c>
      <c r="H390" s="410">
        <v>43.073684210526316</v>
      </c>
      <c r="I390" s="15">
        <v>2</v>
      </c>
    </row>
    <row r="391" spans="1:9">
      <c r="A391" s="15" t="s">
        <v>1852</v>
      </c>
      <c r="B391" s="370">
        <v>41082</v>
      </c>
      <c r="C391" s="15" t="s">
        <v>6</v>
      </c>
      <c r="D391" s="15">
        <v>62</v>
      </c>
      <c r="E391" s="415">
        <v>14.1</v>
      </c>
      <c r="F391" s="414">
        <v>0.50744680851063839</v>
      </c>
      <c r="G391" s="15" t="s">
        <v>854</v>
      </c>
      <c r="H391" s="15">
        <v>24</v>
      </c>
      <c r="I391" s="15">
        <v>0</v>
      </c>
    </row>
    <row r="392" spans="1:9">
      <c r="A392" s="15" t="s">
        <v>1853</v>
      </c>
      <c r="B392" s="370">
        <v>41082</v>
      </c>
      <c r="C392" s="15" t="s">
        <v>6</v>
      </c>
      <c r="D392" s="15">
        <v>74</v>
      </c>
      <c r="E392" s="415">
        <v>18.899999999999999</v>
      </c>
      <c r="F392" s="414">
        <v>0.39356435643564358</v>
      </c>
      <c r="G392" s="15">
        <v>1</v>
      </c>
      <c r="H392" s="15">
        <v>15</v>
      </c>
      <c r="I392" s="15">
        <v>1</v>
      </c>
    </row>
    <row r="393" spans="1:9">
      <c r="A393" s="15" t="s">
        <v>1853</v>
      </c>
      <c r="B393" s="370">
        <v>41082</v>
      </c>
      <c r="C393" s="15" t="s">
        <v>6</v>
      </c>
      <c r="D393" s="15">
        <v>74</v>
      </c>
      <c r="E393" s="415">
        <v>18.899999999999999</v>
      </c>
      <c r="F393" s="414">
        <v>0.39356435643564358</v>
      </c>
      <c r="G393" s="15">
        <v>2</v>
      </c>
      <c r="H393" s="15">
        <v>10</v>
      </c>
      <c r="I393" s="15">
        <v>0</v>
      </c>
    </row>
    <row r="394" spans="1:9">
      <c r="A394" s="15" t="s">
        <v>1853</v>
      </c>
      <c r="B394" s="370">
        <v>41082</v>
      </c>
      <c r="C394" s="15" t="s">
        <v>6</v>
      </c>
      <c r="D394" s="15">
        <v>74</v>
      </c>
      <c r="E394" s="415">
        <v>18.899999999999999</v>
      </c>
      <c r="F394" s="414">
        <v>0.39356435643564358</v>
      </c>
      <c r="G394" s="15">
        <v>3</v>
      </c>
      <c r="H394" s="15">
        <v>1</v>
      </c>
      <c r="I394" s="15">
        <v>0</v>
      </c>
    </row>
    <row r="395" spans="1:9">
      <c r="A395" s="15" t="s">
        <v>1853</v>
      </c>
      <c r="B395" s="370">
        <v>41082</v>
      </c>
      <c r="C395" s="15" t="s">
        <v>6</v>
      </c>
      <c r="D395" s="15">
        <v>74</v>
      </c>
      <c r="E395" s="415">
        <v>18.899999999999999</v>
      </c>
      <c r="F395" s="414">
        <v>0.39356435643564358</v>
      </c>
      <c r="G395" s="15">
        <v>4</v>
      </c>
    </row>
    <row r="396" spans="1:9">
      <c r="A396" s="15" t="s">
        <v>1853</v>
      </c>
      <c r="B396" s="370">
        <v>41082</v>
      </c>
      <c r="C396" s="15" t="s">
        <v>6</v>
      </c>
      <c r="D396" s="15">
        <v>74</v>
      </c>
      <c r="E396" s="415">
        <v>18.899999999999999</v>
      </c>
      <c r="F396" s="414">
        <v>0.39356435643564358</v>
      </c>
      <c r="G396" s="15" t="s">
        <v>853</v>
      </c>
      <c r="H396" s="410">
        <v>26.768421052631577</v>
      </c>
      <c r="I396" s="15">
        <v>1</v>
      </c>
    </row>
    <row r="397" spans="1:9">
      <c r="A397" s="15" t="s">
        <v>1853</v>
      </c>
      <c r="B397" s="370">
        <v>41082</v>
      </c>
      <c r="C397" s="15" t="s">
        <v>6</v>
      </c>
      <c r="D397" s="15">
        <v>74</v>
      </c>
      <c r="E397" s="415">
        <v>18.899999999999999</v>
      </c>
      <c r="F397" s="414">
        <v>0.39356435643564358</v>
      </c>
      <c r="G397" s="15" t="s">
        <v>854</v>
      </c>
      <c r="H397" s="15">
        <v>6</v>
      </c>
      <c r="I397" s="15">
        <v>0</v>
      </c>
    </row>
    <row r="398" spans="1:9">
      <c r="A398" s="15" t="s">
        <v>1859</v>
      </c>
      <c r="B398" s="370">
        <v>41082</v>
      </c>
      <c r="C398" s="15" t="s">
        <v>6</v>
      </c>
      <c r="D398" s="15">
        <v>72</v>
      </c>
      <c r="E398" s="415">
        <v>18.5</v>
      </c>
      <c r="F398" s="414">
        <v>0.51729729729729723</v>
      </c>
      <c r="G398" s="15">
        <v>1</v>
      </c>
      <c r="H398" s="15">
        <v>44</v>
      </c>
      <c r="I398" s="15">
        <v>2</v>
      </c>
    </row>
    <row r="399" spans="1:9">
      <c r="A399" s="15" t="s">
        <v>1859</v>
      </c>
      <c r="B399" s="370">
        <v>41082</v>
      </c>
      <c r="C399" s="15" t="s">
        <v>6</v>
      </c>
      <c r="D399" s="15">
        <v>72</v>
      </c>
      <c r="E399" s="415">
        <v>18.5</v>
      </c>
      <c r="F399" s="414">
        <v>0.51729729729729723</v>
      </c>
      <c r="G399" s="15">
        <v>2</v>
      </c>
      <c r="H399" s="15">
        <v>20</v>
      </c>
      <c r="I399" s="15">
        <v>0</v>
      </c>
    </row>
    <row r="400" spans="1:9">
      <c r="A400" s="15" t="s">
        <v>1859</v>
      </c>
      <c r="B400" s="370">
        <v>41082</v>
      </c>
      <c r="C400" s="15" t="s">
        <v>6</v>
      </c>
      <c r="D400" s="15">
        <v>72</v>
      </c>
      <c r="E400" s="415">
        <v>18.5</v>
      </c>
      <c r="F400" s="414">
        <v>0.51729729729729723</v>
      </c>
      <c r="G400" s="15">
        <v>3</v>
      </c>
      <c r="H400" s="15">
        <v>10</v>
      </c>
      <c r="I400" s="15">
        <v>1</v>
      </c>
    </row>
    <row r="401" spans="1:9">
      <c r="A401" s="15" t="s">
        <v>1859</v>
      </c>
      <c r="B401" s="370">
        <v>41082</v>
      </c>
      <c r="C401" s="15" t="s">
        <v>6</v>
      </c>
      <c r="D401" s="15">
        <v>72</v>
      </c>
      <c r="E401" s="415">
        <v>18.5</v>
      </c>
      <c r="F401" s="414">
        <v>0.51729729729729723</v>
      </c>
      <c r="G401" s="15">
        <v>4</v>
      </c>
    </row>
    <row r="402" spans="1:9">
      <c r="A402" s="15" t="s">
        <v>1859</v>
      </c>
      <c r="B402" s="370">
        <v>41082</v>
      </c>
      <c r="C402" s="15" t="s">
        <v>6</v>
      </c>
      <c r="D402" s="15">
        <v>72</v>
      </c>
      <c r="E402" s="415">
        <v>18.5</v>
      </c>
      <c r="F402" s="414">
        <v>0.51729729729729723</v>
      </c>
      <c r="G402" s="15" t="s">
        <v>853</v>
      </c>
      <c r="H402" s="410">
        <v>81.684210526315795</v>
      </c>
      <c r="I402" s="410">
        <v>3.666666666666667</v>
      </c>
    </row>
    <row r="403" spans="1:9">
      <c r="A403" s="15" t="s">
        <v>1859</v>
      </c>
      <c r="B403" s="370">
        <v>41082</v>
      </c>
      <c r="C403" s="15" t="s">
        <v>6</v>
      </c>
      <c r="D403" s="15">
        <v>72</v>
      </c>
      <c r="E403" s="415">
        <v>18.5</v>
      </c>
      <c r="F403" s="414">
        <v>0.51729729729729723</v>
      </c>
      <c r="G403" s="15" t="s">
        <v>854</v>
      </c>
      <c r="H403" s="15">
        <v>60</v>
      </c>
      <c r="I403" s="15">
        <v>6</v>
      </c>
    </row>
    <row r="404" spans="1:9">
      <c r="A404" s="15" t="s">
        <v>1870</v>
      </c>
      <c r="B404" s="370">
        <v>41084</v>
      </c>
      <c r="C404" s="15" t="s">
        <v>1</v>
      </c>
      <c r="D404" s="15">
        <v>51</v>
      </c>
      <c r="E404" s="415">
        <v>23.4</v>
      </c>
      <c r="F404" s="414">
        <v>0.45427350427350427</v>
      </c>
      <c r="G404" s="15">
        <v>1</v>
      </c>
      <c r="H404" s="15">
        <v>0</v>
      </c>
      <c r="I404" s="15">
        <v>0</v>
      </c>
    </row>
    <row r="405" spans="1:9">
      <c r="A405" s="15" t="s">
        <v>1870</v>
      </c>
      <c r="B405" s="370">
        <v>41084</v>
      </c>
      <c r="C405" s="15" t="s">
        <v>1</v>
      </c>
      <c r="D405" s="15">
        <v>51</v>
      </c>
      <c r="E405" s="415">
        <v>23.4</v>
      </c>
      <c r="F405" s="414">
        <v>0.45427350427350427</v>
      </c>
      <c r="G405" s="15">
        <v>2</v>
      </c>
      <c r="H405" s="15">
        <v>0</v>
      </c>
      <c r="I405" s="15">
        <v>0</v>
      </c>
    </row>
    <row r="406" spans="1:9">
      <c r="A406" s="15" t="s">
        <v>1870</v>
      </c>
      <c r="B406" s="370">
        <v>41084</v>
      </c>
      <c r="C406" s="15" t="s">
        <v>1</v>
      </c>
      <c r="D406" s="15">
        <v>51</v>
      </c>
      <c r="E406" s="415">
        <v>23.4</v>
      </c>
      <c r="F406" s="414">
        <v>0.45427350427350427</v>
      </c>
      <c r="G406" s="15">
        <v>3</v>
      </c>
    </row>
    <row r="407" spans="1:9">
      <c r="A407" s="15" t="s">
        <v>1870</v>
      </c>
      <c r="B407" s="370">
        <v>41084</v>
      </c>
      <c r="C407" s="15" t="s">
        <v>1</v>
      </c>
      <c r="D407" s="15">
        <v>51</v>
      </c>
      <c r="E407" s="415">
        <v>23.4</v>
      </c>
      <c r="F407" s="414">
        <v>0.45427350427350427</v>
      </c>
      <c r="G407" s="15">
        <v>4</v>
      </c>
    </row>
    <row r="408" spans="1:9">
      <c r="A408" s="15" t="s">
        <v>1870</v>
      </c>
      <c r="B408" s="370">
        <v>41084</v>
      </c>
      <c r="C408" s="15" t="s">
        <v>1</v>
      </c>
      <c r="D408" s="15">
        <v>51</v>
      </c>
      <c r="E408" s="415">
        <v>23.4</v>
      </c>
      <c r="F408" s="414">
        <v>0.45427350427350427</v>
      </c>
      <c r="G408" s="15" t="s">
        <v>853</v>
      </c>
      <c r="H408" s="15">
        <v>0</v>
      </c>
      <c r="I408" s="15">
        <v>0</v>
      </c>
    </row>
    <row r="409" spans="1:9">
      <c r="A409" s="15" t="s">
        <v>1870</v>
      </c>
      <c r="B409" s="370">
        <v>41084</v>
      </c>
      <c r="C409" s="15" t="s">
        <v>1</v>
      </c>
      <c r="D409" s="15">
        <v>51</v>
      </c>
      <c r="E409" s="415">
        <v>23.4</v>
      </c>
      <c r="F409" s="414">
        <v>0.45427350427350427</v>
      </c>
      <c r="G409" s="15" t="s">
        <v>854</v>
      </c>
      <c r="H409" s="15">
        <v>0</v>
      </c>
      <c r="I409" s="15">
        <v>0</v>
      </c>
    </row>
    <row r="410" spans="1:9">
      <c r="A410" s="15" t="s">
        <v>1873</v>
      </c>
      <c r="B410" s="370">
        <v>41084</v>
      </c>
      <c r="C410" s="15" t="s">
        <v>1</v>
      </c>
      <c r="D410" s="15">
        <v>61</v>
      </c>
      <c r="E410" s="415">
        <v>21.4</v>
      </c>
      <c r="F410" s="414">
        <v>0.48621495327102809</v>
      </c>
      <c r="G410" s="15">
        <v>1</v>
      </c>
      <c r="H410" s="15">
        <v>0</v>
      </c>
      <c r="I410" s="15">
        <v>0</v>
      </c>
    </row>
    <row r="411" spans="1:9">
      <c r="A411" s="15" t="s">
        <v>1873</v>
      </c>
      <c r="B411" s="370">
        <v>41084</v>
      </c>
      <c r="C411" s="15" t="s">
        <v>1</v>
      </c>
      <c r="D411" s="15">
        <v>61</v>
      </c>
      <c r="E411" s="415">
        <v>21.4</v>
      </c>
      <c r="F411" s="414">
        <v>0.48621495327102809</v>
      </c>
      <c r="G411" s="15">
        <v>2</v>
      </c>
      <c r="H411" s="15">
        <v>0</v>
      </c>
      <c r="I411" s="15">
        <v>0</v>
      </c>
    </row>
    <row r="412" spans="1:9">
      <c r="A412" s="15" t="s">
        <v>1873</v>
      </c>
      <c r="B412" s="370">
        <v>41084</v>
      </c>
      <c r="C412" s="15" t="s">
        <v>1</v>
      </c>
      <c r="D412" s="15">
        <v>61</v>
      </c>
      <c r="E412" s="415">
        <v>21.4</v>
      </c>
      <c r="F412" s="414">
        <v>0.48621495327102809</v>
      </c>
      <c r="G412" s="15">
        <v>3</v>
      </c>
    </row>
    <row r="413" spans="1:9">
      <c r="A413" s="15" t="s">
        <v>1873</v>
      </c>
      <c r="B413" s="370">
        <v>41084</v>
      </c>
      <c r="C413" s="15" t="s">
        <v>1</v>
      </c>
      <c r="D413" s="15">
        <v>61</v>
      </c>
      <c r="E413" s="415">
        <v>21.4</v>
      </c>
      <c r="F413" s="414">
        <v>0.48621495327102809</v>
      </c>
      <c r="G413" s="15">
        <v>4</v>
      </c>
    </row>
    <row r="414" spans="1:9">
      <c r="A414" s="15" t="s">
        <v>1873</v>
      </c>
      <c r="B414" s="370">
        <v>41084</v>
      </c>
      <c r="C414" s="15" t="s">
        <v>1</v>
      </c>
      <c r="D414" s="15">
        <v>61</v>
      </c>
      <c r="E414" s="415">
        <v>21.4</v>
      </c>
      <c r="F414" s="414">
        <v>0.48621495327102809</v>
      </c>
      <c r="G414" s="15" t="s">
        <v>853</v>
      </c>
      <c r="H414" s="15">
        <v>0</v>
      </c>
      <c r="I414" s="15">
        <v>0</v>
      </c>
    </row>
    <row r="415" spans="1:9">
      <c r="A415" s="15" t="s">
        <v>1873</v>
      </c>
      <c r="B415" s="370">
        <v>41084</v>
      </c>
      <c r="C415" s="15" t="s">
        <v>1</v>
      </c>
      <c r="D415" s="15">
        <v>61</v>
      </c>
      <c r="E415" s="415">
        <v>21.4</v>
      </c>
      <c r="F415" s="414">
        <v>0.48621495327102809</v>
      </c>
      <c r="G415" s="15" t="s">
        <v>854</v>
      </c>
      <c r="H415" s="15">
        <v>0</v>
      </c>
      <c r="I415" s="15">
        <v>0</v>
      </c>
    </row>
    <row r="416" spans="1:9">
      <c r="A416" s="15" t="s">
        <v>1875</v>
      </c>
      <c r="B416" s="370">
        <v>41084</v>
      </c>
      <c r="C416" s="15" t="s">
        <v>1</v>
      </c>
      <c r="D416" s="15">
        <v>42</v>
      </c>
      <c r="E416" s="415">
        <v>17.899999999999999</v>
      </c>
      <c r="F416" s="414">
        <v>0.16899441340782123</v>
      </c>
      <c r="G416" s="15">
        <v>1</v>
      </c>
      <c r="H416" s="15">
        <v>1</v>
      </c>
      <c r="I416" s="15">
        <v>0</v>
      </c>
    </row>
    <row r="417" spans="1:9">
      <c r="A417" s="15" t="s">
        <v>1875</v>
      </c>
      <c r="B417" s="370">
        <v>41084</v>
      </c>
      <c r="C417" s="15" t="s">
        <v>1</v>
      </c>
      <c r="D417" s="15">
        <v>42</v>
      </c>
      <c r="E417" s="415">
        <v>17.899999999999999</v>
      </c>
      <c r="F417" s="414">
        <v>0.16899441340782123</v>
      </c>
      <c r="G417" s="15">
        <v>2</v>
      </c>
      <c r="H417" s="15">
        <v>0</v>
      </c>
      <c r="I417" s="15">
        <v>0</v>
      </c>
    </row>
    <row r="418" spans="1:9">
      <c r="A418" s="15" t="s">
        <v>1875</v>
      </c>
      <c r="B418" s="370">
        <v>41084</v>
      </c>
      <c r="C418" s="15" t="s">
        <v>1</v>
      </c>
      <c r="D418" s="15">
        <v>42</v>
      </c>
      <c r="E418" s="415">
        <v>17.899999999999999</v>
      </c>
      <c r="F418" s="414">
        <v>0.16899441340782123</v>
      </c>
      <c r="G418" s="15">
        <v>3</v>
      </c>
      <c r="H418" s="15">
        <v>0</v>
      </c>
      <c r="I418" s="15">
        <v>0</v>
      </c>
    </row>
    <row r="419" spans="1:9">
      <c r="A419" s="15" t="s">
        <v>1875</v>
      </c>
      <c r="B419" s="370">
        <v>41084</v>
      </c>
      <c r="C419" s="15" t="s">
        <v>1</v>
      </c>
      <c r="D419" s="15">
        <v>42</v>
      </c>
      <c r="E419" s="415">
        <v>17.899999999999999</v>
      </c>
      <c r="F419" s="414">
        <v>0.16899441340782123</v>
      </c>
      <c r="G419" s="15">
        <v>4</v>
      </c>
    </row>
    <row r="420" spans="1:9">
      <c r="A420" s="15" t="s">
        <v>1875</v>
      </c>
      <c r="B420" s="370">
        <v>41084</v>
      </c>
      <c r="C420" s="15" t="s">
        <v>1</v>
      </c>
      <c r="D420" s="15">
        <v>42</v>
      </c>
      <c r="E420" s="415">
        <v>17.899999999999999</v>
      </c>
      <c r="F420" s="414">
        <v>0.16899441340782123</v>
      </c>
      <c r="G420" s="15" t="s">
        <v>853</v>
      </c>
      <c r="H420" s="15">
        <v>1</v>
      </c>
      <c r="I420" s="15">
        <v>0</v>
      </c>
    </row>
    <row r="421" spans="1:9">
      <c r="A421" s="15" t="s">
        <v>1875</v>
      </c>
      <c r="B421" s="370">
        <v>41084</v>
      </c>
      <c r="C421" s="15" t="s">
        <v>1</v>
      </c>
      <c r="D421" s="15">
        <v>42</v>
      </c>
      <c r="E421" s="415">
        <v>17.899999999999999</v>
      </c>
      <c r="F421" s="414">
        <v>0.16899441340782123</v>
      </c>
      <c r="G421" s="15" t="s">
        <v>854</v>
      </c>
      <c r="H421" s="15">
        <v>0</v>
      </c>
      <c r="I421" s="15">
        <v>0</v>
      </c>
    </row>
    <row r="422" spans="1:9">
      <c r="A422" s="15" t="s">
        <v>1883</v>
      </c>
      <c r="B422" s="370">
        <v>41084</v>
      </c>
      <c r="C422" s="15" t="s">
        <v>1</v>
      </c>
      <c r="D422" s="15">
        <v>33</v>
      </c>
      <c r="E422" s="415">
        <v>18.829999999999998</v>
      </c>
      <c r="F422" s="414">
        <v>0.45442477876106196</v>
      </c>
      <c r="G422" s="15">
        <v>1</v>
      </c>
      <c r="H422" s="15">
        <v>4</v>
      </c>
      <c r="I422" s="15">
        <v>2</v>
      </c>
    </row>
    <row r="423" spans="1:9">
      <c r="A423" s="15" t="s">
        <v>1883</v>
      </c>
      <c r="B423" s="370">
        <v>41084</v>
      </c>
      <c r="C423" s="15" t="s">
        <v>1</v>
      </c>
      <c r="D423" s="15">
        <v>33</v>
      </c>
      <c r="E423" s="415">
        <v>18.829999999999998</v>
      </c>
      <c r="F423" s="414">
        <v>0.45442477876106196</v>
      </c>
      <c r="G423" s="15">
        <v>2</v>
      </c>
      <c r="H423" s="15">
        <v>0</v>
      </c>
      <c r="I423" s="15">
        <v>0</v>
      </c>
    </row>
    <row r="424" spans="1:9">
      <c r="A424" s="15" t="s">
        <v>1883</v>
      </c>
      <c r="B424" s="370">
        <v>41084</v>
      </c>
      <c r="C424" s="15" t="s">
        <v>1</v>
      </c>
      <c r="D424" s="15">
        <v>33</v>
      </c>
      <c r="E424" s="415">
        <v>18.829999999999998</v>
      </c>
      <c r="F424" s="414">
        <v>0.45442477876106196</v>
      </c>
      <c r="G424" s="15">
        <v>3</v>
      </c>
      <c r="H424" s="15">
        <v>1</v>
      </c>
      <c r="I424" s="15">
        <v>0</v>
      </c>
    </row>
    <row r="425" spans="1:9">
      <c r="A425" s="15" t="s">
        <v>1883</v>
      </c>
      <c r="B425" s="370">
        <v>41084</v>
      </c>
      <c r="C425" s="15" t="s">
        <v>1</v>
      </c>
      <c r="D425" s="15">
        <v>33</v>
      </c>
      <c r="E425" s="415">
        <v>18.829999999999998</v>
      </c>
      <c r="F425" s="414">
        <v>0.45442477876106196</v>
      </c>
      <c r="G425" s="15">
        <v>4</v>
      </c>
    </row>
    <row r="426" spans="1:9">
      <c r="A426" s="15" t="s">
        <v>1883</v>
      </c>
      <c r="B426" s="370">
        <v>41084</v>
      </c>
      <c r="C426" s="15" t="s">
        <v>1</v>
      </c>
      <c r="D426" s="15">
        <v>33</v>
      </c>
      <c r="E426" s="415">
        <v>18.829999999999998</v>
      </c>
      <c r="F426" s="414">
        <v>0.45442477876106196</v>
      </c>
      <c r="G426" s="15" t="s">
        <v>853</v>
      </c>
      <c r="H426" s="410">
        <v>5.7894736842105265</v>
      </c>
      <c r="I426" s="15">
        <v>2</v>
      </c>
    </row>
    <row r="427" spans="1:9">
      <c r="A427" s="15" t="s">
        <v>1883</v>
      </c>
      <c r="B427" s="370">
        <v>41084</v>
      </c>
      <c r="C427" s="15" t="s">
        <v>1</v>
      </c>
      <c r="D427" s="15">
        <v>33</v>
      </c>
      <c r="E427" s="415">
        <v>18.829999999999998</v>
      </c>
      <c r="F427" s="414">
        <v>0.45442477876106196</v>
      </c>
      <c r="G427" s="15" t="s">
        <v>854</v>
      </c>
      <c r="H427" s="15">
        <v>6</v>
      </c>
      <c r="I427" s="15">
        <v>0</v>
      </c>
    </row>
    <row r="428" spans="1:9">
      <c r="A428" s="15" t="s">
        <v>1896</v>
      </c>
      <c r="B428" s="370">
        <v>41084</v>
      </c>
      <c r="C428" s="15" t="s">
        <v>1</v>
      </c>
      <c r="D428" s="15">
        <v>44</v>
      </c>
      <c r="E428" s="415">
        <v>11.5</v>
      </c>
      <c r="F428" s="414">
        <v>0.25217391304347825</v>
      </c>
      <c r="G428" s="15">
        <v>1</v>
      </c>
      <c r="H428" s="15">
        <v>7</v>
      </c>
      <c r="I428" s="15">
        <v>1</v>
      </c>
    </row>
    <row r="429" spans="1:9">
      <c r="A429" s="15" t="s">
        <v>1896</v>
      </c>
      <c r="B429" s="370">
        <v>41084</v>
      </c>
      <c r="C429" s="15" t="s">
        <v>1</v>
      </c>
      <c r="D429" s="15">
        <v>44</v>
      </c>
      <c r="E429" s="415">
        <v>11.5</v>
      </c>
      <c r="F429" s="414">
        <v>0.25217391304347825</v>
      </c>
      <c r="G429" s="15">
        <v>2</v>
      </c>
      <c r="H429" s="15">
        <v>5</v>
      </c>
      <c r="I429" s="15">
        <v>1</v>
      </c>
    </row>
    <row r="430" spans="1:9">
      <c r="A430" s="15" t="s">
        <v>1896</v>
      </c>
      <c r="B430" s="370">
        <v>41084</v>
      </c>
      <c r="C430" s="15" t="s">
        <v>1</v>
      </c>
      <c r="D430" s="15">
        <v>44</v>
      </c>
      <c r="E430" s="415">
        <v>11.5</v>
      </c>
      <c r="F430" s="414">
        <v>0.25217391304347825</v>
      </c>
      <c r="G430" s="15">
        <v>3</v>
      </c>
      <c r="H430" s="15">
        <v>0</v>
      </c>
      <c r="I430" s="15">
        <v>0</v>
      </c>
    </row>
    <row r="431" spans="1:9">
      <c r="A431" s="15" t="s">
        <v>1896</v>
      </c>
      <c r="B431" s="370">
        <v>41084</v>
      </c>
      <c r="C431" s="15" t="s">
        <v>1</v>
      </c>
      <c r="D431" s="15">
        <v>44</v>
      </c>
      <c r="E431" s="415">
        <v>11.5</v>
      </c>
      <c r="F431" s="414">
        <v>0.25217391304347825</v>
      </c>
      <c r="G431" s="15">
        <v>4</v>
      </c>
    </row>
    <row r="432" spans="1:9">
      <c r="A432" s="15" t="s">
        <v>1896</v>
      </c>
      <c r="B432" s="370">
        <v>41084</v>
      </c>
      <c r="C432" s="15" t="s">
        <v>1</v>
      </c>
      <c r="D432" s="15">
        <v>44</v>
      </c>
      <c r="E432" s="415">
        <v>11.5</v>
      </c>
      <c r="F432" s="414">
        <v>0.25217391304347825</v>
      </c>
      <c r="G432" s="15" t="s">
        <v>853</v>
      </c>
      <c r="H432" s="15">
        <v>12</v>
      </c>
      <c r="I432" s="15">
        <v>2</v>
      </c>
    </row>
    <row r="433" spans="1:9">
      <c r="A433" s="15" t="s">
        <v>1896</v>
      </c>
      <c r="B433" s="370">
        <v>41084</v>
      </c>
      <c r="C433" s="15" t="s">
        <v>1</v>
      </c>
      <c r="D433" s="15">
        <v>44</v>
      </c>
      <c r="E433" s="415">
        <v>11.5</v>
      </c>
      <c r="F433" s="414">
        <v>0.25217391304347825</v>
      </c>
      <c r="G433" s="15" t="s">
        <v>854</v>
      </c>
      <c r="H433" s="15">
        <v>0</v>
      </c>
      <c r="I433" s="15">
        <v>0</v>
      </c>
    </row>
    <row r="434" spans="1:9">
      <c r="A434" s="15" t="s">
        <v>1902</v>
      </c>
      <c r="B434" s="370">
        <v>41084</v>
      </c>
      <c r="C434" s="15" t="s">
        <v>1</v>
      </c>
      <c r="D434" s="15">
        <v>64</v>
      </c>
      <c r="E434" s="415">
        <v>11.8</v>
      </c>
      <c r="F434" s="414">
        <v>0.48728813559322032</v>
      </c>
      <c r="G434" s="15">
        <v>1</v>
      </c>
      <c r="H434" s="15">
        <v>13</v>
      </c>
      <c r="I434" s="15">
        <v>3</v>
      </c>
    </row>
    <row r="435" spans="1:9">
      <c r="A435" s="15" t="s">
        <v>1902</v>
      </c>
      <c r="B435" s="370">
        <v>41084</v>
      </c>
      <c r="C435" s="15" t="s">
        <v>1</v>
      </c>
      <c r="D435" s="15">
        <v>64</v>
      </c>
      <c r="E435" s="415">
        <v>11.8</v>
      </c>
      <c r="F435" s="414">
        <v>0.48728813559322032</v>
      </c>
      <c r="G435" s="15">
        <v>2</v>
      </c>
      <c r="H435" s="15">
        <v>4</v>
      </c>
      <c r="I435" s="15">
        <v>0</v>
      </c>
    </row>
    <row r="436" spans="1:9">
      <c r="A436" s="15" t="s">
        <v>1902</v>
      </c>
      <c r="B436" s="370">
        <v>41084</v>
      </c>
      <c r="C436" s="15" t="s">
        <v>1</v>
      </c>
      <c r="D436" s="15">
        <v>64</v>
      </c>
      <c r="E436" s="415">
        <v>11.8</v>
      </c>
      <c r="F436" s="414">
        <v>0.48728813559322032</v>
      </c>
      <c r="G436" s="15">
        <v>3</v>
      </c>
      <c r="H436" s="15">
        <v>1</v>
      </c>
      <c r="I436" s="15">
        <v>1</v>
      </c>
    </row>
    <row r="437" spans="1:9">
      <c r="A437" s="15" t="s">
        <v>1902</v>
      </c>
      <c r="B437" s="370">
        <v>41084</v>
      </c>
      <c r="C437" s="15" t="s">
        <v>1</v>
      </c>
      <c r="D437" s="15">
        <v>64</v>
      </c>
      <c r="E437" s="415">
        <v>11.8</v>
      </c>
      <c r="F437" s="414">
        <v>0.48728813559322032</v>
      </c>
      <c r="G437" s="15">
        <v>4</v>
      </c>
    </row>
    <row r="438" spans="1:9">
      <c r="A438" s="15" t="s">
        <v>1902</v>
      </c>
      <c r="B438" s="370">
        <v>41084</v>
      </c>
      <c r="C438" s="15" t="s">
        <v>1</v>
      </c>
      <c r="D438" s="15">
        <v>64</v>
      </c>
      <c r="E438" s="415">
        <v>11.8</v>
      </c>
      <c r="F438" s="414">
        <v>0.48728813559322032</v>
      </c>
      <c r="G438" s="15" t="s">
        <v>853</v>
      </c>
      <c r="H438" s="410">
        <v>18.789473684210527</v>
      </c>
      <c r="I438" s="410">
        <v>4.5</v>
      </c>
    </row>
    <row r="439" spans="1:9">
      <c r="A439" s="15" t="s">
        <v>1902</v>
      </c>
      <c r="B439" s="370">
        <v>41084</v>
      </c>
      <c r="C439" s="15" t="s">
        <v>1</v>
      </c>
      <c r="D439" s="15">
        <v>64</v>
      </c>
      <c r="E439" s="415">
        <v>11.8</v>
      </c>
      <c r="F439" s="414">
        <v>0.48728813559322032</v>
      </c>
      <c r="G439" s="15" t="s">
        <v>854</v>
      </c>
      <c r="H439" s="15">
        <v>6</v>
      </c>
      <c r="I439" s="15">
        <v>6</v>
      </c>
    </row>
    <row r="440" spans="1:9">
      <c r="A440" s="15" t="s">
        <v>1908</v>
      </c>
      <c r="B440" s="370">
        <v>41084</v>
      </c>
      <c r="C440" s="15" t="s">
        <v>1</v>
      </c>
      <c r="D440" s="15">
        <v>87</v>
      </c>
      <c r="E440" s="415">
        <v>14.55</v>
      </c>
      <c r="F440" s="414">
        <v>0.31075949367088612</v>
      </c>
      <c r="G440" s="15">
        <v>1</v>
      </c>
      <c r="H440" s="15">
        <v>6</v>
      </c>
      <c r="I440" s="15">
        <v>0</v>
      </c>
    </row>
    <row r="441" spans="1:9">
      <c r="A441" s="15" t="s">
        <v>1908</v>
      </c>
      <c r="B441" s="370">
        <v>41084</v>
      </c>
      <c r="C441" s="15" t="s">
        <v>1</v>
      </c>
      <c r="D441" s="15">
        <v>87</v>
      </c>
      <c r="E441" s="415">
        <v>14.55</v>
      </c>
      <c r="F441" s="414">
        <v>0.31075949367088612</v>
      </c>
      <c r="G441" s="15">
        <v>2</v>
      </c>
      <c r="H441" s="15">
        <v>12</v>
      </c>
      <c r="I441" s="15">
        <v>0</v>
      </c>
    </row>
    <row r="442" spans="1:9">
      <c r="A442" s="15" t="s">
        <v>1908</v>
      </c>
      <c r="B442" s="370">
        <v>41084</v>
      </c>
      <c r="C442" s="15" t="s">
        <v>1</v>
      </c>
      <c r="D442" s="15">
        <v>87</v>
      </c>
      <c r="E442" s="415">
        <v>14.55</v>
      </c>
      <c r="F442" s="414">
        <v>0.31075949367088612</v>
      </c>
      <c r="G442" s="15">
        <v>3</v>
      </c>
      <c r="H442" s="15">
        <v>3</v>
      </c>
      <c r="I442" s="15">
        <v>0</v>
      </c>
    </row>
    <row r="443" spans="1:9">
      <c r="A443" s="15" t="s">
        <v>1908</v>
      </c>
      <c r="B443" s="370">
        <v>41084</v>
      </c>
      <c r="C443" s="15" t="s">
        <v>1</v>
      </c>
      <c r="D443" s="15">
        <v>87</v>
      </c>
      <c r="E443" s="415">
        <v>14.55</v>
      </c>
      <c r="F443" s="414">
        <v>0.31075949367088612</v>
      </c>
      <c r="G443" s="15">
        <v>4</v>
      </c>
      <c r="H443" s="15">
        <v>1</v>
      </c>
      <c r="I443" s="15">
        <v>0</v>
      </c>
    </row>
    <row r="444" spans="1:9">
      <c r="A444" s="15" t="s">
        <v>1908</v>
      </c>
      <c r="B444" s="370">
        <v>41084</v>
      </c>
      <c r="C444" s="15" t="s">
        <v>1</v>
      </c>
      <c r="D444" s="15">
        <v>87</v>
      </c>
      <c r="E444" s="415">
        <v>14.55</v>
      </c>
      <c r="F444" s="414">
        <v>0.31075949367088612</v>
      </c>
      <c r="G444" s="15" t="s">
        <v>853</v>
      </c>
      <c r="H444" s="410">
        <v>22.789473684210527</v>
      </c>
      <c r="I444" s="15">
        <v>0</v>
      </c>
    </row>
    <row r="445" spans="1:9">
      <c r="A445" s="15" t="s">
        <v>1908</v>
      </c>
      <c r="B445" s="370">
        <v>41084</v>
      </c>
      <c r="C445" s="15" t="s">
        <v>1</v>
      </c>
      <c r="D445" s="15">
        <v>87</v>
      </c>
      <c r="E445" s="415">
        <v>14.55</v>
      </c>
      <c r="F445" s="414">
        <v>0.31075949367088612</v>
      </c>
      <c r="G445" s="15" t="s">
        <v>854</v>
      </c>
      <c r="H445" s="15">
        <v>12</v>
      </c>
      <c r="I445" s="15">
        <v>0</v>
      </c>
    </row>
    <row r="446" spans="1:9">
      <c r="A446" s="15" t="s">
        <v>1910</v>
      </c>
      <c r="B446" s="370">
        <v>41084</v>
      </c>
      <c r="C446" s="15" t="s">
        <v>1</v>
      </c>
      <c r="D446" s="15">
        <v>64</v>
      </c>
      <c r="E446" s="415">
        <v>8.7799999999999994</v>
      </c>
      <c r="F446" s="414">
        <v>0.39209621993127147</v>
      </c>
      <c r="G446" s="15">
        <v>1</v>
      </c>
      <c r="H446" s="15">
        <v>10</v>
      </c>
      <c r="I446" s="15">
        <v>0</v>
      </c>
    </row>
    <row r="447" spans="1:9">
      <c r="A447" s="15" t="s">
        <v>1910</v>
      </c>
      <c r="B447" s="370">
        <v>41084</v>
      </c>
      <c r="C447" s="15" t="s">
        <v>1</v>
      </c>
      <c r="D447" s="15">
        <v>64</v>
      </c>
      <c r="E447" s="415">
        <v>8.7799999999999994</v>
      </c>
      <c r="F447" s="414">
        <v>0.39209621993127147</v>
      </c>
      <c r="G447" s="15">
        <v>2</v>
      </c>
      <c r="H447" s="15">
        <v>3</v>
      </c>
      <c r="I447" s="15">
        <v>0</v>
      </c>
    </row>
    <row r="448" spans="1:9">
      <c r="A448" s="15" t="s">
        <v>1910</v>
      </c>
      <c r="B448" s="370">
        <v>41084</v>
      </c>
      <c r="C448" s="15" t="s">
        <v>1</v>
      </c>
      <c r="D448" s="15">
        <v>64</v>
      </c>
      <c r="E448" s="415">
        <v>8.7799999999999994</v>
      </c>
      <c r="F448" s="414">
        <v>0.39209621993127147</v>
      </c>
      <c r="G448" s="15">
        <v>3</v>
      </c>
      <c r="H448" s="15">
        <v>0</v>
      </c>
      <c r="I448" s="15">
        <v>0</v>
      </c>
    </row>
    <row r="449" spans="1:9">
      <c r="A449" s="15" t="s">
        <v>1910</v>
      </c>
      <c r="B449" s="370">
        <v>41084</v>
      </c>
      <c r="C449" s="15" t="s">
        <v>1</v>
      </c>
      <c r="D449" s="15">
        <v>64</v>
      </c>
      <c r="E449" s="415">
        <v>8.7799999999999994</v>
      </c>
      <c r="F449" s="414">
        <v>0.39209621993127147</v>
      </c>
      <c r="G449" s="15">
        <v>4</v>
      </c>
    </row>
    <row r="450" spans="1:9">
      <c r="A450" s="15" t="s">
        <v>1910</v>
      </c>
      <c r="B450" s="370">
        <v>41084</v>
      </c>
      <c r="C450" s="15" t="s">
        <v>1</v>
      </c>
      <c r="D450" s="15">
        <v>64</v>
      </c>
      <c r="E450" s="415">
        <v>8.7799999999999994</v>
      </c>
      <c r="F450" s="414">
        <v>0.39209621993127147</v>
      </c>
      <c r="G450" s="15" t="s">
        <v>853</v>
      </c>
      <c r="H450" s="15">
        <v>13</v>
      </c>
      <c r="I450" s="15">
        <v>0</v>
      </c>
    </row>
    <row r="451" spans="1:9">
      <c r="A451" s="15" t="s">
        <v>1910</v>
      </c>
      <c r="B451" s="370">
        <v>41084</v>
      </c>
      <c r="C451" s="15" t="s">
        <v>1</v>
      </c>
      <c r="D451" s="15">
        <v>64</v>
      </c>
      <c r="E451" s="415">
        <v>8.7799999999999994</v>
      </c>
      <c r="F451" s="414">
        <v>0.39209621993127147</v>
      </c>
      <c r="G451" s="15" t="s">
        <v>854</v>
      </c>
      <c r="H451" s="15">
        <v>0</v>
      </c>
      <c r="I451" s="15">
        <v>0</v>
      </c>
    </row>
    <row r="452" spans="1:9">
      <c r="A452" s="15" t="s">
        <v>1864</v>
      </c>
      <c r="B452" s="370">
        <v>41084</v>
      </c>
      <c r="C452" s="15" t="s">
        <v>6</v>
      </c>
      <c r="D452" s="15">
        <v>63</v>
      </c>
      <c r="E452" s="415">
        <v>30.6</v>
      </c>
      <c r="F452" s="414">
        <v>0.43039215686274507</v>
      </c>
      <c r="G452" s="15">
        <v>1</v>
      </c>
      <c r="H452" s="15">
        <v>0</v>
      </c>
      <c r="I452" s="15">
        <v>0</v>
      </c>
    </row>
    <row r="453" spans="1:9">
      <c r="A453" s="15" t="s">
        <v>1864</v>
      </c>
      <c r="B453" s="370">
        <v>41084</v>
      </c>
      <c r="C453" s="15" t="s">
        <v>6</v>
      </c>
      <c r="D453" s="15">
        <v>63</v>
      </c>
      <c r="E453" s="415">
        <v>30.6</v>
      </c>
      <c r="F453" s="414">
        <v>0.43039215686274507</v>
      </c>
      <c r="G453" s="15">
        <v>2</v>
      </c>
      <c r="H453" s="15">
        <v>0</v>
      </c>
      <c r="I453" s="15">
        <v>0</v>
      </c>
    </row>
    <row r="454" spans="1:9">
      <c r="A454" s="15" t="s">
        <v>1864</v>
      </c>
      <c r="B454" s="370">
        <v>41084</v>
      </c>
      <c r="C454" s="15" t="s">
        <v>6</v>
      </c>
      <c r="D454" s="15">
        <v>63</v>
      </c>
      <c r="E454" s="415">
        <v>30.6</v>
      </c>
      <c r="F454" s="414">
        <v>0.43039215686274507</v>
      </c>
      <c r="G454" s="15">
        <v>3</v>
      </c>
    </row>
    <row r="455" spans="1:9">
      <c r="A455" s="15" t="s">
        <v>1864</v>
      </c>
      <c r="B455" s="370">
        <v>41084</v>
      </c>
      <c r="C455" s="15" t="s">
        <v>6</v>
      </c>
      <c r="D455" s="15">
        <v>63</v>
      </c>
      <c r="E455" s="415">
        <v>30.6</v>
      </c>
      <c r="F455" s="414">
        <v>0.43039215686274507</v>
      </c>
      <c r="G455" s="15">
        <v>4</v>
      </c>
    </row>
    <row r="456" spans="1:9">
      <c r="A456" s="15" t="s">
        <v>1864</v>
      </c>
      <c r="B456" s="370">
        <v>41084</v>
      </c>
      <c r="C456" s="15" t="s">
        <v>6</v>
      </c>
      <c r="D456" s="15">
        <v>63</v>
      </c>
      <c r="E456" s="415">
        <v>30.6</v>
      </c>
      <c r="F456" s="414">
        <v>0.43039215686274507</v>
      </c>
      <c r="G456" s="15" t="s">
        <v>853</v>
      </c>
      <c r="H456" s="15">
        <v>0</v>
      </c>
      <c r="I456" s="15">
        <v>0</v>
      </c>
    </row>
    <row r="457" spans="1:9">
      <c r="A457" s="15" t="s">
        <v>1864</v>
      </c>
      <c r="B457" s="370">
        <v>41084</v>
      </c>
      <c r="C457" s="15" t="s">
        <v>6</v>
      </c>
      <c r="D457" s="15">
        <v>63</v>
      </c>
      <c r="E457" s="415">
        <v>30.6</v>
      </c>
      <c r="F457" s="414">
        <v>0.43039215686274507</v>
      </c>
      <c r="G457" s="15" t="s">
        <v>854</v>
      </c>
      <c r="H457" s="15">
        <v>0</v>
      </c>
      <c r="I457" s="15">
        <v>0</v>
      </c>
    </row>
    <row r="458" spans="1:9">
      <c r="A458" s="15" t="s">
        <v>1874</v>
      </c>
      <c r="B458" s="370">
        <v>41084</v>
      </c>
      <c r="C458" s="15" t="s">
        <v>6</v>
      </c>
      <c r="D458" s="15">
        <v>47</v>
      </c>
      <c r="E458" s="415">
        <v>18.8</v>
      </c>
      <c r="F458" s="414">
        <v>0.4151595744680851</v>
      </c>
      <c r="G458" s="15">
        <v>1</v>
      </c>
      <c r="H458" s="15">
        <v>2</v>
      </c>
      <c r="I458" s="15">
        <v>0</v>
      </c>
    </row>
    <row r="459" spans="1:9">
      <c r="A459" s="15" t="s">
        <v>1874</v>
      </c>
      <c r="B459" s="370">
        <v>41084</v>
      </c>
      <c r="C459" s="15" t="s">
        <v>6</v>
      </c>
      <c r="D459" s="15">
        <v>47</v>
      </c>
      <c r="E459" s="415">
        <v>18.8</v>
      </c>
      <c r="F459" s="414">
        <v>0.4151595744680851</v>
      </c>
      <c r="G459" s="15">
        <v>2</v>
      </c>
      <c r="H459" s="15">
        <v>0</v>
      </c>
      <c r="I459" s="15">
        <v>1</v>
      </c>
    </row>
    <row r="460" spans="1:9">
      <c r="A460" s="15" t="s">
        <v>1874</v>
      </c>
      <c r="B460" s="370">
        <v>41084</v>
      </c>
      <c r="C460" s="15" t="s">
        <v>6</v>
      </c>
      <c r="D460" s="15">
        <v>47</v>
      </c>
      <c r="E460" s="415">
        <v>18.8</v>
      </c>
      <c r="F460" s="414">
        <v>0.4151595744680851</v>
      </c>
      <c r="G460" s="15">
        <v>3</v>
      </c>
      <c r="H460" s="15">
        <v>1</v>
      </c>
      <c r="I460" s="15">
        <v>0</v>
      </c>
    </row>
    <row r="461" spans="1:9">
      <c r="A461" s="15" t="s">
        <v>1874</v>
      </c>
      <c r="B461" s="370">
        <v>41084</v>
      </c>
      <c r="C461" s="15" t="s">
        <v>6</v>
      </c>
      <c r="D461" s="15">
        <v>47</v>
      </c>
      <c r="E461" s="415">
        <v>18.8</v>
      </c>
      <c r="F461" s="414">
        <v>0.4151595744680851</v>
      </c>
      <c r="G461" s="15">
        <v>4</v>
      </c>
    </row>
    <row r="462" spans="1:9">
      <c r="A462" s="15" t="s">
        <v>1874</v>
      </c>
      <c r="B462" s="370">
        <v>41084</v>
      </c>
      <c r="C462" s="15" t="s">
        <v>6</v>
      </c>
      <c r="D462" s="15">
        <v>47</v>
      </c>
      <c r="E462" s="415">
        <v>18.8</v>
      </c>
      <c r="F462" s="414">
        <v>0.4151595744680851</v>
      </c>
      <c r="G462" s="15" t="s">
        <v>853</v>
      </c>
      <c r="H462" s="410">
        <v>3.4222222222222225</v>
      </c>
      <c r="I462" s="15">
        <v>1</v>
      </c>
    </row>
    <row r="463" spans="1:9">
      <c r="A463" s="15" t="s">
        <v>1874</v>
      </c>
      <c r="B463" s="370">
        <v>41084</v>
      </c>
      <c r="C463" s="15" t="s">
        <v>6</v>
      </c>
      <c r="D463" s="15">
        <v>47</v>
      </c>
      <c r="E463" s="415">
        <v>18.8</v>
      </c>
      <c r="F463" s="414">
        <v>0.4151595744680851</v>
      </c>
      <c r="G463" s="15" t="s">
        <v>854</v>
      </c>
      <c r="H463" s="15">
        <v>6</v>
      </c>
      <c r="I463" s="15">
        <v>0</v>
      </c>
    </row>
    <row r="464" spans="1:9">
      <c r="A464" s="15" t="s">
        <v>1876</v>
      </c>
      <c r="B464" s="370">
        <v>41084</v>
      </c>
      <c r="C464" s="15" t="s">
        <v>6</v>
      </c>
      <c r="D464" s="15">
        <v>33</v>
      </c>
      <c r="E464" s="415">
        <v>22.2</v>
      </c>
      <c r="F464" s="414">
        <v>0.46373873873873878</v>
      </c>
      <c r="G464" s="15">
        <v>1</v>
      </c>
      <c r="H464" s="15">
        <v>7</v>
      </c>
      <c r="I464" s="15">
        <v>0</v>
      </c>
    </row>
    <row r="465" spans="1:9">
      <c r="A465" s="15" t="s">
        <v>1876</v>
      </c>
      <c r="B465" s="370">
        <v>41084</v>
      </c>
      <c r="C465" s="15" t="s">
        <v>6</v>
      </c>
      <c r="D465" s="15">
        <v>33</v>
      </c>
      <c r="E465" s="415">
        <v>22.2</v>
      </c>
      <c r="F465" s="414">
        <v>0.46373873873873878</v>
      </c>
      <c r="G465" s="15">
        <v>2</v>
      </c>
      <c r="H465" s="15">
        <v>2</v>
      </c>
      <c r="I465" s="15">
        <v>0</v>
      </c>
    </row>
    <row r="466" spans="1:9">
      <c r="A466" s="15" t="s">
        <v>1876</v>
      </c>
      <c r="B466" s="370">
        <v>41084</v>
      </c>
      <c r="C466" s="15" t="s">
        <v>6</v>
      </c>
      <c r="D466" s="15">
        <v>33</v>
      </c>
      <c r="E466" s="415">
        <v>22.2</v>
      </c>
      <c r="F466" s="414">
        <v>0.46373873873873878</v>
      </c>
      <c r="G466" s="15">
        <v>3</v>
      </c>
      <c r="H466" s="15">
        <v>1</v>
      </c>
      <c r="I466" s="15">
        <v>1</v>
      </c>
    </row>
    <row r="467" spans="1:9">
      <c r="A467" s="15" t="s">
        <v>1876</v>
      </c>
      <c r="B467" s="370">
        <v>41084</v>
      </c>
      <c r="C467" s="15" t="s">
        <v>6</v>
      </c>
      <c r="D467" s="15">
        <v>33</v>
      </c>
      <c r="E467" s="415">
        <v>22.2</v>
      </c>
      <c r="F467" s="414">
        <v>0.46373873873873878</v>
      </c>
      <c r="G467" s="15">
        <v>4</v>
      </c>
      <c r="H467" s="15">
        <v>0</v>
      </c>
      <c r="I467" s="15">
        <v>0</v>
      </c>
    </row>
    <row r="468" spans="1:9">
      <c r="A468" s="15" t="s">
        <v>1876</v>
      </c>
      <c r="B468" s="370">
        <v>41084</v>
      </c>
      <c r="C468" s="15" t="s">
        <v>6</v>
      </c>
      <c r="D468" s="15">
        <v>33</v>
      </c>
      <c r="E468" s="415">
        <v>22.2</v>
      </c>
      <c r="F468" s="414">
        <v>0.46373873873873878</v>
      </c>
      <c r="G468" s="15" t="s">
        <v>853</v>
      </c>
      <c r="H468" s="15">
        <v>10</v>
      </c>
      <c r="I468" s="15">
        <v>1</v>
      </c>
    </row>
    <row r="469" spans="1:9">
      <c r="A469" s="15" t="s">
        <v>1876</v>
      </c>
      <c r="B469" s="370">
        <v>41084</v>
      </c>
      <c r="C469" s="15" t="s">
        <v>6</v>
      </c>
      <c r="D469" s="15">
        <v>33</v>
      </c>
      <c r="E469" s="415">
        <v>22.2</v>
      </c>
      <c r="F469" s="414">
        <v>0.46373873873873878</v>
      </c>
      <c r="G469" s="15" t="s">
        <v>854</v>
      </c>
      <c r="H469" s="15">
        <v>0</v>
      </c>
      <c r="I469" s="15">
        <v>0</v>
      </c>
    </row>
    <row r="470" spans="1:9">
      <c r="A470" s="15" t="s">
        <v>1881</v>
      </c>
      <c r="B470" s="370">
        <v>41084</v>
      </c>
      <c r="C470" s="15" t="s">
        <v>6</v>
      </c>
      <c r="D470" s="15">
        <v>35</v>
      </c>
      <c r="E470" s="415">
        <v>10.3</v>
      </c>
      <c r="F470" s="414">
        <v>0.44854368932038835</v>
      </c>
      <c r="G470" s="15">
        <v>1</v>
      </c>
      <c r="H470" s="15">
        <v>8</v>
      </c>
      <c r="I470" s="15">
        <v>0</v>
      </c>
    </row>
    <row r="471" spans="1:9">
      <c r="A471" s="15" t="s">
        <v>1881</v>
      </c>
      <c r="B471" s="370">
        <v>41084</v>
      </c>
      <c r="C471" s="15" t="s">
        <v>6</v>
      </c>
      <c r="D471" s="15">
        <v>35</v>
      </c>
      <c r="E471" s="415">
        <v>10.3</v>
      </c>
      <c r="F471" s="414">
        <v>0.44854368932038835</v>
      </c>
      <c r="G471" s="15">
        <v>2</v>
      </c>
      <c r="H471" s="15">
        <v>3</v>
      </c>
      <c r="I471" s="15">
        <v>0</v>
      </c>
    </row>
    <row r="472" spans="1:9">
      <c r="A472" s="15" t="s">
        <v>1881</v>
      </c>
      <c r="B472" s="370">
        <v>41084</v>
      </c>
      <c r="C472" s="15" t="s">
        <v>6</v>
      </c>
      <c r="D472" s="15">
        <v>35</v>
      </c>
      <c r="E472" s="415">
        <v>10.3</v>
      </c>
      <c r="F472" s="414">
        <v>0.44854368932038835</v>
      </c>
      <c r="G472" s="15">
        <v>3</v>
      </c>
      <c r="H472" s="15">
        <v>2</v>
      </c>
      <c r="I472" s="15">
        <v>0</v>
      </c>
    </row>
    <row r="473" spans="1:9">
      <c r="A473" s="15" t="s">
        <v>1881</v>
      </c>
      <c r="B473" s="370">
        <v>41084</v>
      </c>
      <c r="C473" s="15" t="s">
        <v>6</v>
      </c>
      <c r="D473" s="15">
        <v>35</v>
      </c>
      <c r="E473" s="415">
        <v>10.3</v>
      </c>
      <c r="F473" s="414">
        <v>0.44854368932038835</v>
      </c>
      <c r="G473" s="15">
        <v>4</v>
      </c>
    </row>
    <row r="474" spans="1:9">
      <c r="A474" s="15" t="s">
        <v>1881</v>
      </c>
      <c r="B474" s="370">
        <v>41084</v>
      </c>
      <c r="C474" s="15" t="s">
        <v>6</v>
      </c>
      <c r="D474" s="15">
        <v>35</v>
      </c>
      <c r="E474" s="415">
        <v>10.3</v>
      </c>
      <c r="F474" s="414">
        <v>0.44854368932038835</v>
      </c>
      <c r="G474" s="15" t="s">
        <v>853</v>
      </c>
      <c r="H474" s="410">
        <v>13.844444444444445</v>
      </c>
      <c r="I474" s="15">
        <v>0</v>
      </c>
    </row>
    <row r="475" spans="1:9">
      <c r="A475" s="15" t="s">
        <v>1881</v>
      </c>
      <c r="B475" s="370">
        <v>41084</v>
      </c>
      <c r="C475" s="15" t="s">
        <v>6</v>
      </c>
      <c r="D475" s="15">
        <v>35</v>
      </c>
      <c r="E475" s="415">
        <v>10.3</v>
      </c>
      <c r="F475" s="414">
        <v>0.44854368932038835</v>
      </c>
      <c r="G475" s="15" t="s">
        <v>854</v>
      </c>
      <c r="H475" s="15">
        <v>12</v>
      </c>
      <c r="I475" s="15">
        <v>0</v>
      </c>
    </row>
    <row r="476" spans="1:9">
      <c r="A476" s="15" t="s">
        <v>1898</v>
      </c>
      <c r="B476" s="370">
        <v>41084</v>
      </c>
      <c r="C476" s="15" t="s">
        <v>6</v>
      </c>
      <c r="D476" s="15">
        <v>47</v>
      </c>
      <c r="E476" s="415">
        <v>15.2</v>
      </c>
      <c r="F476" s="414">
        <v>0.40953947368421045</v>
      </c>
      <c r="G476" s="15">
        <v>1</v>
      </c>
      <c r="H476" s="15">
        <v>10</v>
      </c>
      <c r="I476" s="15">
        <v>1</v>
      </c>
    </row>
    <row r="477" spans="1:9">
      <c r="A477" s="15" t="s">
        <v>1898</v>
      </c>
      <c r="B477" s="370">
        <v>41084</v>
      </c>
      <c r="C477" s="15" t="s">
        <v>6</v>
      </c>
      <c r="D477" s="15">
        <v>47</v>
      </c>
      <c r="E477" s="415">
        <v>15.2</v>
      </c>
      <c r="F477" s="414">
        <v>0.40953947368421045</v>
      </c>
      <c r="G477" s="15">
        <v>2</v>
      </c>
      <c r="H477" s="15">
        <v>2</v>
      </c>
      <c r="I477" s="15">
        <v>0</v>
      </c>
    </row>
    <row r="478" spans="1:9">
      <c r="A478" s="15" t="s">
        <v>1898</v>
      </c>
      <c r="B478" s="370">
        <v>41084</v>
      </c>
      <c r="C478" s="15" t="s">
        <v>6</v>
      </c>
      <c r="D478" s="15">
        <v>47</v>
      </c>
      <c r="E478" s="415">
        <v>15.2</v>
      </c>
      <c r="F478" s="414">
        <v>0.40953947368421045</v>
      </c>
      <c r="G478" s="15">
        <v>3</v>
      </c>
      <c r="H478" s="15">
        <v>3</v>
      </c>
      <c r="I478" s="15">
        <v>0</v>
      </c>
    </row>
    <row r="479" spans="1:9">
      <c r="A479" s="15" t="s">
        <v>1898</v>
      </c>
      <c r="B479" s="370">
        <v>41084</v>
      </c>
      <c r="C479" s="15" t="s">
        <v>6</v>
      </c>
      <c r="D479" s="15">
        <v>47</v>
      </c>
      <c r="E479" s="415">
        <v>15.2</v>
      </c>
      <c r="F479" s="414">
        <v>0.40953947368421045</v>
      </c>
      <c r="G479" s="15">
        <v>4</v>
      </c>
    </row>
    <row r="480" spans="1:9">
      <c r="A480" s="15" t="s">
        <v>1898</v>
      </c>
      <c r="B480" s="370">
        <v>41084</v>
      </c>
      <c r="C480" s="15" t="s">
        <v>6</v>
      </c>
      <c r="D480" s="15">
        <v>47</v>
      </c>
      <c r="E480" s="415">
        <v>15.2</v>
      </c>
      <c r="F480" s="414">
        <v>0.40953947368421045</v>
      </c>
      <c r="G480" s="15" t="s">
        <v>853</v>
      </c>
      <c r="H480" s="410">
        <v>16.266666666666666</v>
      </c>
      <c r="I480" s="15">
        <v>1</v>
      </c>
    </row>
    <row r="481" spans="1:9">
      <c r="A481" s="15" t="s">
        <v>1898</v>
      </c>
      <c r="B481" s="370">
        <v>41084</v>
      </c>
      <c r="C481" s="15" t="s">
        <v>6</v>
      </c>
      <c r="D481" s="15">
        <v>47</v>
      </c>
      <c r="E481" s="415">
        <v>15.2</v>
      </c>
      <c r="F481" s="414">
        <v>0.40953947368421045</v>
      </c>
      <c r="G481" s="15" t="s">
        <v>854</v>
      </c>
      <c r="H481" s="15">
        <v>18</v>
      </c>
      <c r="I481" s="15">
        <v>0</v>
      </c>
    </row>
    <row r="482" spans="1:9">
      <c r="A482" s="15" t="s">
        <v>1901</v>
      </c>
      <c r="B482" s="370">
        <v>41084</v>
      </c>
      <c r="C482" s="15" t="s">
        <v>6</v>
      </c>
      <c r="D482" s="15">
        <v>41</v>
      </c>
      <c r="E482" s="415">
        <v>8.5</v>
      </c>
      <c r="F482" s="414">
        <v>0.44294117647058828</v>
      </c>
      <c r="G482" s="15">
        <v>1</v>
      </c>
      <c r="H482" s="15">
        <v>5</v>
      </c>
      <c r="I482" s="15">
        <v>1</v>
      </c>
    </row>
    <row r="483" spans="1:9">
      <c r="A483" s="15" t="s">
        <v>1901</v>
      </c>
      <c r="B483" s="370">
        <v>41084</v>
      </c>
      <c r="C483" s="15" t="s">
        <v>6</v>
      </c>
      <c r="D483" s="15">
        <v>41</v>
      </c>
      <c r="E483" s="415">
        <v>8.5</v>
      </c>
      <c r="F483" s="414">
        <v>0.44294117647058828</v>
      </c>
      <c r="G483" s="15">
        <v>2</v>
      </c>
      <c r="H483" s="15">
        <v>1</v>
      </c>
      <c r="I483" s="15">
        <v>0</v>
      </c>
    </row>
    <row r="484" spans="1:9">
      <c r="A484" s="15" t="s">
        <v>1901</v>
      </c>
      <c r="B484" s="370">
        <v>41084</v>
      </c>
      <c r="C484" s="15" t="s">
        <v>6</v>
      </c>
      <c r="D484" s="15">
        <v>41</v>
      </c>
      <c r="E484" s="415">
        <v>8.5</v>
      </c>
      <c r="F484" s="414">
        <v>0.44294117647058828</v>
      </c>
      <c r="G484" s="15">
        <v>3</v>
      </c>
      <c r="H484" s="15">
        <v>0</v>
      </c>
      <c r="I484" s="15">
        <v>1</v>
      </c>
    </row>
    <row r="485" spans="1:9">
      <c r="A485" s="15" t="s">
        <v>1901</v>
      </c>
      <c r="B485" s="370">
        <v>41084</v>
      </c>
      <c r="C485" s="15" t="s">
        <v>6</v>
      </c>
      <c r="D485" s="15">
        <v>41</v>
      </c>
      <c r="E485" s="415">
        <v>8.5</v>
      </c>
      <c r="F485" s="414">
        <v>0.44294117647058828</v>
      </c>
      <c r="G485" s="15">
        <v>4</v>
      </c>
    </row>
    <row r="486" spans="1:9">
      <c r="A486" s="15" t="s">
        <v>1901</v>
      </c>
      <c r="B486" s="370">
        <v>41084</v>
      </c>
      <c r="C486" s="15" t="s">
        <v>6</v>
      </c>
      <c r="D486" s="15">
        <v>41</v>
      </c>
      <c r="E486" s="415">
        <v>8.5</v>
      </c>
      <c r="F486" s="414">
        <v>0.44294117647058828</v>
      </c>
      <c r="G486" s="15" t="s">
        <v>853</v>
      </c>
      <c r="H486" s="15">
        <v>6</v>
      </c>
      <c r="I486" s="410">
        <v>2.7142857142857144</v>
      </c>
    </row>
    <row r="487" spans="1:9">
      <c r="A487" s="15" t="s">
        <v>1901</v>
      </c>
      <c r="B487" s="370">
        <v>41084</v>
      </c>
      <c r="C487" s="15" t="s">
        <v>6</v>
      </c>
      <c r="D487" s="15">
        <v>41</v>
      </c>
      <c r="E487" s="415">
        <v>8.5</v>
      </c>
      <c r="F487" s="414">
        <v>0.44294117647058828</v>
      </c>
      <c r="G487" s="15" t="s">
        <v>854</v>
      </c>
      <c r="H487" s="15">
        <v>0</v>
      </c>
      <c r="I487" s="15">
        <v>6</v>
      </c>
    </row>
    <row r="488" spans="1:9">
      <c r="A488" s="15" t="s">
        <v>1907</v>
      </c>
      <c r="B488" s="370">
        <v>41084</v>
      </c>
      <c r="C488" s="15" t="s">
        <v>6</v>
      </c>
      <c r="D488" s="15">
        <v>41</v>
      </c>
      <c r="E488" s="415">
        <v>10</v>
      </c>
      <c r="F488" s="414">
        <v>0.30450000000000005</v>
      </c>
      <c r="G488" s="15">
        <v>1</v>
      </c>
      <c r="H488" s="15">
        <v>1</v>
      </c>
      <c r="I488" s="15">
        <v>1</v>
      </c>
    </row>
    <row r="489" spans="1:9">
      <c r="A489" s="15" t="s">
        <v>1907</v>
      </c>
      <c r="B489" s="370">
        <v>41084</v>
      </c>
      <c r="C489" s="15" t="s">
        <v>6</v>
      </c>
      <c r="D489" s="15">
        <v>41</v>
      </c>
      <c r="E489" s="415">
        <v>10</v>
      </c>
      <c r="F489" s="414">
        <v>0.30450000000000005</v>
      </c>
      <c r="G489" s="15">
        <v>2</v>
      </c>
      <c r="H489" s="15">
        <v>1</v>
      </c>
      <c r="I489" s="15">
        <v>0</v>
      </c>
    </row>
    <row r="490" spans="1:9">
      <c r="A490" s="15" t="s">
        <v>1907</v>
      </c>
      <c r="B490" s="370">
        <v>41084</v>
      </c>
      <c r="C490" s="15" t="s">
        <v>6</v>
      </c>
      <c r="D490" s="15">
        <v>41</v>
      </c>
      <c r="E490" s="415">
        <v>10</v>
      </c>
      <c r="F490" s="414">
        <v>0.30450000000000005</v>
      </c>
      <c r="G490" s="15">
        <v>3</v>
      </c>
      <c r="H490" s="15">
        <v>0</v>
      </c>
      <c r="I490" s="15">
        <v>0</v>
      </c>
    </row>
    <row r="491" spans="1:9">
      <c r="A491" s="15" t="s">
        <v>1907</v>
      </c>
      <c r="B491" s="370">
        <v>41084</v>
      </c>
      <c r="C491" s="15" t="s">
        <v>6</v>
      </c>
      <c r="D491" s="15">
        <v>41</v>
      </c>
      <c r="E491" s="415">
        <v>10</v>
      </c>
      <c r="F491" s="414">
        <v>0.30450000000000005</v>
      </c>
      <c r="G491" s="15">
        <v>4</v>
      </c>
    </row>
    <row r="492" spans="1:9">
      <c r="A492" s="15" t="s">
        <v>1907</v>
      </c>
      <c r="B492" s="370">
        <v>41084</v>
      </c>
      <c r="C492" s="15" t="s">
        <v>6</v>
      </c>
      <c r="D492" s="15">
        <v>41</v>
      </c>
      <c r="E492" s="415">
        <v>10</v>
      </c>
      <c r="F492" s="414">
        <v>0.30450000000000005</v>
      </c>
      <c r="G492" s="15" t="s">
        <v>853</v>
      </c>
      <c r="H492" s="15">
        <v>2</v>
      </c>
      <c r="I492" s="15">
        <v>1</v>
      </c>
    </row>
    <row r="493" spans="1:9">
      <c r="A493" s="15" t="s">
        <v>1907</v>
      </c>
      <c r="B493" s="370">
        <v>41084</v>
      </c>
      <c r="C493" s="15" t="s">
        <v>6</v>
      </c>
      <c r="D493" s="15">
        <v>41</v>
      </c>
      <c r="E493" s="415">
        <v>10</v>
      </c>
      <c r="F493" s="414">
        <v>0.30450000000000005</v>
      </c>
      <c r="G493" s="15" t="s">
        <v>854</v>
      </c>
      <c r="H493" s="15">
        <v>0</v>
      </c>
      <c r="I493" s="15">
        <v>0</v>
      </c>
    </row>
    <row r="494" spans="1:9">
      <c r="A494" s="15" t="s">
        <v>1915</v>
      </c>
      <c r="B494" s="370">
        <v>41084</v>
      </c>
      <c r="C494" s="15" t="s">
        <v>6</v>
      </c>
      <c r="D494" s="15">
        <v>60</v>
      </c>
      <c r="E494" s="415">
        <v>10.9</v>
      </c>
      <c r="F494" s="414">
        <v>0.38486238532110095</v>
      </c>
      <c r="G494" s="15">
        <v>1</v>
      </c>
      <c r="H494" s="15">
        <v>19</v>
      </c>
      <c r="I494" s="15">
        <v>7</v>
      </c>
    </row>
    <row r="495" spans="1:9">
      <c r="A495" s="15" t="s">
        <v>1915</v>
      </c>
      <c r="B495" s="370">
        <v>41084</v>
      </c>
      <c r="C495" s="15" t="s">
        <v>6</v>
      </c>
      <c r="D495" s="15">
        <v>60</v>
      </c>
      <c r="E495" s="415">
        <v>10.9</v>
      </c>
      <c r="F495" s="414">
        <v>0.38486238532110095</v>
      </c>
      <c r="G495" s="15">
        <v>2</v>
      </c>
      <c r="H495" s="15">
        <v>2</v>
      </c>
      <c r="I495" s="15">
        <v>2</v>
      </c>
    </row>
    <row r="496" spans="1:9">
      <c r="A496" s="15" t="s">
        <v>1915</v>
      </c>
      <c r="B496" s="370">
        <v>41084</v>
      </c>
      <c r="C496" s="15" t="s">
        <v>6</v>
      </c>
      <c r="D496" s="15">
        <v>60</v>
      </c>
      <c r="E496" s="415">
        <v>10.9</v>
      </c>
      <c r="F496" s="414">
        <v>0.38486238532110095</v>
      </c>
      <c r="G496" s="15">
        <v>3</v>
      </c>
      <c r="H496" s="15">
        <v>1</v>
      </c>
      <c r="I496" s="15">
        <v>0</v>
      </c>
    </row>
    <row r="497" spans="1:9">
      <c r="A497" s="15" t="s">
        <v>1915</v>
      </c>
      <c r="B497" s="370">
        <v>41084</v>
      </c>
      <c r="C497" s="15" t="s">
        <v>6</v>
      </c>
      <c r="D497" s="15">
        <v>60</v>
      </c>
      <c r="E497" s="415">
        <v>10.9</v>
      </c>
      <c r="F497" s="414">
        <v>0.38486238532110095</v>
      </c>
      <c r="G497" s="15">
        <v>4</v>
      </c>
    </row>
    <row r="498" spans="1:9">
      <c r="A498" s="15" t="s">
        <v>1915</v>
      </c>
      <c r="B498" s="370">
        <v>41084</v>
      </c>
      <c r="C498" s="15" t="s">
        <v>6</v>
      </c>
      <c r="D498" s="15">
        <v>60</v>
      </c>
      <c r="E498" s="415">
        <v>10.9</v>
      </c>
      <c r="F498" s="414">
        <v>0.38486238532110095</v>
      </c>
      <c r="G498" s="15" t="s">
        <v>853</v>
      </c>
      <c r="H498" s="410">
        <v>22.422222222222221</v>
      </c>
      <c r="I498" s="15">
        <v>9</v>
      </c>
    </row>
    <row r="499" spans="1:9">
      <c r="A499" s="15" t="s">
        <v>1915</v>
      </c>
      <c r="B499" s="370">
        <v>41084</v>
      </c>
      <c r="C499" s="15" t="s">
        <v>6</v>
      </c>
      <c r="D499" s="15">
        <v>60</v>
      </c>
      <c r="E499" s="415">
        <v>10.9</v>
      </c>
      <c r="F499" s="414">
        <v>0.38486238532110095</v>
      </c>
      <c r="G499" s="15" t="s">
        <v>854</v>
      </c>
      <c r="H499" s="15">
        <v>6</v>
      </c>
      <c r="I499" s="15">
        <v>0</v>
      </c>
    </row>
    <row r="500" spans="1:9">
      <c r="A500" s="15" t="s">
        <v>1930</v>
      </c>
      <c r="B500" s="370">
        <v>41103</v>
      </c>
      <c r="C500" s="15" t="s">
        <v>1</v>
      </c>
      <c r="D500" s="15">
        <v>41</v>
      </c>
      <c r="E500" s="415">
        <v>8.5</v>
      </c>
      <c r="F500" s="414">
        <v>0.30647058823529411</v>
      </c>
      <c r="G500" s="15">
        <v>1</v>
      </c>
      <c r="H500" s="15">
        <v>13</v>
      </c>
      <c r="I500" s="15">
        <v>0</v>
      </c>
    </row>
    <row r="501" spans="1:9">
      <c r="A501" s="15" t="s">
        <v>1930</v>
      </c>
      <c r="B501" s="370">
        <v>41103</v>
      </c>
      <c r="C501" s="15" t="s">
        <v>1</v>
      </c>
      <c r="D501" s="15">
        <v>41</v>
      </c>
      <c r="E501" s="415">
        <v>8.5</v>
      </c>
      <c r="F501" s="414">
        <v>0.30647058823529411</v>
      </c>
      <c r="G501" s="15">
        <v>2</v>
      </c>
      <c r="H501" s="15">
        <v>4</v>
      </c>
      <c r="I501" s="15">
        <v>0</v>
      </c>
    </row>
    <row r="502" spans="1:9">
      <c r="A502" s="15" t="s">
        <v>1930</v>
      </c>
      <c r="B502" s="370">
        <v>41103</v>
      </c>
      <c r="C502" s="15" t="s">
        <v>1</v>
      </c>
      <c r="D502" s="15">
        <v>41</v>
      </c>
      <c r="E502" s="415">
        <v>8.5</v>
      </c>
      <c r="F502" s="414">
        <v>0.30647058823529411</v>
      </c>
      <c r="G502" s="15">
        <v>3</v>
      </c>
      <c r="H502" s="15">
        <v>2</v>
      </c>
      <c r="I502" s="15">
        <v>0</v>
      </c>
    </row>
    <row r="503" spans="1:9">
      <c r="A503" s="15" t="s">
        <v>1930</v>
      </c>
      <c r="B503" s="370">
        <v>41103</v>
      </c>
      <c r="C503" s="15" t="s">
        <v>1</v>
      </c>
      <c r="D503" s="15">
        <v>41</v>
      </c>
      <c r="E503" s="415">
        <v>8.5</v>
      </c>
      <c r="F503" s="414">
        <v>0.30647058823529411</v>
      </c>
      <c r="G503" s="15">
        <v>4</v>
      </c>
    </row>
    <row r="504" spans="1:9">
      <c r="A504" s="15" t="s">
        <v>1930</v>
      </c>
      <c r="B504" s="370">
        <v>41103</v>
      </c>
      <c r="C504" s="15" t="s">
        <v>1</v>
      </c>
      <c r="D504" s="15">
        <v>41</v>
      </c>
      <c r="E504" s="415">
        <v>8.5</v>
      </c>
      <c r="F504" s="414">
        <v>0.30647058823529411</v>
      </c>
      <c r="G504" s="15" t="s">
        <v>853</v>
      </c>
      <c r="H504" s="410">
        <v>19.452830188679243</v>
      </c>
      <c r="I504" s="15">
        <v>0</v>
      </c>
    </row>
    <row r="505" spans="1:9">
      <c r="A505" s="15" t="s">
        <v>1930</v>
      </c>
      <c r="B505" s="370">
        <v>41103</v>
      </c>
      <c r="C505" s="15" t="s">
        <v>1</v>
      </c>
      <c r="D505" s="15">
        <v>41</v>
      </c>
      <c r="E505" s="415">
        <v>8.5</v>
      </c>
      <c r="F505" s="414">
        <v>0.30647058823529411</v>
      </c>
      <c r="G505" s="15" t="s">
        <v>854</v>
      </c>
      <c r="H505" s="15">
        <v>12</v>
      </c>
      <c r="I505" s="15">
        <v>0</v>
      </c>
    </row>
    <row r="506" spans="1:9">
      <c r="A506" s="15" t="s">
        <v>1955</v>
      </c>
      <c r="B506" s="370">
        <v>41103</v>
      </c>
      <c r="C506" s="15" t="s">
        <v>1</v>
      </c>
      <c r="D506" s="15">
        <v>45</v>
      </c>
      <c r="E506" s="415">
        <v>12.9</v>
      </c>
      <c r="F506" s="414">
        <v>0.53837209302325584</v>
      </c>
      <c r="G506" s="15">
        <v>1</v>
      </c>
      <c r="H506" s="15">
        <v>4</v>
      </c>
      <c r="I506" s="15">
        <v>4</v>
      </c>
    </row>
    <row r="507" spans="1:9">
      <c r="A507" s="15" t="s">
        <v>1955</v>
      </c>
      <c r="B507" s="370">
        <v>41103</v>
      </c>
      <c r="C507" s="15" t="s">
        <v>1</v>
      </c>
      <c r="D507" s="15">
        <v>45</v>
      </c>
      <c r="E507" s="415">
        <v>12.9</v>
      </c>
      <c r="F507" s="414">
        <v>0.53837209302325584</v>
      </c>
      <c r="G507" s="15">
        <v>2</v>
      </c>
      <c r="H507" s="15">
        <v>0</v>
      </c>
      <c r="I507" s="15">
        <v>1</v>
      </c>
    </row>
    <row r="508" spans="1:9">
      <c r="A508" s="15" t="s">
        <v>1955</v>
      </c>
      <c r="B508" s="370">
        <v>41103</v>
      </c>
      <c r="C508" s="15" t="s">
        <v>1</v>
      </c>
      <c r="D508" s="15">
        <v>45</v>
      </c>
      <c r="E508" s="415">
        <v>12.9</v>
      </c>
      <c r="F508" s="414">
        <v>0.53837209302325584</v>
      </c>
      <c r="G508" s="15">
        <v>3</v>
      </c>
    </row>
    <row r="509" spans="1:9">
      <c r="A509" s="15" t="s">
        <v>1955</v>
      </c>
      <c r="B509" s="370">
        <v>41103</v>
      </c>
      <c r="C509" s="15" t="s">
        <v>1</v>
      </c>
      <c r="D509" s="15">
        <v>45</v>
      </c>
      <c r="E509" s="415">
        <v>12.9</v>
      </c>
      <c r="F509" s="414">
        <v>0.53837209302325584</v>
      </c>
      <c r="G509" s="15">
        <v>4</v>
      </c>
    </row>
    <row r="510" spans="1:9">
      <c r="A510" s="15" t="s">
        <v>1955</v>
      </c>
      <c r="B510" s="370">
        <v>41103</v>
      </c>
      <c r="C510" s="15" t="s">
        <v>1</v>
      </c>
      <c r="D510" s="15">
        <v>45</v>
      </c>
      <c r="E510" s="415">
        <v>12.9</v>
      </c>
      <c r="F510" s="414">
        <v>0.53837209302325584</v>
      </c>
      <c r="G510" s="15" t="s">
        <v>853</v>
      </c>
      <c r="H510" s="15">
        <v>4</v>
      </c>
      <c r="I510" s="410">
        <v>5.1724137931034484</v>
      </c>
    </row>
    <row r="511" spans="1:9">
      <c r="A511" s="15" t="s">
        <v>1955</v>
      </c>
      <c r="B511" s="370">
        <v>41103</v>
      </c>
      <c r="C511" s="15" t="s">
        <v>1</v>
      </c>
      <c r="D511" s="15">
        <v>45</v>
      </c>
      <c r="E511" s="415">
        <v>12.9</v>
      </c>
      <c r="F511" s="414">
        <v>0.53837209302325584</v>
      </c>
      <c r="G511" s="15" t="s">
        <v>854</v>
      </c>
      <c r="H511" s="15">
        <v>0</v>
      </c>
      <c r="I511" s="15">
        <v>2</v>
      </c>
    </row>
    <row r="512" spans="1:9">
      <c r="A512" s="15" t="s">
        <v>1957</v>
      </c>
      <c r="B512" s="370">
        <v>41103</v>
      </c>
      <c r="C512" s="15" t="s">
        <v>1</v>
      </c>
      <c r="D512" s="15">
        <v>28</v>
      </c>
      <c r="E512" s="415">
        <v>14.3</v>
      </c>
      <c r="F512" s="414">
        <v>0.38895348837209304</v>
      </c>
      <c r="G512" s="15">
        <v>1</v>
      </c>
      <c r="H512" s="15">
        <v>2</v>
      </c>
      <c r="I512" s="15">
        <v>1</v>
      </c>
    </row>
    <row r="513" spans="1:9">
      <c r="A513" s="15" t="s">
        <v>1957</v>
      </c>
      <c r="B513" s="370">
        <v>41103</v>
      </c>
      <c r="C513" s="15" t="s">
        <v>1</v>
      </c>
      <c r="D513" s="15">
        <v>28</v>
      </c>
      <c r="E513" s="415">
        <v>14.3</v>
      </c>
      <c r="F513" s="414">
        <v>0.38895348837209304</v>
      </c>
      <c r="G513" s="15">
        <v>2</v>
      </c>
      <c r="H513" s="15">
        <v>1</v>
      </c>
      <c r="I513" s="15">
        <v>0</v>
      </c>
    </row>
    <row r="514" spans="1:9">
      <c r="A514" s="15" t="s">
        <v>1957</v>
      </c>
      <c r="B514" s="370">
        <v>41103</v>
      </c>
      <c r="C514" s="15" t="s">
        <v>1</v>
      </c>
      <c r="D514" s="15">
        <v>28</v>
      </c>
      <c r="E514" s="415">
        <v>14.3</v>
      </c>
      <c r="F514" s="414">
        <v>0.38895348837209304</v>
      </c>
      <c r="G514" s="15">
        <v>3</v>
      </c>
    </row>
    <row r="515" spans="1:9">
      <c r="A515" s="15" t="s">
        <v>1957</v>
      </c>
      <c r="B515" s="370">
        <v>41103</v>
      </c>
      <c r="C515" s="15" t="s">
        <v>1</v>
      </c>
      <c r="D515" s="15">
        <v>28</v>
      </c>
      <c r="E515" s="415">
        <v>14.3</v>
      </c>
      <c r="F515" s="414">
        <v>0.38895348837209304</v>
      </c>
      <c r="G515" s="15">
        <v>4</v>
      </c>
    </row>
    <row r="516" spans="1:9">
      <c r="A516" s="15" t="s">
        <v>1957</v>
      </c>
      <c r="B516" s="370">
        <v>41103</v>
      </c>
      <c r="C516" s="15" t="s">
        <v>1</v>
      </c>
      <c r="D516" s="15">
        <v>28</v>
      </c>
      <c r="E516" s="415">
        <v>14.3</v>
      </c>
      <c r="F516" s="414">
        <v>0.38895348837209304</v>
      </c>
      <c r="G516" s="15" t="s">
        <v>853</v>
      </c>
      <c r="H516" s="410">
        <v>3.2264150943396226</v>
      </c>
      <c r="I516" s="15">
        <v>1</v>
      </c>
    </row>
    <row r="517" spans="1:9">
      <c r="A517" s="15" t="s">
        <v>1957</v>
      </c>
      <c r="B517" s="370">
        <v>41103</v>
      </c>
      <c r="C517" s="15" t="s">
        <v>1</v>
      </c>
      <c r="D517" s="15">
        <v>28</v>
      </c>
      <c r="E517" s="415">
        <v>14.3</v>
      </c>
      <c r="F517" s="414">
        <v>0.38895348837209304</v>
      </c>
      <c r="G517" s="15" t="s">
        <v>854</v>
      </c>
      <c r="H517" s="15">
        <v>2</v>
      </c>
      <c r="I517" s="15">
        <v>0</v>
      </c>
    </row>
    <row r="518" spans="1:9">
      <c r="A518" s="15" t="s">
        <v>1959</v>
      </c>
      <c r="B518" s="370">
        <v>41103</v>
      </c>
      <c r="C518" s="15" t="s">
        <v>1</v>
      </c>
      <c r="D518" s="15">
        <v>44</v>
      </c>
      <c r="E518" s="415">
        <v>8.6999999999999993</v>
      </c>
      <c r="F518" s="414">
        <v>0.73678160919540236</v>
      </c>
      <c r="G518" s="15">
        <v>1</v>
      </c>
      <c r="H518" s="15">
        <v>2</v>
      </c>
      <c r="I518" s="15">
        <v>4</v>
      </c>
    </row>
    <row r="519" spans="1:9">
      <c r="A519" s="15" t="s">
        <v>1959</v>
      </c>
      <c r="B519" s="370">
        <v>41103</v>
      </c>
      <c r="C519" s="15" t="s">
        <v>1</v>
      </c>
      <c r="D519" s="15">
        <v>44</v>
      </c>
      <c r="E519" s="415">
        <v>8.6999999999999993</v>
      </c>
      <c r="F519" s="414">
        <v>0.73678160919540236</v>
      </c>
      <c r="G519" s="15">
        <v>2</v>
      </c>
      <c r="H519" s="15">
        <v>0</v>
      </c>
      <c r="I519" s="15">
        <v>2</v>
      </c>
    </row>
    <row r="520" spans="1:9">
      <c r="A520" s="15" t="s">
        <v>1959</v>
      </c>
      <c r="B520" s="370">
        <v>41103</v>
      </c>
      <c r="C520" s="15" t="s">
        <v>1</v>
      </c>
      <c r="D520" s="15">
        <v>44</v>
      </c>
      <c r="E520" s="415">
        <v>8.6999999999999993</v>
      </c>
      <c r="F520" s="414">
        <v>0.73678160919540236</v>
      </c>
      <c r="G520" s="15">
        <v>3</v>
      </c>
      <c r="H520" s="15">
        <v>1</v>
      </c>
      <c r="I520" s="15">
        <v>1</v>
      </c>
    </row>
    <row r="521" spans="1:9">
      <c r="A521" s="15" t="s">
        <v>1959</v>
      </c>
      <c r="B521" s="370">
        <v>41103</v>
      </c>
      <c r="C521" s="15" t="s">
        <v>1</v>
      </c>
      <c r="D521" s="15">
        <v>44</v>
      </c>
      <c r="E521" s="415">
        <v>8.6999999999999993</v>
      </c>
      <c r="F521" s="414">
        <v>0.73678160919540236</v>
      </c>
      <c r="G521" s="15">
        <v>4</v>
      </c>
      <c r="H521" s="15">
        <v>0</v>
      </c>
      <c r="I521" s="15">
        <v>0</v>
      </c>
    </row>
    <row r="522" spans="1:9">
      <c r="A522" s="15" t="s">
        <v>1959</v>
      </c>
      <c r="B522" s="370">
        <v>41103</v>
      </c>
      <c r="C522" s="15" t="s">
        <v>1</v>
      </c>
      <c r="D522" s="15">
        <v>44</v>
      </c>
      <c r="E522" s="415">
        <v>8.6999999999999993</v>
      </c>
      <c r="F522" s="414">
        <v>0.73678160919540236</v>
      </c>
      <c r="G522" s="15" t="s">
        <v>853</v>
      </c>
      <c r="H522" s="15">
        <v>3</v>
      </c>
      <c r="I522" s="15">
        <v>7</v>
      </c>
    </row>
    <row r="523" spans="1:9">
      <c r="A523" s="15" t="s">
        <v>1959</v>
      </c>
      <c r="B523" s="370">
        <v>41103</v>
      </c>
      <c r="C523" s="15" t="s">
        <v>1</v>
      </c>
      <c r="D523" s="15">
        <v>44</v>
      </c>
      <c r="E523" s="415">
        <v>8.6999999999999993</v>
      </c>
      <c r="F523" s="414">
        <v>0.73678160919540236</v>
      </c>
      <c r="G523" s="15" t="s">
        <v>854</v>
      </c>
      <c r="H523" s="15">
        <v>0</v>
      </c>
      <c r="I523" s="15">
        <v>0</v>
      </c>
    </row>
    <row r="524" spans="1:9">
      <c r="A524" s="15" t="s">
        <v>1963</v>
      </c>
      <c r="B524" s="370">
        <v>41103</v>
      </c>
      <c r="C524" s="15" t="s">
        <v>1</v>
      </c>
      <c r="D524" s="15">
        <v>27</v>
      </c>
      <c r="E524" s="415">
        <v>8.4</v>
      </c>
      <c r="F524" s="414">
        <v>0.55652173913043479</v>
      </c>
      <c r="G524" s="15">
        <v>1</v>
      </c>
      <c r="H524" s="15">
        <v>0</v>
      </c>
      <c r="I524" s="15">
        <v>8</v>
      </c>
    </row>
    <row r="525" spans="1:9">
      <c r="A525" s="15" t="s">
        <v>1963</v>
      </c>
      <c r="B525" s="370">
        <v>41103</v>
      </c>
      <c r="C525" s="15" t="s">
        <v>1</v>
      </c>
      <c r="D525" s="15">
        <v>27</v>
      </c>
      <c r="E525" s="415">
        <v>8.4</v>
      </c>
      <c r="F525" s="414">
        <v>0.55652173913043479</v>
      </c>
      <c r="G525" s="15">
        <v>2</v>
      </c>
      <c r="H525" s="15">
        <v>0</v>
      </c>
      <c r="I525" s="15">
        <v>1</v>
      </c>
    </row>
    <row r="526" spans="1:9">
      <c r="A526" s="15" t="s">
        <v>1963</v>
      </c>
      <c r="B526" s="370">
        <v>41103</v>
      </c>
      <c r="C526" s="15" t="s">
        <v>1</v>
      </c>
      <c r="D526" s="15">
        <v>27</v>
      </c>
      <c r="E526" s="415">
        <v>8.4</v>
      </c>
      <c r="F526" s="414">
        <v>0.55652173913043479</v>
      </c>
      <c r="G526" s="15">
        <v>3</v>
      </c>
      <c r="H526" s="15">
        <v>0</v>
      </c>
      <c r="I526" s="15">
        <v>0</v>
      </c>
    </row>
    <row r="527" spans="1:9">
      <c r="A527" s="15" t="s">
        <v>1963</v>
      </c>
      <c r="B527" s="370">
        <v>41103</v>
      </c>
      <c r="C527" s="15" t="s">
        <v>1</v>
      </c>
      <c r="D527" s="15">
        <v>27</v>
      </c>
      <c r="E527" s="415">
        <v>8.4</v>
      </c>
      <c r="F527" s="414">
        <v>0.55652173913043479</v>
      </c>
      <c r="G527" s="15">
        <v>4</v>
      </c>
    </row>
    <row r="528" spans="1:9">
      <c r="A528" s="15" t="s">
        <v>1963</v>
      </c>
      <c r="B528" s="370">
        <v>41103</v>
      </c>
      <c r="C528" s="15" t="s">
        <v>1</v>
      </c>
      <c r="D528" s="15">
        <v>27</v>
      </c>
      <c r="E528" s="415">
        <v>8.4</v>
      </c>
      <c r="F528" s="414">
        <v>0.55652173913043479</v>
      </c>
      <c r="G528" s="15" t="s">
        <v>853</v>
      </c>
      <c r="H528" s="15">
        <v>0</v>
      </c>
      <c r="I528" s="15">
        <v>9</v>
      </c>
    </row>
    <row r="529" spans="1:9">
      <c r="A529" s="15" t="s">
        <v>1963</v>
      </c>
      <c r="B529" s="370">
        <v>41103</v>
      </c>
      <c r="C529" s="15" t="s">
        <v>1</v>
      </c>
      <c r="D529" s="15">
        <v>27</v>
      </c>
      <c r="E529" s="415">
        <v>8.4</v>
      </c>
      <c r="F529" s="414">
        <v>0.55652173913043479</v>
      </c>
      <c r="G529" s="15" t="s">
        <v>854</v>
      </c>
      <c r="H529" s="15">
        <v>0</v>
      </c>
      <c r="I529" s="15">
        <v>0</v>
      </c>
    </row>
    <row r="530" spans="1:9">
      <c r="A530" s="15" t="s">
        <v>1988</v>
      </c>
      <c r="B530" s="370">
        <v>41103</v>
      </c>
      <c r="C530" s="15" t="s">
        <v>1</v>
      </c>
      <c r="D530" s="15">
        <v>79</v>
      </c>
      <c r="E530" s="415">
        <v>8.5</v>
      </c>
      <c r="F530" s="414">
        <v>0.43529411764705883</v>
      </c>
      <c r="G530" s="15">
        <v>1</v>
      </c>
      <c r="H530" s="15">
        <v>5</v>
      </c>
      <c r="I530" s="15">
        <v>6</v>
      </c>
    </row>
    <row r="531" spans="1:9">
      <c r="A531" s="15" t="s">
        <v>1988</v>
      </c>
      <c r="B531" s="370">
        <v>41103</v>
      </c>
      <c r="C531" s="15" t="s">
        <v>1</v>
      </c>
      <c r="D531" s="15">
        <v>79</v>
      </c>
      <c r="E531" s="415">
        <v>8.5</v>
      </c>
      <c r="F531" s="414">
        <v>0.43529411764705883</v>
      </c>
      <c r="G531" s="15">
        <v>2</v>
      </c>
      <c r="H531" s="15">
        <v>1</v>
      </c>
      <c r="I531" s="15">
        <v>0</v>
      </c>
    </row>
    <row r="532" spans="1:9">
      <c r="A532" s="15" t="s">
        <v>1988</v>
      </c>
      <c r="B532" s="370">
        <v>41103</v>
      </c>
      <c r="C532" s="15" t="s">
        <v>1</v>
      </c>
      <c r="D532" s="15">
        <v>79</v>
      </c>
      <c r="E532" s="415">
        <v>8.5</v>
      </c>
      <c r="F532" s="414">
        <v>0.43529411764705883</v>
      </c>
      <c r="G532" s="15">
        <v>3</v>
      </c>
      <c r="H532" s="15">
        <v>0</v>
      </c>
      <c r="I532" s="15">
        <v>0</v>
      </c>
    </row>
    <row r="533" spans="1:9">
      <c r="A533" s="15" t="s">
        <v>1988</v>
      </c>
      <c r="B533" s="370">
        <v>41103</v>
      </c>
      <c r="C533" s="15" t="s">
        <v>1</v>
      </c>
      <c r="D533" s="15">
        <v>79</v>
      </c>
      <c r="E533" s="415">
        <v>8.5</v>
      </c>
      <c r="F533" s="414">
        <v>0.43529411764705883</v>
      </c>
      <c r="G533" s="15">
        <v>4</v>
      </c>
    </row>
    <row r="534" spans="1:9">
      <c r="A534" s="15" t="s">
        <v>1988</v>
      </c>
      <c r="B534" s="370">
        <v>41103</v>
      </c>
      <c r="C534" s="15" t="s">
        <v>1</v>
      </c>
      <c r="D534" s="15">
        <v>79</v>
      </c>
      <c r="E534" s="415">
        <v>8.5</v>
      </c>
      <c r="F534" s="414">
        <v>0.43529411764705883</v>
      </c>
      <c r="G534" s="15" t="s">
        <v>853</v>
      </c>
      <c r="H534" s="15">
        <v>6</v>
      </c>
      <c r="I534" s="15">
        <v>6</v>
      </c>
    </row>
    <row r="535" spans="1:9">
      <c r="A535" s="15" t="s">
        <v>1988</v>
      </c>
      <c r="B535" s="370">
        <v>41103</v>
      </c>
      <c r="C535" s="15" t="s">
        <v>1</v>
      </c>
      <c r="D535" s="15">
        <v>79</v>
      </c>
      <c r="E535" s="415">
        <v>8.5</v>
      </c>
      <c r="F535" s="414">
        <v>0.43529411764705883</v>
      </c>
      <c r="G535" s="15" t="s">
        <v>854</v>
      </c>
      <c r="H535" s="15">
        <v>0</v>
      </c>
      <c r="I535" s="15">
        <v>0</v>
      </c>
    </row>
    <row r="536" spans="1:9">
      <c r="A536" s="15" t="s">
        <v>2003</v>
      </c>
      <c r="B536" s="370">
        <v>41103</v>
      </c>
      <c r="C536" s="15" t="s">
        <v>1</v>
      </c>
      <c r="D536" s="15">
        <v>25</v>
      </c>
      <c r="E536" s="415">
        <v>9.6999999999999993</v>
      </c>
      <c r="F536" s="414">
        <v>0.60344827586206895</v>
      </c>
      <c r="G536" s="15">
        <v>1</v>
      </c>
      <c r="H536" s="15">
        <v>11</v>
      </c>
      <c r="I536" s="15">
        <v>0</v>
      </c>
    </row>
    <row r="537" spans="1:9">
      <c r="A537" s="15" t="s">
        <v>2003</v>
      </c>
      <c r="B537" s="370">
        <v>41103</v>
      </c>
      <c r="C537" s="15" t="s">
        <v>1</v>
      </c>
      <c r="D537" s="15">
        <v>25</v>
      </c>
      <c r="E537" s="415">
        <v>9.6999999999999993</v>
      </c>
      <c r="F537" s="414">
        <v>0.60344827586206895</v>
      </c>
      <c r="G537" s="15">
        <v>2</v>
      </c>
      <c r="H537" s="15">
        <v>1</v>
      </c>
      <c r="I537" s="15">
        <v>0</v>
      </c>
    </row>
    <row r="538" spans="1:9">
      <c r="A538" s="15" t="s">
        <v>2003</v>
      </c>
      <c r="B538" s="370">
        <v>41103</v>
      </c>
      <c r="C538" s="15" t="s">
        <v>1</v>
      </c>
      <c r="D538" s="15">
        <v>25</v>
      </c>
      <c r="E538" s="415">
        <v>9.6999999999999993</v>
      </c>
      <c r="F538" s="414">
        <v>0.60344827586206895</v>
      </c>
      <c r="G538" s="15">
        <v>3</v>
      </c>
      <c r="H538" s="15">
        <v>0</v>
      </c>
      <c r="I538" s="15">
        <v>0</v>
      </c>
    </row>
    <row r="539" spans="1:9">
      <c r="A539" s="15" t="s">
        <v>2003</v>
      </c>
      <c r="B539" s="370">
        <v>41103</v>
      </c>
      <c r="C539" s="15" t="s">
        <v>1</v>
      </c>
      <c r="D539" s="15">
        <v>25</v>
      </c>
      <c r="E539" s="415">
        <v>9.6999999999999993</v>
      </c>
      <c r="F539" s="414">
        <v>0.60344827586206895</v>
      </c>
      <c r="G539" s="15">
        <v>4</v>
      </c>
    </row>
    <row r="540" spans="1:9">
      <c r="A540" s="15" t="s">
        <v>2003</v>
      </c>
      <c r="B540" s="370">
        <v>41103</v>
      </c>
      <c r="C540" s="15" t="s">
        <v>1</v>
      </c>
      <c r="D540" s="15">
        <v>25</v>
      </c>
      <c r="E540" s="415">
        <v>9.6999999999999993</v>
      </c>
      <c r="F540" s="414">
        <v>0.60344827586206895</v>
      </c>
      <c r="G540" s="15" t="s">
        <v>853</v>
      </c>
      <c r="H540" s="15">
        <v>12</v>
      </c>
      <c r="I540" s="15">
        <v>0</v>
      </c>
    </row>
    <row r="541" spans="1:9">
      <c r="A541" s="15" t="s">
        <v>2003</v>
      </c>
      <c r="B541" s="370">
        <v>41103</v>
      </c>
      <c r="C541" s="15" t="s">
        <v>1</v>
      </c>
      <c r="D541" s="15">
        <v>25</v>
      </c>
      <c r="E541" s="415">
        <v>9.6999999999999993</v>
      </c>
      <c r="F541" s="414">
        <v>0.60344827586206895</v>
      </c>
      <c r="G541" s="15" t="s">
        <v>854</v>
      </c>
      <c r="H541" s="15">
        <v>0</v>
      </c>
      <c r="I541" s="15">
        <v>0</v>
      </c>
    </row>
    <row r="542" spans="1:9">
      <c r="A542" s="15" t="s">
        <v>2006</v>
      </c>
      <c r="B542" s="370">
        <v>41103</v>
      </c>
      <c r="C542" s="15" t="s">
        <v>1</v>
      </c>
      <c r="D542" s="15">
        <v>59</v>
      </c>
      <c r="E542" s="415">
        <v>12.2</v>
      </c>
      <c r="F542" s="414">
        <v>0.45819672131147537</v>
      </c>
      <c r="G542" s="15">
        <v>1</v>
      </c>
      <c r="H542" s="15">
        <v>20</v>
      </c>
      <c r="I542" s="15">
        <v>8</v>
      </c>
    </row>
    <row r="543" spans="1:9">
      <c r="A543" s="15" t="s">
        <v>2006</v>
      </c>
      <c r="B543" s="370">
        <v>41103</v>
      </c>
      <c r="C543" s="15" t="s">
        <v>1</v>
      </c>
      <c r="D543" s="15">
        <v>59</v>
      </c>
      <c r="E543" s="415">
        <v>12.2</v>
      </c>
      <c r="F543" s="414">
        <v>0.45819672131147537</v>
      </c>
      <c r="G543" s="15">
        <v>2</v>
      </c>
      <c r="H543" s="15">
        <v>1</v>
      </c>
      <c r="I543" s="15">
        <v>0</v>
      </c>
    </row>
    <row r="544" spans="1:9">
      <c r="A544" s="15" t="s">
        <v>2006</v>
      </c>
      <c r="B544" s="370">
        <v>41103</v>
      </c>
      <c r="C544" s="15" t="s">
        <v>1</v>
      </c>
      <c r="D544" s="15">
        <v>59</v>
      </c>
      <c r="E544" s="415">
        <v>12.2</v>
      </c>
      <c r="F544" s="414">
        <v>0.45819672131147537</v>
      </c>
      <c r="G544" s="15">
        <v>3</v>
      </c>
      <c r="H544" s="15">
        <v>1</v>
      </c>
      <c r="I544" s="15">
        <v>0</v>
      </c>
    </row>
    <row r="545" spans="1:9">
      <c r="A545" s="15" t="s">
        <v>2006</v>
      </c>
      <c r="B545" s="370">
        <v>41103</v>
      </c>
      <c r="C545" s="15" t="s">
        <v>1</v>
      </c>
      <c r="D545" s="15">
        <v>59</v>
      </c>
      <c r="E545" s="415">
        <v>12.2</v>
      </c>
      <c r="F545" s="414">
        <v>0.45819672131147537</v>
      </c>
      <c r="G545" s="15">
        <v>4</v>
      </c>
    </row>
    <row r="546" spans="1:9">
      <c r="A546" s="15" t="s">
        <v>2006</v>
      </c>
      <c r="B546" s="370">
        <v>41103</v>
      </c>
      <c r="C546" s="15" t="s">
        <v>1</v>
      </c>
      <c r="D546" s="15">
        <v>59</v>
      </c>
      <c r="E546" s="415">
        <v>12.2</v>
      </c>
      <c r="F546" s="414">
        <v>0.45819672131147537</v>
      </c>
      <c r="G546" s="15" t="s">
        <v>853</v>
      </c>
      <c r="H546" s="410">
        <v>22.226415094339622</v>
      </c>
      <c r="I546" s="15">
        <v>8</v>
      </c>
    </row>
    <row r="547" spans="1:9">
      <c r="A547" s="15" t="s">
        <v>2006</v>
      </c>
      <c r="B547" s="370">
        <v>41103</v>
      </c>
      <c r="C547" s="15" t="s">
        <v>1</v>
      </c>
      <c r="D547" s="15">
        <v>59</v>
      </c>
      <c r="E547" s="415">
        <v>12.2</v>
      </c>
      <c r="F547" s="414">
        <v>0.45819672131147537</v>
      </c>
      <c r="G547" s="15" t="s">
        <v>854</v>
      </c>
      <c r="H547" s="15">
        <v>6</v>
      </c>
      <c r="I547" s="15">
        <v>0</v>
      </c>
    </row>
    <row r="548" spans="1:9">
      <c r="A548" s="15" t="s">
        <v>1920</v>
      </c>
      <c r="B548" s="370">
        <v>41103</v>
      </c>
      <c r="C548" s="15" t="s">
        <v>6</v>
      </c>
      <c r="D548" s="15">
        <v>45</v>
      </c>
      <c r="E548" s="415">
        <v>7.5</v>
      </c>
      <c r="F548" s="414">
        <v>0.3193333333333333</v>
      </c>
      <c r="G548" s="15">
        <v>1</v>
      </c>
      <c r="H548" s="15">
        <v>8</v>
      </c>
      <c r="I548" s="15">
        <v>1</v>
      </c>
    </row>
    <row r="549" spans="1:9">
      <c r="A549" s="15" t="s">
        <v>1920</v>
      </c>
      <c r="B549" s="370">
        <v>41103</v>
      </c>
      <c r="C549" s="15" t="s">
        <v>6</v>
      </c>
      <c r="D549" s="15">
        <v>45</v>
      </c>
      <c r="E549" s="415">
        <v>7.5</v>
      </c>
      <c r="F549" s="414">
        <v>0.3193333333333333</v>
      </c>
      <c r="G549" s="15">
        <v>2</v>
      </c>
      <c r="H549" s="15">
        <v>2</v>
      </c>
      <c r="I549" s="15">
        <v>0</v>
      </c>
    </row>
    <row r="550" spans="1:9">
      <c r="A550" s="15" t="s">
        <v>1920</v>
      </c>
      <c r="B550" s="370">
        <v>41103</v>
      </c>
      <c r="C550" s="15" t="s">
        <v>6</v>
      </c>
      <c r="D550" s="15">
        <v>45</v>
      </c>
      <c r="E550" s="415">
        <v>7.5</v>
      </c>
      <c r="F550" s="414">
        <v>0.3193333333333333</v>
      </c>
      <c r="G550" s="15">
        <v>3</v>
      </c>
      <c r="H550" s="15">
        <v>2</v>
      </c>
      <c r="I550" s="15">
        <v>0</v>
      </c>
    </row>
    <row r="551" spans="1:9">
      <c r="A551" s="15" t="s">
        <v>1920</v>
      </c>
      <c r="B551" s="370">
        <v>41103</v>
      </c>
      <c r="C551" s="15" t="s">
        <v>6</v>
      </c>
      <c r="D551" s="15">
        <v>45</v>
      </c>
      <c r="E551" s="415">
        <v>7.5</v>
      </c>
      <c r="F551" s="414">
        <v>0.3193333333333333</v>
      </c>
      <c r="G551" s="15">
        <v>4</v>
      </c>
    </row>
    <row r="552" spans="1:9">
      <c r="A552" s="15" t="s">
        <v>1920</v>
      </c>
      <c r="B552" s="370">
        <v>41103</v>
      </c>
      <c r="C552" s="15" t="s">
        <v>6</v>
      </c>
      <c r="D552" s="15">
        <v>45</v>
      </c>
      <c r="E552" s="415">
        <v>7.5</v>
      </c>
      <c r="F552" s="414">
        <v>0.3193333333333333</v>
      </c>
      <c r="G552" s="15" t="s">
        <v>853</v>
      </c>
      <c r="H552" s="410">
        <v>12.647058823529411</v>
      </c>
      <c r="I552" s="15">
        <v>1</v>
      </c>
    </row>
    <row r="553" spans="1:9">
      <c r="A553" s="15" t="s">
        <v>1920</v>
      </c>
      <c r="B553" s="370">
        <v>41103</v>
      </c>
      <c r="C553" s="15" t="s">
        <v>6</v>
      </c>
      <c r="D553" s="15">
        <v>45</v>
      </c>
      <c r="E553" s="415">
        <v>7.5</v>
      </c>
      <c r="F553" s="414">
        <v>0.3193333333333333</v>
      </c>
      <c r="G553" s="15" t="s">
        <v>854</v>
      </c>
      <c r="H553" s="15">
        <v>12</v>
      </c>
      <c r="I553" s="15">
        <v>0</v>
      </c>
    </row>
    <row r="554" spans="1:9">
      <c r="A554" s="15" t="s">
        <v>1933</v>
      </c>
      <c r="B554" s="370">
        <v>41103</v>
      </c>
      <c r="C554" s="15" t="s">
        <v>6</v>
      </c>
      <c r="D554" s="15">
        <v>41</v>
      </c>
      <c r="E554" s="415">
        <v>10.199999999999999</v>
      </c>
      <c r="F554" s="414">
        <v>0.23480392156862748</v>
      </c>
      <c r="G554" s="15">
        <v>1</v>
      </c>
      <c r="H554" s="15">
        <v>2</v>
      </c>
      <c r="I554" s="15">
        <v>1</v>
      </c>
    </row>
    <row r="555" spans="1:9">
      <c r="A555" s="15" t="s">
        <v>1933</v>
      </c>
      <c r="B555" s="370">
        <v>41103</v>
      </c>
      <c r="C555" s="15" t="s">
        <v>6</v>
      </c>
      <c r="D555" s="15">
        <v>41</v>
      </c>
      <c r="E555" s="415">
        <v>10.199999999999999</v>
      </c>
      <c r="F555" s="414">
        <v>0.23480392156862748</v>
      </c>
      <c r="G555" s="15">
        <v>2</v>
      </c>
      <c r="H555" s="15">
        <v>1</v>
      </c>
      <c r="I555" s="15">
        <v>0</v>
      </c>
    </row>
    <row r="556" spans="1:9">
      <c r="A556" s="15" t="s">
        <v>1933</v>
      </c>
      <c r="B556" s="370">
        <v>41103</v>
      </c>
      <c r="C556" s="15" t="s">
        <v>6</v>
      </c>
      <c r="D556" s="15">
        <v>41</v>
      </c>
      <c r="E556" s="415">
        <v>10.199999999999999</v>
      </c>
      <c r="F556" s="414">
        <v>0.23480392156862748</v>
      </c>
      <c r="G556" s="15">
        <v>3</v>
      </c>
      <c r="H556" s="15">
        <v>0</v>
      </c>
      <c r="I556" s="15">
        <v>0</v>
      </c>
    </row>
    <row r="557" spans="1:9">
      <c r="A557" s="15" t="s">
        <v>1933</v>
      </c>
      <c r="B557" s="370">
        <v>41103</v>
      </c>
      <c r="C557" s="15" t="s">
        <v>6</v>
      </c>
      <c r="D557" s="15">
        <v>41</v>
      </c>
      <c r="E557" s="415">
        <v>10.199999999999999</v>
      </c>
      <c r="F557" s="414">
        <v>0.23480392156862748</v>
      </c>
      <c r="G557" s="15">
        <v>4</v>
      </c>
    </row>
    <row r="558" spans="1:9">
      <c r="A558" s="15" t="s">
        <v>1933</v>
      </c>
      <c r="B558" s="370">
        <v>41103</v>
      </c>
      <c r="C558" s="15" t="s">
        <v>6</v>
      </c>
      <c r="D558" s="15">
        <v>41</v>
      </c>
      <c r="E558" s="415">
        <v>10.199999999999999</v>
      </c>
      <c r="F558" s="414">
        <v>0.23480392156862748</v>
      </c>
      <c r="G558" s="15" t="s">
        <v>853</v>
      </c>
      <c r="H558" s="15">
        <v>3</v>
      </c>
      <c r="I558" s="15">
        <v>1</v>
      </c>
    </row>
    <row r="559" spans="1:9">
      <c r="A559" s="15" t="s">
        <v>1933</v>
      </c>
      <c r="B559" s="370">
        <v>41103</v>
      </c>
      <c r="C559" s="15" t="s">
        <v>6</v>
      </c>
      <c r="D559" s="15">
        <v>41</v>
      </c>
      <c r="E559" s="415">
        <v>10.199999999999999</v>
      </c>
      <c r="F559" s="414">
        <v>0.23480392156862748</v>
      </c>
      <c r="G559" s="15" t="s">
        <v>854</v>
      </c>
      <c r="H559" s="15">
        <v>0</v>
      </c>
      <c r="I559" s="15">
        <v>0</v>
      </c>
    </row>
    <row r="560" spans="1:9">
      <c r="A560" s="15" t="s">
        <v>1942</v>
      </c>
      <c r="B560" s="370">
        <v>41103</v>
      </c>
      <c r="C560" s="15" t="s">
        <v>6</v>
      </c>
      <c r="D560" s="15">
        <v>23</v>
      </c>
      <c r="E560" s="415">
        <v>10.7</v>
      </c>
      <c r="F560" s="414">
        <v>0.42475728155339804</v>
      </c>
      <c r="G560" s="15">
        <v>1</v>
      </c>
      <c r="H560" s="15">
        <v>6</v>
      </c>
      <c r="I560" s="15">
        <v>0</v>
      </c>
    </row>
    <row r="561" spans="1:9">
      <c r="A561" s="15" t="s">
        <v>1942</v>
      </c>
      <c r="B561" s="370">
        <v>41103</v>
      </c>
      <c r="C561" s="15" t="s">
        <v>6</v>
      </c>
      <c r="D561" s="15">
        <v>23</v>
      </c>
      <c r="E561" s="415">
        <v>10.7</v>
      </c>
      <c r="F561" s="414">
        <v>0.42475728155339804</v>
      </c>
      <c r="G561" s="15">
        <v>2</v>
      </c>
      <c r="H561" s="15">
        <v>1</v>
      </c>
      <c r="I561" s="15">
        <v>0</v>
      </c>
    </row>
    <row r="562" spans="1:9">
      <c r="A562" s="15" t="s">
        <v>1942</v>
      </c>
      <c r="B562" s="370">
        <v>41103</v>
      </c>
      <c r="C562" s="15" t="s">
        <v>6</v>
      </c>
      <c r="D562" s="15">
        <v>23</v>
      </c>
      <c r="E562" s="415">
        <v>10.7</v>
      </c>
      <c r="F562" s="414">
        <v>0.42475728155339804</v>
      </c>
      <c r="G562" s="15">
        <v>3</v>
      </c>
      <c r="H562" s="15">
        <v>0</v>
      </c>
      <c r="I562" s="15">
        <v>0</v>
      </c>
    </row>
    <row r="563" spans="1:9">
      <c r="A563" s="15" t="s">
        <v>1942</v>
      </c>
      <c r="B563" s="370">
        <v>41103</v>
      </c>
      <c r="C563" s="15" t="s">
        <v>6</v>
      </c>
      <c r="D563" s="15">
        <v>23</v>
      </c>
      <c r="E563" s="415">
        <v>10.7</v>
      </c>
      <c r="F563" s="414">
        <v>0.42475728155339804</v>
      </c>
      <c r="G563" s="15">
        <v>4</v>
      </c>
    </row>
    <row r="564" spans="1:9">
      <c r="A564" s="15" t="s">
        <v>1942</v>
      </c>
      <c r="B564" s="370">
        <v>41103</v>
      </c>
      <c r="C564" s="15" t="s">
        <v>6</v>
      </c>
      <c r="D564" s="15">
        <v>23</v>
      </c>
      <c r="E564" s="415">
        <v>10.7</v>
      </c>
      <c r="F564" s="414">
        <v>0.42475728155339804</v>
      </c>
      <c r="G564" s="15" t="s">
        <v>853</v>
      </c>
      <c r="H564" s="15">
        <v>7</v>
      </c>
      <c r="I564" s="15">
        <v>0</v>
      </c>
    </row>
    <row r="565" spans="1:9">
      <c r="A565" s="15" t="s">
        <v>1942</v>
      </c>
      <c r="B565" s="370">
        <v>41103</v>
      </c>
      <c r="C565" s="15" t="s">
        <v>6</v>
      </c>
      <c r="D565" s="15">
        <v>23</v>
      </c>
      <c r="E565" s="415">
        <v>10.7</v>
      </c>
      <c r="F565" s="414">
        <v>0.42475728155339804</v>
      </c>
      <c r="G565" s="15" t="s">
        <v>854</v>
      </c>
      <c r="H565" s="15">
        <v>0</v>
      </c>
      <c r="I565" s="15">
        <v>0</v>
      </c>
    </row>
    <row r="566" spans="1:9">
      <c r="A566" s="15" t="s">
        <v>1956</v>
      </c>
      <c r="B566" s="370">
        <v>41103</v>
      </c>
      <c r="C566" s="15" t="s">
        <v>6</v>
      </c>
      <c r="D566" s="15">
        <v>53</v>
      </c>
      <c r="E566" s="415">
        <v>17.2</v>
      </c>
      <c r="F566" s="414">
        <v>0.20116279069767443</v>
      </c>
      <c r="G566" s="15">
        <v>1</v>
      </c>
      <c r="H566" s="15">
        <v>3</v>
      </c>
      <c r="I566" s="15">
        <v>0</v>
      </c>
    </row>
    <row r="567" spans="1:9">
      <c r="A567" s="15" t="s">
        <v>1956</v>
      </c>
      <c r="B567" s="370">
        <v>41103</v>
      </c>
      <c r="C567" s="15" t="s">
        <v>6</v>
      </c>
      <c r="D567" s="15">
        <v>53</v>
      </c>
      <c r="E567" s="415">
        <v>17.2</v>
      </c>
      <c r="F567" s="414">
        <v>0.20116279069767443</v>
      </c>
      <c r="G567" s="15">
        <v>2</v>
      </c>
    </row>
    <row r="568" spans="1:9">
      <c r="A568" s="15" t="s">
        <v>1956</v>
      </c>
      <c r="B568" s="370">
        <v>41103</v>
      </c>
      <c r="C568" s="15" t="s">
        <v>6</v>
      </c>
      <c r="D568" s="15">
        <v>53</v>
      </c>
      <c r="E568" s="415">
        <v>17.2</v>
      </c>
      <c r="F568" s="414">
        <v>0.20116279069767443</v>
      </c>
      <c r="G568" s="15">
        <v>3</v>
      </c>
    </row>
    <row r="569" spans="1:9">
      <c r="A569" s="15" t="s">
        <v>1956</v>
      </c>
      <c r="B569" s="370">
        <v>41103</v>
      </c>
      <c r="C569" s="15" t="s">
        <v>6</v>
      </c>
      <c r="D569" s="15">
        <v>53</v>
      </c>
      <c r="E569" s="415">
        <v>17.2</v>
      </c>
      <c r="F569" s="414">
        <v>0.20116279069767443</v>
      </c>
      <c r="G569" s="15">
        <v>4</v>
      </c>
    </row>
    <row r="570" spans="1:9">
      <c r="A570" s="15" t="s">
        <v>1956</v>
      </c>
      <c r="B570" s="370">
        <v>41103</v>
      </c>
      <c r="C570" s="15" t="s">
        <v>6</v>
      </c>
      <c r="D570" s="15">
        <v>53</v>
      </c>
      <c r="E570" s="415">
        <v>17.2</v>
      </c>
      <c r="F570" s="414">
        <v>0.20116279069767443</v>
      </c>
      <c r="G570" s="15" t="s">
        <v>853</v>
      </c>
      <c r="H570" s="15">
        <v>3</v>
      </c>
      <c r="I570" s="15">
        <v>0</v>
      </c>
    </row>
    <row r="571" spans="1:9">
      <c r="A571" s="15" t="s">
        <v>1956</v>
      </c>
      <c r="B571" s="370">
        <v>41103</v>
      </c>
      <c r="C571" s="15" t="s">
        <v>6</v>
      </c>
      <c r="D571" s="15">
        <v>53</v>
      </c>
      <c r="E571" s="415">
        <v>17.2</v>
      </c>
      <c r="F571" s="414">
        <v>0.20116279069767443</v>
      </c>
      <c r="G571" s="15" t="s">
        <v>854</v>
      </c>
      <c r="H571" s="15">
        <v>0</v>
      </c>
      <c r="I571" s="15">
        <v>0</v>
      </c>
    </row>
    <row r="572" spans="1:9">
      <c r="A572" s="15" t="s">
        <v>1961</v>
      </c>
      <c r="B572" s="370">
        <v>41103</v>
      </c>
      <c r="C572" s="15" t="s">
        <v>6</v>
      </c>
      <c r="D572" s="15">
        <v>60</v>
      </c>
      <c r="E572" s="415">
        <v>8.1</v>
      </c>
      <c r="F572" s="414">
        <v>0.50574712643678166</v>
      </c>
      <c r="G572" s="15">
        <v>1</v>
      </c>
      <c r="H572" s="15">
        <v>2</v>
      </c>
      <c r="I572" s="15">
        <v>4</v>
      </c>
    </row>
    <row r="573" spans="1:9">
      <c r="A573" s="15" t="s">
        <v>1961</v>
      </c>
      <c r="B573" s="370">
        <v>41103</v>
      </c>
      <c r="C573" s="15" t="s">
        <v>6</v>
      </c>
      <c r="D573" s="15">
        <v>60</v>
      </c>
      <c r="E573" s="415">
        <v>8.1</v>
      </c>
      <c r="F573" s="414">
        <v>0.50574712643678166</v>
      </c>
      <c r="G573" s="15">
        <v>2</v>
      </c>
      <c r="H573" s="15">
        <v>0</v>
      </c>
      <c r="I573" s="15">
        <v>1</v>
      </c>
    </row>
    <row r="574" spans="1:9">
      <c r="A574" s="15" t="s">
        <v>1961</v>
      </c>
      <c r="B574" s="370">
        <v>41103</v>
      </c>
      <c r="C574" s="15" t="s">
        <v>6</v>
      </c>
      <c r="D574" s="15">
        <v>60</v>
      </c>
      <c r="E574" s="415">
        <v>8.1</v>
      </c>
      <c r="F574" s="414">
        <v>0.50574712643678166</v>
      </c>
      <c r="G574" s="15">
        <v>3</v>
      </c>
      <c r="H574" s="15">
        <v>0</v>
      </c>
      <c r="I574" s="15">
        <v>1</v>
      </c>
    </row>
    <row r="575" spans="1:9">
      <c r="A575" s="15" t="s">
        <v>1961</v>
      </c>
      <c r="B575" s="370">
        <v>41103</v>
      </c>
      <c r="C575" s="15" t="s">
        <v>6</v>
      </c>
      <c r="D575" s="15">
        <v>60</v>
      </c>
      <c r="E575" s="415">
        <v>8.1</v>
      </c>
      <c r="F575" s="414">
        <v>0.50574712643678166</v>
      </c>
      <c r="G575" s="15">
        <v>4</v>
      </c>
    </row>
    <row r="576" spans="1:9">
      <c r="A576" s="15" t="s">
        <v>1961</v>
      </c>
      <c r="B576" s="370">
        <v>41103</v>
      </c>
      <c r="C576" s="15" t="s">
        <v>6</v>
      </c>
      <c r="D576" s="15">
        <v>60</v>
      </c>
      <c r="E576" s="415">
        <v>8.1</v>
      </c>
      <c r="F576" s="414">
        <v>0.50574712643678166</v>
      </c>
      <c r="G576" s="15" t="s">
        <v>853</v>
      </c>
      <c r="H576" s="15">
        <v>2</v>
      </c>
      <c r="I576" s="15">
        <v>6</v>
      </c>
    </row>
    <row r="577" spans="1:9">
      <c r="A577" s="15" t="s">
        <v>1961</v>
      </c>
      <c r="B577" s="370">
        <v>41103</v>
      </c>
      <c r="C577" s="15" t="s">
        <v>6</v>
      </c>
      <c r="D577" s="15">
        <v>60</v>
      </c>
      <c r="E577" s="415">
        <v>8.1</v>
      </c>
      <c r="F577" s="414">
        <v>0.50574712643678166</v>
      </c>
      <c r="G577" s="15" t="s">
        <v>854</v>
      </c>
      <c r="H577" s="15">
        <v>0</v>
      </c>
      <c r="I577" s="15">
        <v>6</v>
      </c>
    </row>
    <row r="578" spans="1:9">
      <c r="A578" s="15" t="s">
        <v>1967</v>
      </c>
      <c r="B578" s="370">
        <v>41103</v>
      </c>
      <c r="C578" s="15" t="s">
        <v>6</v>
      </c>
      <c r="D578" s="15">
        <v>74</v>
      </c>
      <c r="E578" s="415">
        <v>5.2</v>
      </c>
      <c r="F578" s="414">
        <v>0.46981132075471693</v>
      </c>
      <c r="G578" s="15">
        <v>1</v>
      </c>
      <c r="H578" s="15">
        <v>1</v>
      </c>
      <c r="I578" s="15">
        <v>6</v>
      </c>
    </row>
    <row r="579" spans="1:9">
      <c r="A579" s="15" t="s">
        <v>1967</v>
      </c>
      <c r="B579" s="370">
        <v>41103</v>
      </c>
      <c r="C579" s="15" t="s">
        <v>6</v>
      </c>
      <c r="D579" s="15">
        <v>74</v>
      </c>
      <c r="E579" s="415">
        <v>5.2</v>
      </c>
      <c r="F579" s="414">
        <v>0.46981132075471693</v>
      </c>
      <c r="G579" s="15">
        <v>2</v>
      </c>
      <c r="H579" s="15">
        <v>0</v>
      </c>
      <c r="I579" s="15">
        <v>0</v>
      </c>
    </row>
    <row r="580" spans="1:9">
      <c r="A580" s="15" t="s">
        <v>1967</v>
      </c>
      <c r="B580" s="370">
        <v>41103</v>
      </c>
      <c r="C580" s="15" t="s">
        <v>6</v>
      </c>
      <c r="D580" s="15">
        <v>74</v>
      </c>
      <c r="E580" s="415">
        <v>5.2</v>
      </c>
      <c r="F580" s="414">
        <v>0.46981132075471693</v>
      </c>
      <c r="G580" s="15">
        <v>3</v>
      </c>
      <c r="H580" s="15">
        <v>0</v>
      </c>
      <c r="I580" s="15">
        <v>0</v>
      </c>
    </row>
    <row r="581" spans="1:9">
      <c r="A581" s="15" t="s">
        <v>1967</v>
      </c>
      <c r="B581" s="370">
        <v>41103</v>
      </c>
      <c r="C581" s="15" t="s">
        <v>6</v>
      </c>
      <c r="D581" s="15">
        <v>74</v>
      </c>
      <c r="E581" s="415">
        <v>5.2</v>
      </c>
      <c r="F581" s="414">
        <v>0.46981132075471693</v>
      </c>
      <c r="G581" s="15">
        <v>4</v>
      </c>
    </row>
    <row r="582" spans="1:9">
      <c r="A582" s="15" t="s">
        <v>1967</v>
      </c>
      <c r="B582" s="370">
        <v>41103</v>
      </c>
      <c r="C582" s="15" t="s">
        <v>6</v>
      </c>
      <c r="D582" s="15">
        <v>74</v>
      </c>
      <c r="E582" s="415">
        <v>5.2</v>
      </c>
      <c r="F582" s="414">
        <v>0.46981132075471693</v>
      </c>
      <c r="G582" s="15" t="s">
        <v>853</v>
      </c>
      <c r="H582" s="15">
        <v>1</v>
      </c>
      <c r="I582" s="15">
        <v>6</v>
      </c>
    </row>
    <row r="583" spans="1:9">
      <c r="A583" s="15" t="s">
        <v>1967</v>
      </c>
      <c r="B583" s="370">
        <v>41103</v>
      </c>
      <c r="C583" s="15" t="s">
        <v>6</v>
      </c>
      <c r="D583" s="15">
        <v>74</v>
      </c>
      <c r="E583" s="415">
        <v>5.2</v>
      </c>
      <c r="F583" s="414">
        <v>0.46981132075471693</v>
      </c>
      <c r="G583" s="15" t="s">
        <v>854</v>
      </c>
      <c r="H583" s="15">
        <v>0</v>
      </c>
      <c r="I583" s="15">
        <v>0</v>
      </c>
    </row>
    <row r="584" spans="1:9">
      <c r="A584" s="15" t="s">
        <v>1990</v>
      </c>
      <c r="B584" s="370">
        <v>41103</v>
      </c>
      <c r="C584" s="15" t="s">
        <v>6</v>
      </c>
      <c r="D584" s="15">
        <v>24</v>
      </c>
      <c r="E584" s="415">
        <v>5.2</v>
      </c>
      <c r="F584" s="414">
        <v>0.55576923076923079</v>
      </c>
      <c r="G584" s="15">
        <v>1</v>
      </c>
      <c r="H584" s="15">
        <v>1</v>
      </c>
      <c r="I584" s="15">
        <v>0</v>
      </c>
    </row>
    <row r="585" spans="1:9">
      <c r="A585" s="15" t="s">
        <v>1990</v>
      </c>
      <c r="B585" s="370">
        <v>41103</v>
      </c>
      <c r="C585" s="15" t="s">
        <v>6</v>
      </c>
      <c r="D585" s="15">
        <v>24</v>
      </c>
      <c r="E585" s="415">
        <v>5.2</v>
      </c>
      <c r="F585" s="414">
        <v>0.55576923076923079</v>
      </c>
      <c r="G585" s="15">
        <v>2</v>
      </c>
      <c r="H585" s="15">
        <v>1</v>
      </c>
      <c r="I585" s="15">
        <v>1</v>
      </c>
    </row>
    <row r="586" spans="1:9">
      <c r="A586" s="15" t="s">
        <v>1990</v>
      </c>
      <c r="B586" s="370">
        <v>41103</v>
      </c>
      <c r="C586" s="15" t="s">
        <v>6</v>
      </c>
      <c r="D586" s="15">
        <v>24</v>
      </c>
      <c r="E586" s="415">
        <v>5.2</v>
      </c>
      <c r="F586" s="414">
        <v>0.55576923076923079</v>
      </c>
      <c r="G586" s="15">
        <v>3</v>
      </c>
      <c r="H586" s="15">
        <v>0</v>
      </c>
      <c r="I586" s="15">
        <v>0</v>
      </c>
    </row>
    <row r="587" spans="1:9">
      <c r="A587" s="15" t="s">
        <v>1990</v>
      </c>
      <c r="B587" s="370">
        <v>41103</v>
      </c>
      <c r="C587" s="15" t="s">
        <v>6</v>
      </c>
      <c r="D587" s="15">
        <v>24</v>
      </c>
      <c r="E587" s="415">
        <v>5.2</v>
      </c>
      <c r="F587" s="414">
        <v>0.55576923076923079</v>
      </c>
      <c r="G587" s="15">
        <v>4</v>
      </c>
    </row>
    <row r="588" spans="1:9">
      <c r="A588" s="15" t="s">
        <v>1990</v>
      </c>
      <c r="B588" s="370">
        <v>41103</v>
      </c>
      <c r="C588" s="15" t="s">
        <v>6</v>
      </c>
      <c r="D588" s="15">
        <v>24</v>
      </c>
      <c r="E588" s="415">
        <v>5.2</v>
      </c>
      <c r="F588" s="414">
        <v>0.55576923076923079</v>
      </c>
      <c r="G588" s="15" t="s">
        <v>853</v>
      </c>
      <c r="H588" s="15">
        <v>2</v>
      </c>
      <c r="I588" s="15">
        <v>1</v>
      </c>
    </row>
    <row r="589" spans="1:9">
      <c r="A589" s="15" t="s">
        <v>1990</v>
      </c>
      <c r="B589" s="370">
        <v>41103</v>
      </c>
      <c r="C589" s="15" t="s">
        <v>6</v>
      </c>
      <c r="D589" s="15">
        <v>24</v>
      </c>
      <c r="E589" s="415">
        <v>5.2</v>
      </c>
      <c r="F589" s="414">
        <v>0.55576923076923079</v>
      </c>
      <c r="G589" s="15" t="s">
        <v>854</v>
      </c>
      <c r="H589" s="15">
        <v>0</v>
      </c>
      <c r="I589" s="15">
        <v>0</v>
      </c>
    </row>
    <row r="590" spans="1:9">
      <c r="A590" s="15" t="s">
        <v>2005</v>
      </c>
      <c r="B590" s="370">
        <v>41103</v>
      </c>
      <c r="C590" s="15" t="s">
        <v>6</v>
      </c>
      <c r="D590" s="15">
        <v>88</v>
      </c>
      <c r="E590" s="415">
        <v>16</v>
      </c>
      <c r="F590" s="414">
        <v>0.385625</v>
      </c>
      <c r="G590" s="15">
        <v>1</v>
      </c>
      <c r="H590" s="15">
        <v>14</v>
      </c>
      <c r="I590" s="15">
        <v>6</v>
      </c>
    </row>
    <row r="591" spans="1:9">
      <c r="A591" s="15" t="s">
        <v>2005</v>
      </c>
      <c r="B591" s="370">
        <v>41103</v>
      </c>
      <c r="C591" s="15" t="s">
        <v>6</v>
      </c>
      <c r="D591" s="15">
        <v>88</v>
      </c>
      <c r="E591" s="415">
        <v>16</v>
      </c>
      <c r="F591" s="414">
        <v>0.385625</v>
      </c>
      <c r="G591" s="15">
        <v>2</v>
      </c>
      <c r="H591" s="15">
        <v>3</v>
      </c>
      <c r="I591" s="15">
        <v>1</v>
      </c>
    </row>
    <row r="592" spans="1:9">
      <c r="A592" s="15" t="s">
        <v>2005</v>
      </c>
      <c r="B592" s="370">
        <v>41103</v>
      </c>
      <c r="C592" s="15" t="s">
        <v>6</v>
      </c>
      <c r="D592" s="15">
        <v>88</v>
      </c>
      <c r="E592" s="415">
        <v>16</v>
      </c>
      <c r="F592" s="414">
        <v>0.385625</v>
      </c>
      <c r="G592" s="15">
        <v>3</v>
      </c>
      <c r="H592" s="15">
        <v>1</v>
      </c>
      <c r="I592" s="15">
        <v>0</v>
      </c>
    </row>
    <row r="593" spans="1:9">
      <c r="A593" s="15" t="s">
        <v>2005</v>
      </c>
      <c r="B593" s="370">
        <v>41103</v>
      </c>
      <c r="C593" s="15" t="s">
        <v>6</v>
      </c>
      <c r="D593" s="15">
        <v>88</v>
      </c>
      <c r="E593" s="415">
        <v>16</v>
      </c>
      <c r="F593" s="414">
        <v>0.385625</v>
      </c>
      <c r="G593" s="15">
        <v>4</v>
      </c>
    </row>
    <row r="594" spans="1:9">
      <c r="A594" s="15" t="s">
        <v>2005</v>
      </c>
      <c r="B594" s="370">
        <v>41103</v>
      </c>
      <c r="C594" s="15" t="s">
        <v>6</v>
      </c>
      <c r="D594" s="15">
        <v>88</v>
      </c>
      <c r="E594" s="415">
        <v>16</v>
      </c>
      <c r="F594" s="414">
        <v>0.385625</v>
      </c>
      <c r="G594" s="15" t="s">
        <v>853</v>
      </c>
      <c r="H594" s="410">
        <v>18.323529411764707</v>
      </c>
      <c r="I594" s="15">
        <v>7</v>
      </c>
    </row>
    <row r="595" spans="1:9">
      <c r="A595" s="15" t="s">
        <v>2005</v>
      </c>
      <c r="B595" s="370">
        <v>41103</v>
      </c>
      <c r="C595" s="15" t="s">
        <v>6</v>
      </c>
      <c r="D595" s="15">
        <v>88</v>
      </c>
      <c r="E595" s="415">
        <v>16</v>
      </c>
      <c r="F595" s="414">
        <v>0.385625</v>
      </c>
      <c r="G595" s="15" t="s">
        <v>854</v>
      </c>
      <c r="H595" s="15">
        <v>6</v>
      </c>
      <c r="I595" s="15">
        <v>0</v>
      </c>
    </row>
    <row r="596" spans="1:9">
      <c r="A596" s="15" t="s">
        <v>2021</v>
      </c>
      <c r="B596" s="370">
        <v>41102</v>
      </c>
      <c r="C596" s="15" t="s">
        <v>1</v>
      </c>
      <c r="D596" s="15">
        <v>37</v>
      </c>
      <c r="E596" s="416">
        <v>8.9</v>
      </c>
      <c r="F596" s="414">
        <v>0.3707865168539326</v>
      </c>
      <c r="G596" s="15">
        <v>1</v>
      </c>
      <c r="H596" s="15">
        <v>10</v>
      </c>
      <c r="I596" s="15">
        <v>3</v>
      </c>
    </row>
    <row r="597" spans="1:9">
      <c r="A597" s="15" t="s">
        <v>2021</v>
      </c>
      <c r="B597" s="370">
        <v>41102</v>
      </c>
      <c r="C597" s="15" t="s">
        <v>1</v>
      </c>
      <c r="D597" s="15">
        <v>37</v>
      </c>
      <c r="E597" s="416">
        <v>8.9</v>
      </c>
      <c r="F597" s="414">
        <v>0.3707865168539326</v>
      </c>
      <c r="G597" s="15">
        <v>2</v>
      </c>
      <c r="H597" s="15">
        <v>1</v>
      </c>
      <c r="I597" s="15">
        <v>0</v>
      </c>
    </row>
    <row r="598" spans="1:9">
      <c r="A598" s="15" t="s">
        <v>2021</v>
      </c>
      <c r="B598" s="370">
        <v>41102</v>
      </c>
      <c r="C598" s="15" t="s">
        <v>1</v>
      </c>
      <c r="D598" s="15">
        <v>37</v>
      </c>
      <c r="E598" s="416">
        <v>8.9</v>
      </c>
      <c r="F598" s="414">
        <v>0.3707865168539326</v>
      </c>
      <c r="G598" s="15">
        <v>3</v>
      </c>
      <c r="H598" s="15">
        <v>0</v>
      </c>
      <c r="I598" s="15">
        <v>1</v>
      </c>
    </row>
    <row r="599" spans="1:9">
      <c r="A599" s="15" t="s">
        <v>2021</v>
      </c>
      <c r="B599" s="370">
        <v>41102</v>
      </c>
      <c r="C599" s="15" t="s">
        <v>1</v>
      </c>
      <c r="D599" s="15">
        <v>37</v>
      </c>
      <c r="E599" s="416">
        <v>8.9</v>
      </c>
      <c r="F599" s="414">
        <v>0.3707865168539326</v>
      </c>
      <c r="G599" s="15">
        <v>4</v>
      </c>
    </row>
    <row r="600" spans="1:9">
      <c r="A600" s="15" t="s">
        <v>2021</v>
      </c>
      <c r="B600" s="370">
        <v>41102</v>
      </c>
      <c r="C600" s="15" t="s">
        <v>1</v>
      </c>
      <c r="D600" s="15">
        <v>37</v>
      </c>
      <c r="E600" s="416">
        <v>8.9</v>
      </c>
      <c r="F600" s="414">
        <v>0.3707865168539326</v>
      </c>
      <c r="G600" s="15" t="s">
        <v>853</v>
      </c>
      <c r="H600" s="15">
        <v>11</v>
      </c>
      <c r="I600" s="15">
        <v>4</v>
      </c>
    </row>
    <row r="601" spans="1:9">
      <c r="A601" s="15" t="s">
        <v>2021</v>
      </c>
      <c r="B601" s="370">
        <v>41102</v>
      </c>
      <c r="C601" s="15" t="s">
        <v>1</v>
      </c>
      <c r="D601" s="15">
        <v>37</v>
      </c>
      <c r="E601" s="416">
        <v>8.9</v>
      </c>
      <c r="F601" s="414">
        <v>0.3707865168539326</v>
      </c>
      <c r="G601" s="15" t="s">
        <v>854</v>
      </c>
      <c r="H601" s="15">
        <v>0</v>
      </c>
      <c r="I601" s="15">
        <v>6</v>
      </c>
    </row>
    <row r="602" spans="1:9">
      <c r="A602" s="15" t="s">
        <v>2028</v>
      </c>
      <c r="B602" s="370">
        <v>41102</v>
      </c>
      <c r="C602" s="15" t="s">
        <v>1</v>
      </c>
      <c r="D602" s="15">
        <v>29</v>
      </c>
      <c r="E602" s="416">
        <v>9.4</v>
      </c>
      <c r="F602" s="414">
        <v>0.45957446808510644</v>
      </c>
      <c r="G602" s="15">
        <v>1</v>
      </c>
      <c r="H602" s="15">
        <v>11</v>
      </c>
      <c r="I602" s="15">
        <v>5</v>
      </c>
    </row>
    <row r="603" spans="1:9">
      <c r="A603" s="15" t="s">
        <v>2028</v>
      </c>
      <c r="B603" s="370">
        <v>41102</v>
      </c>
      <c r="C603" s="15" t="s">
        <v>1</v>
      </c>
      <c r="D603" s="15">
        <v>29</v>
      </c>
      <c r="E603" s="416">
        <v>9.4</v>
      </c>
      <c r="F603" s="414">
        <v>0.45957446808510644</v>
      </c>
      <c r="G603" s="15">
        <v>2</v>
      </c>
      <c r="H603" s="15">
        <v>2</v>
      </c>
      <c r="I603" s="15">
        <v>0</v>
      </c>
    </row>
    <row r="604" spans="1:9">
      <c r="A604" s="15" t="s">
        <v>2028</v>
      </c>
      <c r="B604" s="370">
        <v>41102</v>
      </c>
      <c r="C604" s="15" t="s">
        <v>1</v>
      </c>
      <c r="D604" s="15">
        <v>29</v>
      </c>
      <c r="E604" s="416">
        <v>9.4</v>
      </c>
      <c r="F604" s="414">
        <v>0.45957446808510644</v>
      </c>
      <c r="G604" s="15">
        <v>3</v>
      </c>
      <c r="H604" s="15">
        <v>1</v>
      </c>
      <c r="I604" s="15">
        <v>0</v>
      </c>
    </row>
    <row r="605" spans="1:9">
      <c r="A605" s="15" t="s">
        <v>2028</v>
      </c>
      <c r="B605" s="370">
        <v>41102</v>
      </c>
      <c r="C605" s="15" t="s">
        <v>1</v>
      </c>
      <c r="D605" s="15">
        <v>29</v>
      </c>
      <c r="E605" s="416">
        <v>9.4</v>
      </c>
      <c r="F605" s="414">
        <v>0.45957446808510644</v>
      </c>
      <c r="G605" s="15">
        <v>4</v>
      </c>
    </row>
    <row r="606" spans="1:9">
      <c r="A606" s="15" t="s">
        <v>2028</v>
      </c>
      <c r="B606" s="370">
        <v>41102</v>
      </c>
      <c r="C606" s="15" t="s">
        <v>1</v>
      </c>
      <c r="D606" s="15">
        <v>29</v>
      </c>
      <c r="E606" s="416">
        <v>9.4</v>
      </c>
      <c r="F606" s="414">
        <v>0.45957446808510644</v>
      </c>
      <c r="G606" s="15" t="s">
        <v>853</v>
      </c>
      <c r="H606" s="15">
        <v>14.313432835820896</v>
      </c>
      <c r="I606" s="15">
        <v>5</v>
      </c>
    </row>
    <row r="607" spans="1:9">
      <c r="A607" s="15" t="s">
        <v>2028</v>
      </c>
      <c r="B607" s="370">
        <v>41102</v>
      </c>
      <c r="C607" s="15" t="s">
        <v>1</v>
      </c>
      <c r="D607" s="15">
        <v>29</v>
      </c>
      <c r="E607" s="416">
        <v>9.4</v>
      </c>
      <c r="F607" s="414">
        <v>0.45957446808510644</v>
      </c>
      <c r="G607" s="15" t="s">
        <v>854</v>
      </c>
      <c r="H607" s="15">
        <v>6</v>
      </c>
      <c r="I607" s="15">
        <v>0</v>
      </c>
    </row>
    <row r="608" spans="1:9">
      <c r="A608" s="15" t="s">
        <v>2046</v>
      </c>
      <c r="B608" s="370">
        <v>41102</v>
      </c>
      <c r="C608" s="15" t="s">
        <v>1</v>
      </c>
      <c r="D608" s="15">
        <v>55</v>
      </c>
      <c r="E608" s="416">
        <v>7.1</v>
      </c>
      <c r="F608" s="414">
        <v>0.35985915492957743</v>
      </c>
      <c r="G608" s="15">
        <v>1</v>
      </c>
      <c r="H608" s="15">
        <v>10</v>
      </c>
      <c r="I608" s="15">
        <v>6</v>
      </c>
    </row>
    <row r="609" spans="1:9">
      <c r="A609" s="15" t="s">
        <v>2046</v>
      </c>
      <c r="B609" s="370">
        <v>41102</v>
      </c>
      <c r="C609" s="15" t="s">
        <v>1</v>
      </c>
      <c r="D609" s="15">
        <v>55</v>
      </c>
      <c r="E609" s="416">
        <v>7.1</v>
      </c>
      <c r="F609" s="414">
        <v>0.35985915492957743</v>
      </c>
      <c r="G609" s="15">
        <v>2</v>
      </c>
      <c r="H609" s="15">
        <v>0</v>
      </c>
      <c r="I609" s="15">
        <v>1</v>
      </c>
    </row>
    <row r="610" spans="1:9">
      <c r="A610" s="15" t="s">
        <v>2046</v>
      </c>
      <c r="B610" s="370">
        <v>41102</v>
      </c>
      <c r="C610" s="15" t="s">
        <v>1</v>
      </c>
      <c r="D610" s="15">
        <v>55</v>
      </c>
      <c r="E610" s="416">
        <v>7.1</v>
      </c>
      <c r="F610" s="414">
        <v>0.35985915492957743</v>
      </c>
      <c r="G610" s="15">
        <v>3</v>
      </c>
      <c r="H610" s="15">
        <v>0</v>
      </c>
      <c r="I610" s="15">
        <v>0</v>
      </c>
    </row>
    <row r="611" spans="1:9">
      <c r="A611" s="15" t="s">
        <v>2046</v>
      </c>
      <c r="B611" s="370">
        <v>41102</v>
      </c>
      <c r="C611" s="15" t="s">
        <v>1</v>
      </c>
      <c r="D611" s="15">
        <v>55</v>
      </c>
      <c r="E611" s="416">
        <v>7.1</v>
      </c>
      <c r="F611" s="414">
        <v>0.35985915492957743</v>
      </c>
      <c r="G611" s="15">
        <v>4</v>
      </c>
    </row>
    <row r="612" spans="1:9">
      <c r="A612" s="15" t="s">
        <v>2046</v>
      </c>
      <c r="B612" s="370">
        <v>41102</v>
      </c>
      <c r="C612" s="15" t="s">
        <v>1</v>
      </c>
      <c r="D612" s="15">
        <v>55</v>
      </c>
      <c r="E612" s="416">
        <v>7.1</v>
      </c>
      <c r="F612" s="414">
        <v>0.35985915492957743</v>
      </c>
      <c r="G612" s="15" t="s">
        <v>853</v>
      </c>
      <c r="H612" s="15">
        <v>10</v>
      </c>
      <c r="I612" s="15">
        <v>7</v>
      </c>
    </row>
    <row r="613" spans="1:9">
      <c r="A613" s="15" t="s">
        <v>2046</v>
      </c>
      <c r="B613" s="370">
        <v>41102</v>
      </c>
      <c r="C613" s="15" t="s">
        <v>1</v>
      </c>
      <c r="D613" s="15">
        <v>55</v>
      </c>
      <c r="E613" s="416">
        <v>7.1</v>
      </c>
      <c r="F613" s="414">
        <v>0.35985915492957743</v>
      </c>
      <c r="G613" s="15" t="s">
        <v>854</v>
      </c>
      <c r="H613" s="15">
        <v>0</v>
      </c>
      <c r="I613" s="15">
        <v>0</v>
      </c>
    </row>
    <row r="614" spans="1:9">
      <c r="A614" s="15" t="s">
        <v>2049</v>
      </c>
      <c r="B614" s="370">
        <v>41102</v>
      </c>
      <c r="C614" s="15" t="s">
        <v>1</v>
      </c>
      <c r="D614" s="15">
        <v>24</v>
      </c>
      <c r="E614" s="416">
        <v>9.1999999999999993</v>
      </c>
      <c r="F614" s="414">
        <v>0.42391304347826086</v>
      </c>
      <c r="G614" s="15">
        <v>1</v>
      </c>
      <c r="H614" s="15">
        <v>6</v>
      </c>
      <c r="I614" s="15">
        <v>4</v>
      </c>
    </row>
    <row r="615" spans="1:9">
      <c r="A615" s="15" t="s">
        <v>2049</v>
      </c>
      <c r="B615" s="370">
        <v>41102</v>
      </c>
      <c r="C615" s="15" t="s">
        <v>1</v>
      </c>
      <c r="D615" s="15">
        <v>24</v>
      </c>
      <c r="E615" s="416">
        <v>9.1999999999999993</v>
      </c>
      <c r="F615" s="414">
        <v>0.42391304347826086</v>
      </c>
      <c r="G615" s="15">
        <v>2</v>
      </c>
      <c r="H615" s="15">
        <v>1</v>
      </c>
      <c r="I615" s="15">
        <v>0</v>
      </c>
    </row>
    <row r="616" spans="1:9">
      <c r="A616" s="15" t="s">
        <v>2049</v>
      </c>
      <c r="B616" s="370">
        <v>41102</v>
      </c>
      <c r="C616" s="15" t="s">
        <v>1</v>
      </c>
      <c r="D616" s="15">
        <v>24</v>
      </c>
      <c r="E616" s="416">
        <v>9.1999999999999993</v>
      </c>
      <c r="F616" s="414">
        <v>0.42391304347826086</v>
      </c>
      <c r="G616" s="15">
        <v>3</v>
      </c>
      <c r="H616" s="15">
        <v>1</v>
      </c>
      <c r="I616" s="15">
        <v>0</v>
      </c>
    </row>
    <row r="617" spans="1:9">
      <c r="A617" s="15" t="s">
        <v>2049</v>
      </c>
      <c r="B617" s="370">
        <v>41102</v>
      </c>
      <c r="C617" s="15" t="s">
        <v>1</v>
      </c>
      <c r="D617" s="15">
        <v>24</v>
      </c>
      <c r="E617" s="416">
        <v>9.1999999999999993</v>
      </c>
      <c r="F617" s="414">
        <v>0.42391304347826086</v>
      </c>
      <c r="G617" s="15">
        <v>4</v>
      </c>
    </row>
    <row r="618" spans="1:9">
      <c r="A618" s="15" t="s">
        <v>2049</v>
      </c>
      <c r="B618" s="370">
        <v>41102</v>
      </c>
      <c r="C618" s="15" t="s">
        <v>1</v>
      </c>
      <c r="D618" s="15">
        <v>24</v>
      </c>
      <c r="E618" s="416">
        <v>9.1999999999999993</v>
      </c>
      <c r="F618" s="414">
        <v>0.42391304347826086</v>
      </c>
      <c r="G618" s="15" t="s">
        <v>853</v>
      </c>
      <c r="H618" s="15">
        <v>8.3134328358208958</v>
      </c>
      <c r="I618" s="15">
        <v>4</v>
      </c>
    </row>
    <row r="619" spans="1:9">
      <c r="A619" s="15" t="s">
        <v>2049</v>
      </c>
      <c r="B619" s="370">
        <v>41102</v>
      </c>
      <c r="C619" s="15" t="s">
        <v>1</v>
      </c>
      <c r="D619" s="15">
        <v>24</v>
      </c>
      <c r="E619" s="416">
        <v>9.1999999999999993</v>
      </c>
      <c r="F619" s="414">
        <v>0.42391304347826086</v>
      </c>
      <c r="G619" s="15" t="s">
        <v>854</v>
      </c>
      <c r="H619" s="15">
        <v>6</v>
      </c>
      <c r="I619" s="15">
        <v>0</v>
      </c>
    </row>
    <row r="620" spans="1:9">
      <c r="A620" s="15" t="s">
        <v>2054</v>
      </c>
      <c r="B620" s="370">
        <v>41102</v>
      </c>
      <c r="C620" s="15" t="s">
        <v>1</v>
      </c>
      <c r="D620" s="15">
        <v>22</v>
      </c>
      <c r="E620" s="416">
        <v>7.5</v>
      </c>
      <c r="F620" s="414">
        <v>0.21111111111111111</v>
      </c>
      <c r="G620" s="15">
        <v>1</v>
      </c>
      <c r="H620" s="15">
        <v>5</v>
      </c>
      <c r="I620" s="15">
        <v>0</v>
      </c>
    </row>
    <row r="621" spans="1:9">
      <c r="A621" s="15" t="s">
        <v>2054</v>
      </c>
      <c r="B621" s="370">
        <v>41102</v>
      </c>
      <c r="C621" s="15" t="s">
        <v>1</v>
      </c>
      <c r="D621" s="15">
        <v>22</v>
      </c>
      <c r="E621" s="416">
        <v>7.5</v>
      </c>
      <c r="F621" s="414">
        <v>0.21111111111111111</v>
      </c>
      <c r="G621" s="15">
        <v>2</v>
      </c>
      <c r="H621" s="15">
        <v>1</v>
      </c>
      <c r="I621" s="15">
        <v>0</v>
      </c>
    </row>
    <row r="622" spans="1:9">
      <c r="A622" s="15" t="s">
        <v>2054</v>
      </c>
      <c r="B622" s="370">
        <v>41102</v>
      </c>
      <c r="C622" s="15" t="s">
        <v>1</v>
      </c>
      <c r="D622" s="15">
        <v>22</v>
      </c>
      <c r="E622" s="416">
        <v>7.5</v>
      </c>
      <c r="F622" s="414">
        <v>0.21111111111111111</v>
      </c>
      <c r="G622" s="15">
        <v>3</v>
      </c>
      <c r="H622" s="15">
        <v>1</v>
      </c>
      <c r="I622" s="15">
        <v>0</v>
      </c>
    </row>
    <row r="623" spans="1:9">
      <c r="A623" s="15" t="s">
        <v>2054</v>
      </c>
      <c r="B623" s="370">
        <v>41102</v>
      </c>
      <c r="C623" s="15" t="s">
        <v>1</v>
      </c>
      <c r="D623" s="15">
        <v>22</v>
      </c>
      <c r="E623" s="416">
        <v>7.5</v>
      </c>
      <c r="F623" s="414">
        <v>0.21111111111111111</v>
      </c>
      <c r="G623" s="15">
        <v>4</v>
      </c>
    </row>
    <row r="624" spans="1:9">
      <c r="A624" s="15" t="s">
        <v>2054</v>
      </c>
      <c r="B624" s="370">
        <v>41102</v>
      </c>
      <c r="C624" s="15" t="s">
        <v>1</v>
      </c>
      <c r="D624" s="15">
        <v>22</v>
      </c>
      <c r="E624" s="416">
        <v>7.5</v>
      </c>
      <c r="F624" s="414">
        <v>0.21111111111111111</v>
      </c>
      <c r="G624" s="15" t="s">
        <v>853</v>
      </c>
      <c r="H624" s="15">
        <v>7</v>
      </c>
      <c r="I624" s="15">
        <v>0</v>
      </c>
    </row>
    <row r="625" spans="1:9">
      <c r="A625" s="15" t="s">
        <v>2054</v>
      </c>
      <c r="B625" s="370">
        <v>41102</v>
      </c>
      <c r="C625" s="15" t="s">
        <v>1</v>
      </c>
      <c r="D625" s="15">
        <v>22</v>
      </c>
      <c r="E625" s="416">
        <v>7.5</v>
      </c>
      <c r="F625" s="414">
        <v>0.21111111111111111</v>
      </c>
      <c r="G625" s="15" t="s">
        <v>854</v>
      </c>
      <c r="H625" s="15">
        <v>6</v>
      </c>
      <c r="I625" s="15">
        <v>0</v>
      </c>
    </row>
    <row r="626" spans="1:9">
      <c r="A626" s="15" t="s">
        <v>2056</v>
      </c>
      <c r="B626" s="370">
        <v>41102</v>
      </c>
      <c r="C626" s="15" t="s">
        <v>1</v>
      </c>
      <c r="D626" s="15">
        <v>54</v>
      </c>
      <c r="E626" s="416">
        <v>9.6999999999999993</v>
      </c>
      <c r="F626" s="414">
        <v>0.27061855670103091</v>
      </c>
      <c r="G626" s="15">
        <v>1</v>
      </c>
      <c r="H626" s="15">
        <v>16</v>
      </c>
      <c r="I626" s="15">
        <v>4</v>
      </c>
    </row>
    <row r="627" spans="1:9">
      <c r="A627" s="15" t="s">
        <v>2056</v>
      </c>
      <c r="B627" s="370">
        <v>41102</v>
      </c>
      <c r="C627" s="15" t="s">
        <v>1</v>
      </c>
      <c r="D627" s="15">
        <v>54</v>
      </c>
      <c r="E627" s="416">
        <v>9.6999999999999993</v>
      </c>
      <c r="F627" s="414">
        <v>0.27061855670103091</v>
      </c>
      <c r="G627" s="15">
        <v>2</v>
      </c>
      <c r="H627" s="15">
        <v>4</v>
      </c>
      <c r="I627" s="15">
        <v>0</v>
      </c>
    </row>
    <row r="628" spans="1:9">
      <c r="A628" s="15" t="s">
        <v>2056</v>
      </c>
      <c r="B628" s="370">
        <v>41102</v>
      </c>
      <c r="C628" s="15" t="s">
        <v>1</v>
      </c>
      <c r="D628" s="15">
        <v>54</v>
      </c>
      <c r="E628" s="416">
        <v>9.6999999999999993</v>
      </c>
      <c r="F628" s="414">
        <v>0.27061855670103091</v>
      </c>
      <c r="G628" s="15">
        <v>3</v>
      </c>
      <c r="H628" s="15">
        <v>1</v>
      </c>
      <c r="I628" s="15">
        <v>2</v>
      </c>
    </row>
    <row r="629" spans="1:9">
      <c r="A629" s="15" t="s">
        <v>2056</v>
      </c>
      <c r="B629" s="370">
        <v>41102</v>
      </c>
      <c r="C629" s="15" t="s">
        <v>1</v>
      </c>
      <c r="D629" s="15">
        <v>54</v>
      </c>
      <c r="E629" s="416">
        <v>9.6999999999999993</v>
      </c>
      <c r="F629" s="414">
        <v>0.27061855670103091</v>
      </c>
      <c r="G629" s="15">
        <v>4</v>
      </c>
    </row>
    <row r="630" spans="1:9">
      <c r="A630" s="15" t="s">
        <v>2056</v>
      </c>
      <c r="B630" s="370">
        <v>41102</v>
      </c>
      <c r="C630" s="15" t="s">
        <v>1</v>
      </c>
      <c r="D630" s="15">
        <v>54</v>
      </c>
      <c r="E630" s="416">
        <v>9.6999999999999993</v>
      </c>
      <c r="F630" s="414">
        <v>0.27061855670103091</v>
      </c>
      <c r="G630" s="15" t="s">
        <v>853</v>
      </c>
      <c r="H630" s="15">
        <v>21</v>
      </c>
      <c r="I630" s="15">
        <v>7</v>
      </c>
    </row>
    <row r="631" spans="1:9">
      <c r="A631" s="15" t="s">
        <v>2056</v>
      </c>
      <c r="B631" s="370">
        <v>41102</v>
      </c>
      <c r="C631" s="15" t="s">
        <v>1</v>
      </c>
      <c r="D631" s="15">
        <v>54</v>
      </c>
      <c r="E631" s="416">
        <v>9.6999999999999993</v>
      </c>
      <c r="F631" s="414">
        <v>0.27061855670103091</v>
      </c>
      <c r="G631" s="15" t="s">
        <v>854</v>
      </c>
      <c r="H631" s="15">
        <v>6</v>
      </c>
      <c r="I631" s="15">
        <v>12</v>
      </c>
    </row>
    <row r="632" spans="1:9">
      <c r="A632" s="15" t="s">
        <v>2058</v>
      </c>
      <c r="B632" s="370">
        <v>41102</v>
      </c>
      <c r="C632" s="15" t="s">
        <v>1</v>
      </c>
      <c r="D632" s="15">
        <v>74</v>
      </c>
      <c r="E632" s="416">
        <v>9.5</v>
      </c>
      <c r="F632" s="414">
        <v>0.37052631578947365</v>
      </c>
      <c r="G632" s="15">
        <v>1</v>
      </c>
      <c r="H632" s="15">
        <v>15</v>
      </c>
      <c r="I632" s="15">
        <v>5</v>
      </c>
    </row>
    <row r="633" spans="1:9">
      <c r="A633" s="15" t="s">
        <v>2058</v>
      </c>
      <c r="B633" s="370">
        <v>41102</v>
      </c>
      <c r="C633" s="15" t="s">
        <v>1</v>
      </c>
      <c r="D633" s="15">
        <v>74</v>
      </c>
      <c r="E633" s="416">
        <v>9.5</v>
      </c>
      <c r="F633" s="414">
        <v>0.37052631578947365</v>
      </c>
      <c r="G633" s="15">
        <v>2</v>
      </c>
      <c r="H633" s="15">
        <v>6</v>
      </c>
      <c r="I633" s="15">
        <v>1</v>
      </c>
    </row>
    <row r="634" spans="1:9">
      <c r="A634" s="15" t="s">
        <v>2058</v>
      </c>
      <c r="B634" s="370">
        <v>41102</v>
      </c>
      <c r="C634" s="15" t="s">
        <v>1</v>
      </c>
      <c r="D634" s="15">
        <v>74</v>
      </c>
      <c r="E634" s="416">
        <v>9.5</v>
      </c>
      <c r="F634" s="414">
        <v>0.37052631578947365</v>
      </c>
      <c r="G634" s="15">
        <v>3</v>
      </c>
      <c r="H634" s="15">
        <v>2</v>
      </c>
      <c r="I634" s="15">
        <v>1</v>
      </c>
    </row>
    <row r="635" spans="1:9">
      <c r="A635" s="15" t="s">
        <v>2058</v>
      </c>
      <c r="B635" s="370">
        <v>41102</v>
      </c>
      <c r="C635" s="15" t="s">
        <v>1</v>
      </c>
      <c r="D635" s="15">
        <v>74</v>
      </c>
      <c r="E635" s="416">
        <v>9.5</v>
      </c>
      <c r="F635" s="414">
        <v>0.37052631578947365</v>
      </c>
      <c r="G635" s="15">
        <v>4</v>
      </c>
    </row>
    <row r="636" spans="1:9">
      <c r="A636" s="15" t="s">
        <v>2058</v>
      </c>
      <c r="B636" s="370">
        <v>41102</v>
      </c>
      <c r="C636" s="15" t="s">
        <v>1</v>
      </c>
      <c r="D636" s="15">
        <v>74</v>
      </c>
      <c r="E636" s="416">
        <v>9.5</v>
      </c>
      <c r="F636" s="414">
        <v>0.37052631578947365</v>
      </c>
      <c r="G636" s="15" t="s">
        <v>853</v>
      </c>
      <c r="H636" s="15">
        <v>24</v>
      </c>
      <c r="I636" s="15">
        <v>7</v>
      </c>
    </row>
    <row r="637" spans="1:9">
      <c r="A637" s="15" t="s">
        <v>2058</v>
      </c>
      <c r="B637" s="370">
        <v>41102</v>
      </c>
      <c r="C637" s="15" t="s">
        <v>1</v>
      </c>
      <c r="D637" s="15">
        <v>74</v>
      </c>
      <c r="E637" s="416">
        <v>9.5</v>
      </c>
      <c r="F637" s="414">
        <v>0.37052631578947365</v>
      </c>
      <c r="G637" s="15" t="s">
        <v>854</v>
      </c>
      <c r="H637" s="15">
        <v>12</v>
      </c>
      <c r="I637" s="15">
        <v>6</v>
      </c>
    </row>
    <row r="638" spans="1:9">
      <c r="A638" s="15" t="s">
        <v>2017</v>
      </c>
      <c r="B638" s="370">
        <v>41102</v>
      </c>
      <c r="C638" s="15" t="s">
        <v>6</v>
      </c>
      <c r="D638" s="15">
        <v>61</v>
      </c>
      <c r="E638" s="416">
        <v>15.5</v>
      </c>
      <c r="F638" s="414">
        <v>0.25568862275449106</v>
      </c>
      <c r="G638" s="15">
        <v>1</v>
      </c>
      <c r="H638" s="15">
        <v>25</v>
      </c>
      <c r="I638" s="15">
        <v>4</v>
      </c>
    </row>
    <row r="639" spans="1:9">
      <c r="A639" s="15" t="s">
        <v>2017</v>
      </c>
      <c r="B639" s="370">
        <v>41102</v>
      </c>
      <c r="C639" s="15" t="s">
        <v>6</v>
      </c>
      <c r="D639" s="15">
        <v>61</v>
      </c>
      <c r="E639" s="416">
        <v>15.5</v>
      </c>
      <c r="F639" s="414">
        <v>0.25568862275449106</v>
      </c>
      <c r="G639" s="15">
        <v>2</v>
      </c>
      <c r="H639" s="15">
        <v>8</v>
      </c>
      <c r="I639" s="15">
        <v>1</v>
      </c>
    </row>
    <row r="640" spans="1:9">
      <c r="A640" s="15" t="s">
        <v>2017</v>
      </c>
      <c r="B640" s="370">
        <v>41102</v>
      </c>
      <c r="C640" s="15" t="s">
        <v>6</v>
      </c>
      <c r="D640" s="15">
        <v>61</v>
      </c>
      <c r="E640" s="416">
        <v>15.5</v>
      </c>
      <c r="F640" s="414">
        <v>0.25568862275449106</v>
      </c>
      <c r="G640" s="15">
        <v>3</v>
      </c>
      <c r="H640" s="15">
        <v>4</v>
      </c>
      <c r="I640" s="15">
        <v>0</v>
      </c>
    </row>
    <row r="641" spans="1:9">
      <c r="A641" s="15" t="s">
        <v>2017</v>
      </c>
      <c r="B641" s="370">
        <v>41102</v>
      </c>
      <c r="C641" s="15" t="s">
        <v>6</v>
      </c>
      <c r="D641" s="15">
        <v>61</v>
      </c>
      <c r="E641" s="416">
        <v>15.5</v>
      </c>
      <c r="F641" s="414">
        <v>0.25568862275449106</v>
      </c>
      <c r="G641" s="15">
        <v>4</v>
      </c>
    </row>
    <row r="642" spans="1:9">
      <c r="A642" s="15" t="s">
        <v>2017</v>
      </c>
      <c r="B642" s="370">
        <v>41102</v>
      </c>
      <c r="C642" s="15" t="s">
        <v>6</v>
      </c>
      <c r="D642" s="15">
        <v>61</v>
      </c>
      <c r="E642" s="416">
        <v>15.5</v>
      </c>
      <c r="F642" s="414">
        <v>0.25568862275449106</v>
      </c>
      <c r="G642" s="15" t="s">
        <v>853</v>
      </c>
      <c r="H642" s="410">
        <v>38.969230769230769</v>
      </c>
      <c r="I642" s="15">
        <v>5</v>
      </c>
    </row>
    <row r="643" spans="1:9">
      <c r="A643" s="15" t="s">
        <v>2017</v>
      </c>
      <c r="B643" s="370">
        <v>41102</v>
      </c>
      <c r="C643" s="15" t="s">
        <v>6</v>
      </c>
      <c r="D643" s="15">
        <v>61</v>
      </c>
      <c r="E643" s="416">
        <v>15.5</v>
      </c>
      <c r="F643" s="414">
        <v>0.25568862275449106</v>
      </c>
      <c r="G643" s="15" t="s">
        <v>854</v>
      </c>
      <c r="H643" s="15">
        <v>24</v>
      </c>
      <c r="I643" s="15">
        <v>0</v>
      </c>
    </row>
    <row r="644" spans="1:9">
      <c r="A644" s="15" t="s">
        <v>2019</v>
      </c>
      <c r="B644" s="370">
        <v>41102</v>
      </c>
      <c r="C644" s="15" t="s">
        <v>6</v>
      </c>
      <c r="D644" s="15">
        <v>25</v>
      </c>
      <c r="E644" s="416">
        <v>4.5</v>
      </c>
      <c r="F644" s="414">
        <v>0.25</v>
      </c>
      <c r="G644" s="15">
        <v>1</v>
      </c>
      <c r="H644" s="15">
        <v>2</v>
      </c>
      <c r="I644" s="15">
        <v>0</v>
      </c>
    </row>
    <row r="645" spans="1:9">
      <c r="A645" s="15" t="s">
        <v>2019</v>
      </c>
      <c r="B645" s="370">
        <v>41102</v>
      </c>
      <c r="C645" s="15" t="s">
        <v>6</v>
      </c>
      <c r="D645" s="15">
        <v>25</v>
      </c>
      <c r="E645" s="416">
        <v>4.5</v>
      </c>
      <c r="F645" s="414">
        <v>0.25</v>
      </c>
      <c r="G645" s="15">
        <v>2</v>
      </c>
      <c r="H645" s="15">
        <v>2</v>
      </c>
      <c r="I645" s="15">
        <v>0</v>
      </c>
    </row>
    <row r="646" spans="1:9">
      <c r="A646" s="15" t="s">
        <v>2019</v>
      </c>
      <c r="B646" s="370">
        <v>41102</v>
      </c>
      <c r="C646" s="15" t="s">
        <v>6</v>
      </c>
      <c r="D646" s="15">
        <v>25</v>
      </c>
      <c r="E646" s="416">
        <v>4.5</v>
      </c>
      <c r="F646" s="414">
        <v>0.25</v>
      </c>
      <c r="G646" s="15">
        <v>3</v>
      </c>
      <c r="H646" s="15">
        <v>1</v>
      </c>
      <c r="I646" s="15">
        <v>0</v>
      </c>
    </row>
    <row r="647" spans="1:9">
      <c r="A647" s="15" t="s">
        <v>2019</v>
      </c>
      <c r="B647" s="370">
        <v>41102</v>
      </c>
      <c r="C647" s="15" t="s">
        <v>6</v>
      </c>
      <c r="D647" s="15">
        <v>25</v>
      </c>
      <c r="E647" s="416">
        <v>4.5</v>
      </c>
      <c r="F647" s="414">
        <v>0.25</v>
      </c>
      <c r="G647" s="15">
        <v>4</v>
      </c>
    </row>
    <row r="648" spans="1:9">
      <c r="A648" s="15" t="s">
        <v>2019</v>
      </c>
      <c r="B648" s="370">
        <v>41102</v>
      </c>
      <c r="C648" s="15" t="s">
        <v>6</v>
      </c>
      <c r="D648" s="15">
        <v>25</v>
      </c>
      <c r="E648" s="416">
        <v>4.5</v>
      </c>
      <c r="F648" s="414">
        <v>0.25</v>
      </c>
      <c r="G648" s="15" t="s">
        <v>853</v>
      </c>
      <c r="H648" s="410">
        <v>5.4923076923076923</v>
      </c>
      <c r="I648" s="15">
        <v>0</v>
      </c>
    </row>
    <row r="649" spans="1:9">
      <c r="A649" s="15" t="s">
        <v>2019</v>
      </c>
      <c r="B649" s="370">
        <v>41102</v>
      </c>
      <c r="C649" s="15" t="s">
        <v>6</v>
      </c>
      <c r="D649" s="15">
        <v>25</v>
      </c>
      <c r="E649" s="416">
        <v>4.5</v>
      </c>
      <c r="F649" s="414">
        <v>0.25</v>
      </c>
      <c r="G649" s="15" t="s">
        <v>854</v>
      </c>
      <c r="H649" s="15">
        <v>6</v>
      </c>
      <c r="I649" s="15">
        <v>0</v>
      </c>
    </row>
    <row r="650" spans="1:9">
      <c r="A650" s="15" t="s">
        <v>2022</v>
      </c>
      <c r="B650" s="370">
        <v>41102</v>
      </c>
      <c r="C650" s="15" t="s">
        <v>6</v>
      </c>
      <c r="D650" s="15">
        <v>58</v>
      </c>
      <c r="E650" s="416">
        <v>11.7</v>
      </c>
      <c r="F650" s="414">
        <v>0.37222222222222218</v>
      </c>
      <c r="G650" s="15">
        <v>1</v>
      </c>
      <c r="H650" s="15">
        <v>28</v>
      </c>
      <c r="I650" s="15">
        <v>3</v>
      </c>
    </row>
    <row r="651" spans="1:9">
      <c r="A651" s="15" t="s">
        <v>2022</v>
      </c>
      <c r="B651" s="370">
        <v>41102</v>
      </c>
      <c r="C651" s="15" t="s">
        <v>6</v>
      </c>
      <c r="D651" s="15">
        <v>58</v>
      </c>
      <c r="E651" s="416">
        <v>11.7</v>
      </c>
      <c r="F651" s="414">
        <v>0.37222222222222218</v>
      </c>
      <c r="G651" s="15">
        <v>2</v>
      </c>
      <c r="H651" s="15">
        <v>6</v>
      </c>
      <c r="I651" s="15">
        <v>0</v>
      </c>
    </row>
    <row r="652" spans="1:9">
      <c r="A652" s="15" t="s">
        <v>2022</v>
      </c>
      <c r="B652" s="370">
        <v>41102</v>
      </c>
      <c r="C652" s="15" t="s">
        <v>6</v>
      </c>
      <c r="D652" s="15">
        <v>58</v>
      </c>
      <c r="E652" s="416">
        <v>11.7</v>
      </c>
      <c r="F652" s="414">
        <v>0.37222222222222218</v>
      </c>
      <c r="G652" s="15">
        <v>3</v>
      </c>
      <c r="H652" s="15">
        <v>3</v>
      </c>
      <c r="I652" s="15">
        <v>0</v>
      </c>
    </row>
    <row r="653" spans="1:9">
      <c r="A653" s="15" t="s">
        <v>2022</v>
      </c>
      <c r="B653" s="370">
        <v>41102</v>
      </c>
      <c r="C653" s="15" t="s">
        <v>6</v>
      </c>
      <c r="D653" s="15">
        <v>58</v>
      </c>
      <c r="E653" s="416">
        <v>11.7</v>
      </c>
      <c r="F653" s="414">
        <v>0.37222222222222218</v>
      </c>
      <c r="G653" s="15">
        <v>4</v>
      </c>
    </row>
    <row r="654" spans="1:9">
      <c r="A654" s="15" t="s">
        <v>2022</v>
      </c>
      <c r="B654" s="370">
        <v>41102</v>
      </c>
      <c r="C654" s="15" t="s">
        <v>6</v>
      </c>
      <c r="D654" s="15">
        <v>58</v>
      </c>
      <c r="E654" s="416">
        <v>11.7</v>
      </c>
      <c r="F654" s="414">
        <v>0.37222222222222218</v>
      </c>
      <c r="G654" s="15" t="s">
        <v>853</v>
      </c>
      <c r="H654" s="410">
        <v>38.476923076923079</v>
      </c>
      <c r="I654" s="15">
        <v>3</v>
      </c>
    </row>
    <row r="655" spans="1:9">
      <c r="A655" s="15" t="s">
        <v>2022</v>
      </c>
      <c r="B655" s="370">
        <v>41102</v>
      </c>
      <c r="C655" s="15" t="s">
        <v>6</v>
      </c>
      <c r="D655" s="15">
        <v>58</v>
      </c>
      <c r="E655" s="416">
        <v>11.7</v>
      </c>
      <c r="F655" s="414">
        <v>0.37222222222222218</v>
      </c>
      <c r="G655" s="15" t="s">
        <v>854</v>
      </c>
      <c r="H655" s="15">
        <v>18</v>
      </c>
      <c r="I655" s="15">
        <v>0</v>
      </c>
    </row>
    <row r="656" spans="1:9">
      <c r="A656" s="15" t="s">
        <v>2042</v>
      </c>
      <c r="B656" s="370">
        <v>41102</v>
      </c>
      <c r="C656" s="15" t="s">
        <v>6</v>
      </c>
      <c r="D656" s="15">
        <v>22</v>
      </c>
      <c r="E656" s="416">
        <v>3.25</v>
      </c>
      <c r="F656" s="414">
        <v>0.16578947368421054</v>
      </c>
      <c r="G656" s="15">
        <v>1</v>
      </c>
      <c r="H656" s="15">
        <v>4</v>
      </c>
      <c r="I656" s="15">
        <v>0</v>
      </c>
    </row>
    <row r="657" spans="1:9">
      <c r="A657" s="15" t="s">
        <v>2042</v>
      </c>
      <c r="B657" s="370">
        <v>41102</v>
      </c>
      <c r="C657" s="15" t="s">
        <v>6</v>
      </c>
      <c r="D657" s="15">
        <v>22</v>
      </c>
      <c r="E657" s="416">
        <v>3.25</v>
      </c>
      <c r="F657" s="414">
        <v>0.16578947368421054</v>
      </c>
      <c r="G657" s="15">
        <v>2</v>
      </c>
      <c r="H657" s="15">
        <v>1</v>
      </c>
      <c r="I657" s="15">
        <v>0</v>
      </c>
    </row>
    <row r="658" spans="1:9">
      <c r="A658" s="15" t="s">
        <v>2042</v>
      </c>
      <c r="B658" s="370">
        <v>41102</v>
      </c>
      <c r="C658" s="15" t="s">
        <v>6</v>
      </c>
      <c r="D658" s="15">
        <v>22</v>
      </c>
      <c r="E658" s="416">
        <v>3.25</v>
      </c>
      <c r="F658" s="414">
        <v>0.16578947368421054</v>
      </c>
      <c r="G658" s="15">
        <v>3</v>
      </c>
      <c r="H658" s="15">
        <v>0</v>
      </c>
      <c r="I658" s="15">
        <v>0</v>
      </c>
    </row>
    <row r="659" spans="1:9">
      <c r="A659" s="15" t="s">
        <v>2042</v>
      </c>
      <c r="B659" s="370">
        <v>41102</v>
      </c>
      <c r="C659" s="15" t="s">
        <v>6</v>
      </c>
      <c r="D659" s="15">
        <v>22</v>
      </c>
      <c r="E659" s="416">
        <v>3.25</v>
      </c>
      <c r="F659" s="414">
        <v>0.16578947368421054</v>
      </c>
      <c r="G659" s="15">
        <v>4</v>
      </c>
    </row>
    <row r="660" spans="1:9">
      <c r="A660" s="15" t="s">
        <v>2042</v>
      </c>
      <c r="B660" s="370">
        <v>41102</v>
      </c>
      <c r="C660" s="15" t="s">
        <v>6</v>
      </c>
      <c r="D660" s="15">
        <v>22</v>
      </c>
      <c r="E660" s="416">
        <v>3.25</v>
      </c>
      <c r="F660" s="414">
        <v>0.16578947368421054</v>
      </c>
      <c r="G660" s="15" t="s">
        <v>853</v>
      </c>
      <c r="H660" s="15">
        <v>5</v>
      </c>
      <c r="I660" s="15">
        <v>0</v>
      </c>
    </row>
    <row r="661" spans="1:9">
      <c r="A661" s="15" t="s">
        <v>2042</v>
      </c>
      <c r="B661" s="370">
        <v>41102</v>
      </c>
      <c r="C661" s="15" t="s">
        <v>6</v>
      </c>
      <c r="D661" s="15">
        <v>22</v>
      </c>
      <c r="E661" s="416">
        <v>3.25</v>
      </c>
      <c r="F661" s="414">
        <v>0.16578947368421054</v>
      </c>
      <c r="G661" s="15" t="s">
        <v>854</v>
      </c>
      <c r="H661" s="15">
        <v>0</v>
      </c>
      <c r="I661" s="15">
        <v>0</v>
      </c>
    </row>
    <row r="662" spans="1:9">
      <c r="A662" s="15" t="s">
        <v>2050</v>
      </c>
      <c r="B662" s="370">
        <v>41102</v>
      </c>
      <c r="C662" s="15" t="s">
        <v>6</v>
      </c>
      <c r="D662" s="15">
        <v>55</v>
      </c>
      <c r="E662" s="416">
        <v>6.5</v>
      </c>
      <c r="F662" s="414">
        <v>0.41615384615384615</v>
      </c>
      <c r="G662" s="15">
        <v>1</v>
      </c>
      <c r="H662" s="15">
        <v>11</v>
      </c>
      <c r="I662" s="15">
        <v>4</v>
      </c>
    </row>
    <row r="663" spans="1:9">
      <c r="A663" s="15" t="s">
        <v>2050</v>
      </c>
      <c r="B663" s="370">
        <v>41102</v>
      </c>
      <c r="C663" s="15" t="s">
        <v>6</v>
      </c>
      <c r="D663" s="15">
        <v>55</v>
      </c>
      <c r="E663" s="416">
        <v>6.5</v>
      </c>
      <c r="F663" s="414">
        <v>0.41615384615384615</v>
      </c>
      <c r="G663" s="15">
        <v>2</v>
      </c>
      <c r="H663" s="15">
        <v>4</v>
      </c>
      <c r="I663" s="15">
        <v>1</v>
      </c>
    </row>
    <row r="664" spans="1:9">
      <c r="A664" s="15" t="s">
        <v>2050</v>
      </c>
      <c r="B664" s="370">
        <v>41102</v>
      </c>
      <c r="C664" s="15" t="s">
        <v>6</v>
      </c>
      <c r="D664" s="15">
        <v>55</v>
      </c>
      <c r="E664" s="416">
        <v>6.5</v>
      </c>
      <c r="F664" s="414">
        <v>0.41615384615384615</v>
      </c>
      <c r="G664" s="15">
        <v>3</v>
      </c>
      <c r="H664" s="15">
        <v>1</v>
      </c>
      <c r="I664" s="15">
        <v>0</v>
      </c>
    </row>
    <row r="665" spans="1:9">
      <c r="A665" s="15" t="s">
        <v>2050</v>
      </c>
      <c r="B665" s="370">
        <v>41102</v>
      </c>
      <c r="C665" s="15" t="s">
        <v>6</v>
      </c>
      <c r="D665" s="15">
        <v>55</v>
      </c>
      <c r="E665" s="416">
        <v>6.5</v>
      </c>
      <c r="F665" s="414">
        <v>0.41615384615384615</v>
      </c>
      <c r="G665" s="15">
        <v>4</v>
      </c>
    </row>
    <row r="666" spans="1:9">
      <c r="A666" s="15" t="s">
        <v>2050</v>
      </c>
      <c r="B666" s="370">
        <v>41102</v>
      </c>
      <c r="C666" s="15" t="s">
        <v>6</v>
      </c>
      <c r="D666" s="15">
        <v>55</v>
      </c>
      <c r="E666" s="416">
        <v>6.5</v>
      </c>
      <c r="F666" s="414">
        <v>0.41615384615384615</v>
      </c>
      <c r="G666" s="15" t="s">
        <v>853</v>
      </c>
      <c r="H666" s="410">
        <v>16.492307692307691</v>
      </c>
      <c r="I666" s="15">
        <v>5</v>
      </c>
    </row>
    <row r="667" spans="1:9">
      <c r="A667" s="15" t="s">
        <v>2050</v>
      </c>
      <c r="B667" s="370">
        <v>41102</v>
      </c>
      <c r="C667" s="15" t="s">
        <v>6</v>
      </c>
      <c r="D667" s="15">
        <v>55</v>
      </c>
      <c r="E667" s="416">
        <v>6.5</v>
      </c>
      <c r="F667" s="414">
        <v>0.41615384615384615</v>
      </c>
      <c r="G667" s="15" t="s">
        <v>854</v>
      </c>
      <c r="H667" s="15">
        <v>6</v>
      </c>
      <c r="I667" s="15">
        <v>0</v>
      </c>
    </row>
    <row r="668" spans="1:9">
      <c r="A668" s="15" t="s">
        <v>2053</v>
      </c>
      <c r="B668" s="370">
        <v>41102</v>
      </c>
      <c r="C668" s="15" t="s">
        <v>6</v>
      </c>
      <c r="D668" s="15">
        <v>31</v>
      </c>
      <c r="E668" s="416">
        <v>8</v>
      </c>
      <c r="F668" s="414">
        <v>0.41249999999999998</v>
      </c>
      <c r="G668" s="15">
        <v>1</v>
      </c>
      <c r="H668" s="15">
        <v>5</v>
      </c>
      <c r="I668" s="15">
        <v>7</v>
      </c>
    </row>
    <row r="669" spans="1:9">
      <c r="A669" s="15" t="s">
        <v>2053</v>
      </c>
      <c r="B669" s="370">
        <v>41102</v>
      </c>
      <c r="C669" s="15" t="s">
        <v>6</v>
      </c>
      <c r="D669" s="15">
        <v>31</v>
      </c>
      <c r="E669" s="416">
        <v>8</v>
      </c>
      <c r="F669" s="414">
        <v>0.41249999999999998</v>
      </c>
      <c r="G669" s="15">
        <v>2</v>
      </c>
      <c r="H669" s="15">
        <v>1</v>
      </c>
      <c r="I669" s="15">
        <v>1</v>
      </c>
    </row>
    <row r="670" spans="1:9">
      <c r="A670" s="15" t="s">
        <v>2053</v>
      </c>
      <c r="B670" s="370">
        <v>41102</v>
      </c>
      <c r="C670" s="15" t="s">
        <v>6</v>
      </c>
      <c r="D670" s="15">
        <v>31</v>
      </c>
      <c r="E670" s="416">
        <v>8</v>
      </c>
      <c r="F670" s="414">
        <v>0.41249999999999998</v>
      </c>
      <c r="G670" s="15">
        <v>3</v>
      </c>
      <c r="H670" s="15">
        <v>1</v>
      </c>
      <c r="I670" s="15">
        <v>0</v>
      </c>
    </row>
    <row r="671" spans="1:9">
      <c r="A671" s="15" t="s">
        <v>2053</v>
      </c>
      <c r="B671" s="370">
        <v>41102</v>
      </c>
      <c r="C671" s="15" t="s">
        <v>6</v>
      </c>
      <c r="D671" s="15">
        <v>31</v>
      </c>
      <c r="E671" s="416">
        <v>8</v>
      </c>
      <c r="F671" s="414">
        <v>0.41249999999999998</v>
      </c>
      <c r="G671" s="15">
        <v>4</v>
      </c>
    </row>
    <row r="672" spans="1:9">
      <c r="A672" s="15" t="s">
        <v>2053</v>
      </c>
      <c r="B672" s="370">
        <v>41102</v>
      </c>
      <c r="C672" s="15" t="s">
        <v>6</v>
      </c>
      <c r="D672" s="15">
        <v>31</v>
      </c>
      <c r="E672" s="416">
        <v>8</v>
      </c>
      <c r="F672" s="414">
        <v>0.41249999999999998</v>
      </c>
      <c r="G672" s="15" t="s">
        <v>853</v>
      </c>
      <c r="H672" s="410">
        <v>7.4923076923076923</v>
      </c>
      <c r="I672" s="15">
        <v>8</v>
      </c>
    </row>
    <row r="673" spans="1:13">
      <c r="A673" s="15" t="s">
        <v>2053</v>
      </c>
      <c r="B673" s="370">
        <v>41102</v>
      </c>
      <c r="C673" s="15" t="s">
        <v>6</v>
      </c>
      <c r="D673" s="15">
        <v>31</v>
      </c>
      <c r="E673" s="416">
        <v>8</v>
      </c>
      <c r="F673" s="414">
        <v>0.41249999999999998</v>
      </c>
      <c r="G673" s="15" t="s">
        <v>854</v>
      </c>
      <c r="H673" s="15">
        <v>6</v>
      </c>
      <c r="I673" s="15">
        <v>0</v>
      </c>
    </row>
    <row r="674" spans="1:13">
      <c r="A674" s="15" t="s">
        <v>2076</v>
      </c>
      <c r="B674" s="370">
        <v>41087</v>
      </c>
      <c r="C674" s="15" t="s">
        <v>1</v>
      </c>
      <c r="D674" s="15">
        <v>56</v>
      </c>
      <c r="E674" s="415">
        <v>9.1</v>
      </c>
      <c r="F674" s="414">
        <v>0.52857142857142847</v>
      </c>
      <c r="G674" s="15">
        <v>1</v>
      </c>
      <c r="H674" s="15">
        <v>12</v>
      </c>
      <c r="I674" s="15">
        <v>7</v>
      </c>
    </row>
    <row r="675" spans="1:13">
      <c r="A675" s="15" t="s">
        <v>2076</v>
      </c>
      <c r="B675" s="370">
        <v>41087</v>
      </c>
      <c r="C675" s="15" t="s">
        <v>1</v>
      </c>
      <c r="D675" s="15">
        <v>56</v>
      </c>
      <c r="E675" s="415">
        <v>9.1</v>
      </c>
      <c r="F675" s="414">
        <v>0.52857142857142847</v>
      </c>
      <c r="G675" s="15">
        <v>2</v>
      </c>
      <c r="H675" s="15">
        <v>0</v>
      </c>
      <c r="I675" s="15">
        <v>3</v>
      </c>
    </row>
    <row r="676" spans="1:13">
      <c r="A676" s="15" t="s">
        <v>2076</v>
      </c>
      <c r="B676" s="370">
        <v>41087</v>
      </c>
      <c r="C676" s="15" t="s">
        <v>1</v>
      </c>
      <c r="D676" s="15">
        <v>56</v>
      </c>
      <c r="E676" s="415">
        <v>9.1</v>
      </c>
      <c r="F676" s="414">
        <v>0.52857142857142847</v>
      </c>
      <c r="G676" s="15">
        <v>3</v>
      </c>
      <c r="H676" s="15">
        <v>1</v>
      </c>
      <c r="I676" s="15">
        <v>0</v>
      </c>
    </row>
    <row r="677" spans="1:13">
      <c r="A677" s="15" t="s">
        <v>2076</v>
      </c>
      <c r="B677" s="370">
        <v>41087</v>
      </c>
      <c r="C677" s="15" t="s">
        <v>1</v>
      </c>
      <c r="D677" s="15">
        <v>56</v>
      </c>
      <c r="E677" s="415">
        <v>9.1</v>
      </c>
      <c r="F677" s="414">
        <v>0.52857142857142847</v>
      </c>
      <c r="G677" s="15">
        <v>4</v>
      </c>
    </row>
    <row r="678" spans="1:13">
      <c r="A678" s="15" t="s">
        <v>2076</v>
      </c>
      <c r="B678" s="370">
        <v>41087</v>
      </c>
      <c r="C678" s="15" t="s">
        <v>1</v>
      </c>
      <c r="D678" s="15">
        <v>56</v>
      </c>
      <c r="E678" s="415">
        <v>9.1</v>
      </c>
      <c r="F678" s="414">
        <v>0.52857142857142847</v>
      </c>
      <c r="G678" s="15" t="s">
        <v>853</v>
      </c>
      <c r="H678" s="15">
        <v>13.386363636363637</v>
      </c>
      <c r="I678" s="15">
        <v>10</v>
      </c>
    </row>
    <row r="679" spans="1:13">
      <c r="A679" s="15" t="s">
        <v>2076</v>
      </c>
      <c r="B679" s="370">
        <v>41087</v>
      </c>
      <c r="C679" s="15" t="s">
        <v>1</v>
      </c>
      <c r="D679" s="15">
        <v>56</v>
      </c>
      <c r="E679" s="415">
        <v>9.1</v>
      </c>
      <c r="F679" s="414">
        <v>0.52857142857142847</v>
      </c>
      <c r="G679" s="15" t="s">
        <v>854</v>
      </c>
      <c r="H679" s="15">
        <v>6</v>
      </c>
      <c r="I679" s="15">
        <v>0</v>
      </c>
    </row>
    <row r="680" spans="1:13">
      <c r="A680" s="15" t="s">
        <v>2087</v>
      </c>
      <c r="B680" s="370">
        <v>41087</v>
      </c>
      <c r="C680" s="15" t="s">
        <v>1</v>
      </c>
      <c r="D680" s="15">
        <v>27</v>
      </c>
      <c r="E680" s="415">
        <v>6.8</v>
      </c>
      <c r="F680" s="414">
        <v>0.46102941176470591</v>
      </c>
      <c r="G680" s="15">
        <v>1</v>
      </c>
      <c r="H680" s="15">
        <v>3</v>
      </c>
      <c r="I680" s="15">
        <v>1</v>
      </c>
    </row>
    <row r="681" spans="1:13">
      <c r="A681" s="15" t="s">
        <v>2087</v>
      </c>
      <c r="B681" s="370">
        <v>41087</v>
      </c>
      <c r="C681" s="15" t="s">
        <v>1</v>
      </c>
      <c r="D681" s="15">
        <v>27</v>
      </c>
      <c r="E681" s="415">
        <v>6.8</v>
      </c>
      <c r="F681" s="414">
        <v>0.46102941176470591</v>
      </c>
      <c r="G681" s="15">
        <v>2</v>
      </c>
      <c r="H681" s="15">
        <v>1</v>
      </c>
      <c r="I681" s="15">
        <v>0</v>
      </c>
    </row>
    <row r="682" spans="1:13">
      <c r="A682" s="15" t="s">
        <v>2087</v>
      </c>
      <c r="B682" s="370">
        <v>41087</v>
      </c>
      <c r="C682" s="15" t="s">
        <v>1</v>
      </c>
      <c r="D682" s="15">
        <v>27</v>
      </c>
      <c r="E682" s="415">
        <v>6.8</v>
      </c>
      <c r="F682" s="414">
        <v>0.46102941176470591</v>
      </c>
      <c r="G682" s="15">
        <v>3</v>
      </c>
      <c r="H682" s="15">
        <v>0</v>
      </c>
      <c r="I682" s="15">
        <v>1</v>
      </c>
    </row>
    <row r="683" spans="1:13">
      <c r="A683" s="15" t="s">
        <v>2087</v>
      </c>
      <c r="B683" s="370">
        <v>41087</v>
      </c>
      <c r="C683" s="15" t="s">
        <v>1</v>
      </c>
      <c r="D683" s="15">
        <v>27</v>
      </c>
      <c r="E683" s="415">
        <v>6.8</v>
      </c>
      <c r="F683" s="414">
        <v>0.46102941176470591</v>
      </c>
      <c r="G683" s="15">
        <v>4</v>
      </c>
    </row>
    <row r="684" spans="1:13">
      <c r="A684" s="15" t="s">
        <v>2087</v>
      </c>
      <c r="B684" s="370">
        <v>41087</v>
      </c>
      <c r="C684" s="15" t="s">
        <v>1</v>
      </c>
      <c r="D684" s="15">
        <v>27</v>
      </c>
      <c r="E684" s="415">
        <v>6.8</v>
      </c>
      <c r="F684" s="414">
        <v>0.46102941176470591</v>
      </c>
      <c r="G684" s="15" t="s">
        <v>853</v>
      </c>
      <c r="H684" s="15">
        <v>4</v>
      </c>
      <c r="I684" s="15">
        <v>3</v>
      </c>
    </row>
    <row r="685" spans="1:13">
      <c r="A685" s="15" t="s">
        <v>2087</v>
      </c>
      <c r="B685" s="370">
        <v>41087</v>
      </c>
      <c r="C685" s="15" t="s">
        <v>1</v>
      </c>
      <c r="D685" s="15">
        <v>27</v>
      </c>
      <c r="E685" s="415">
        <v>6.8</v>
      </c>
      <c r="F685" s="414">
        <v>0.46102941176470591</v>
      </c>
      <c r="G685" s="15" t="s">
        <v>854</v>
      </c>
      <c r="H685" s="15">
        <v>0</v>
      </c>
      <c r="I685" s="15">
        <v>6</v>
      </c>
      <c r="M685" s="349"/>
    </row>
    <row r="686" spans="1:13">
      <c r="A686" s="15" t="s">
        <v>2091</v>
      </c>
      <c r="B686" s="370">
        <v>41087</v>
      </c>
      <c r="C686" s="15" t="s">
        <v>1</v>
      </c>
      <c r="D686" s="15">
        <v>27</v>
      </c>
      <c r="E686" s="415">
        <v>7.9</v>
      </c>
      <c r="F686" s="414">
        <v>0.27732558139534885</v>
      </c>
      <c r="G686" s="15">
        <v>1</v>
      </c>
      <c r="H686" s="15">
        <v>2</v>
      </c>
      <c r="I686" s="15">
        <v>2</v>
      </c>
    </row>
    <row r="687" spans="1:13">
      <c r="A687" s="15" t="s">
        <v>2091</v>
      </c>
      <c r="B687" s="370">
        <v>41087</v>
      </c>
      <c r="C687" s="15" t="s">
        <v>1</v>
      </c>
      <c r="D687" s="15">
        <v>27</v>
      </c>
      <c r="E687" s="415">
        <v>7.9</v>
      </c>
      <c r="F687" s="414">
        <v>0.27732558139534885</v>
      </c>
      <c r="G687" s="15">
        <v>2</v>
      </c>
      <c r="H687" s="15">
        <v>2</v>
      </c>
      <c r="I687" s="15">
        <v>1</v>
      </c>
    </row>
    <row r="688" spans="1:13">
      <c r="A688" s="15" t="s">
        <v>2091</v>
      </c>
      <c r="B688" s="370">
        <v>41087</v>
      </c>
      <c r="C688" s="15" t="s">
        <v>1</v>
      </c>
      <c r="D688" s="15">
        <v>27</v>
      </c>
      <c r="E688" s="415">
        <v>7.9</v>
      </c>
      <c r="F688" s="414">
        <v>0.27732558139534885</v>
      </c>
      <c r="G688" s="15">
        <v>3</v>
      </c>
      <c r="H688" s="15">
        <v>0</v>
      </c>
      <c r="I688" s="15">
        <v>0</v>
      </c>
      <c r="M688" s="349"/>
    </row>
    <row r="689" spans="1:13">
      <c r="A689" s="15" t="s">
        <v>2091</v>
      </c>
      <c r="B689" s="370">
        <v>41087</v>
      </c>
      <c r="C689" s="15" t="s">
        <v>1</v>
      </c>
      <c r="D689" s="15">
        <v>27</v>
      </c>
      <c r="E689" s="415">
        <v>7.9</v>
      </c>
      <c r="F689" s="414">
        <v>0.27732558139534885</v>
      </c>
      <c r="G689" s="15">
        <v>4</v>
      </c>
      <c r="M689" s="349"/>
    </row>
    <row r="690" spans="1:13">
      <c r="A690" s="15" t="s">
        <v>2091</v>
      </c>
      <c r="B690" s="370">
        <v>41087</v>
      </c>
      <c r="C690" s="15" t="s">
        <v>1</v>
      </c>
      <c r="D690" s="15">
        <v>27</v>
      </c>
      <c r="E690" s="415">
        <v>7.9</v>
      </c>
      <c r="F690" s="414">
        <v>0.27732558139534885</v>
      </c>
      <c r="G690" s="15" t="s">
        <v>853</v>
      </c>
      <c r="H690" s="15">
        <v>4</v>
      </c>
      <c r="I690" s="15">
        <v>3</v>
      </c>
    </row>
    <row r="691" spans="1:13">
      <c r="A691" s="15" t="s">
        <v>2091</v>
      </c>
      <c r="B691" s="370">
        <v>41087</v>
      </c>
      <c r="C691" s="15" t="s">
        <v>1</v>
      </c>
      <c r="D691" s="15">
        <v>27</v>
      </c>
      <c r="E691" s="415">
        <v>7.9</v>
      </c>
      <c r="F691" s="414">
        <v>0.27732558139534885</v>
      </c>
      <c r="G691" s="15" t="s">
        <v>854</v>
      </c>
      <c r="H691" s="15">
        <v>0</v>
      </c>
      <c r="I691" s="15">
        <v>0</v>
      </c>
    </row>
    <row r="692" spans="1:13">
      <c r="A692" s="15" t="s">
        <v>2109</v>
      </c>
      <c r="B692" s="370">
        <v>41087</v>
      </c>
      <c r="C692" s="15" t="s">
        <v>1</v>
      </c>
      <c r="D692" s="15">
        <v>37</v>
      </c>
      <c r="G692" s="15">
        <v>1</v>
      </c>
      <c r="H692" s="15">
        <v>10</v>
      </c>
      <c r="I692" s="15">
        <v>0</v>
      </c>
    </row>
    <row r="693" spans="1:13">
      <c r="A693" s="15" t="s">
        <v>2109</v>
      </c>
      <c r="B693" s="370">
        <v>41087</v>
      </c>
      <c r="C693" s="15" t="s">
        <v>1</v>
      </c>
      <c r="D693" s="15">
        <v>37</v>
      </c>
      <c r="G693" s="15">
        <v>2</v>
      </c>
      <c r="H693" s="15">
        <v>2</v>
      </c>
      <c r="I693" s="15">
        <v>0</v>
      </c>
    </row>
    <row r="694" spans="1:13">
      <c r="A694" s="15" t="s">
        <v>2109</v>
      </c>
      <c r="B694" s="370">
        <v>41087</v>
      </c>
      <c r="C694" s="15" t="s">
        <v>1</v>
      </c>
      <c r="D694" s="15">
        <v>37</v>
      </c>
      <c r="G694" s="15">
        <v>3</v>
      </c>
      <c r="H694" s="15">
        <v>0</v>
      </c>
      <c r="I694" s="15">
        <v>0</v>
      </c>
    </row>
    <row r="695" spans="1:13">
      <c r="A695" s="15" t="s">
        <v>2109</v>
      </c>
      <c r="B695" s="370">
        <v>41087</v>
      </c>
      <c r="C695" s="15" t="s">
        <v>1</v>
      </c>
      <c r="D695" s="15">
        <v>37</v>
      </c>
      <c r="G695" s="15">
        <v>4</v>
      </c>
    </row>
    <row r="696" spans="1:13">
      <c r="A696" s="15" t="s">
        <v>2109</v>
      </c>
      <c r="B696" s="370">
        <v>41087</v>
      </c>
      <c r="C696" s="15" t="s">
        <v>1</v>
      </c>
      <c r="D696" s="15">
        <v>37</v>
      </c>
      <c r="G696" s="15" t="s">
        <v>853</v>
      </c>
      <c r="H696" s="15">
        <v>12</v>
      </c>
      <c r="I696" s="15">
        <v>0</v>
      </c>
    </row>
    <row r="697" spans="1:13">
      <c r="A697" s="15" t="s">
        <v>2109</v>
      </c>
      <c r="B697" s="370">
        <v>41087</v>
      </c>
      <c r="C697" s="15" t="s">
        <v>1</v>
      </c>
      <c r="D697" s="15">
        <v>37</v>
      </c>
      <c r="G697" s="15" t="s">
        <v>854</v>
      </c>
      <c r="H697" s="15">
        <v>0</v>
      </c>
      <c r="I697" s="15">
        <v>0</v>
      </c>
    </row>
    <row r="698" spans="1:13">
      <c r="A698" s="15" t="s">
        <v>2112</v>
      </c>
      <c r="B698" s="370">
        <v>41087</v>
      </c>
      <c r="C698" s="15" t="s">
        <v>1</v>
      </c>
      <c r="D698" s="15">
        <v>33</v>
      </c>
      <c r="E698" s="415">
        <v>11</v>
      </c>
      <c r="F698" s="414">
        <v>0.29090909090909089</v>
      </c>
      <c r="G698" s="15">
        <v>1</v>
      </c>
      <c r="H698" s="15">
        <v>7</v>
      </c>
      <c r="I698" s="15">
        <v>1</v>
      </c>
    </row>
    <row r="699" spans="1:13">
      <c r="A699" s="15" t="s">
        <v>2112</v>
      </c>
      <c r="B699" s="370">
        <v>41087</v>
      </c>
      <c r="C699" s="15" t="s">
        <v>1</v>
      </c>
      <c r="D699" s="15">
        <v>33</v>
      </c>
      <c r="E699" s="415">
        <v>11</v>
      </c>
      <c r="F699" s="414">
        <v>0.29090909090909089</v>
      </c>
      <c r="G699" s="15">
        <v>2</v>
      </c>
      <c r="H699" s="15">
        <v>4</v>
      </c>
      <c r="I699" s="15">
        <v>1</v>
      </c>
    </row>
    <row r="700" spans="1:13">
      <c r="A700" s="15" t="s">
        <v>2112</v>
      </c>
      <c r="B700" s="370">
        <v>41087</v>
      </c>
      <c r="C700" s="15" t="s">
        <v>1</v>
      </c>
      <c r="D700" s="15">
        <v>33</v>
      </c>
      <c r="E700" s="415">
        <v>11</v>
      </c>
      <c r="F700" s="414">
        <v>0.29090909090909089</v>
      </c>
      <c r="G700" s="15">
        <v>3</v>
      </c>
      <c r="H700" s="15">
        <v>1</v>
      </c>
      <c r="I700" s="15">
        <v>1</v>
      </c>
    </row>
    <row r="701" spans="1:13">
      <c r="A701" s="15" t="s">
        <v>2112</v>
      </c>
      <c r="B701" s="370">
        <v>41087</v>
      </c>
      <c r="C701" s="15" t="s">
        <v>1</v>
      </c>
      <c r="D701" s="15">
        <v>33</v>
      </c>
      <c r="E701" s="415">
        <v>11</v>
      </c>
      <c r="F701" s="414">
        <v>0.29090909090909089</v>
      </c>
      <c r="G701" s="15">
        <v>4</v>
      </c>
    </row>
    <row r="702" spans="1:13">
      <c r="A702" s="15" t="s">
        <v>2112</v>
      </c>
      <c r="B702" s="370">
        <v>41087</v>
      </c>
      <c r="C702" s="15" t="s">
        <v>1</v>
      </c>
      <c r="D702" s="15">
        <v>33</v>
      </c>
      <c r="E702" s="415">
        <v>11</v>
      </c>
      <c r="F702" s="414">
        <v>0.29090909090909089</v>
      </c>
      <c r="G702" s="15" t="s">
        <v>853</v>
      </c>
      <c r="H702" s="15">
        <v>12</v>
      </c>
      <c r="I702" s="15">
        <v>4</v>
      </c>
    </row>
    <row r="703" spans="1:13">
      <c r="A703" s="15" t="s">
        <v>2112</v>
      </c>
      <c r="B703" s="370">
        <v>41087</v>
      </c>
      <c r="C703" s="15" t="s">
        <v>1</v>
      </c>
      <c r="D703" s="15">
        <v>33</v>
      </c>
      <c r="E703" s="415">
        <v>11</v>
      </c>
      <c r="F703" s="414">
        <v>0.29090909090909089</v>
      </c>
      <c r="G703" s="15" t="s">
        <v>854</v>
      </c>
      <c r="H703" s="15">
        <v>6</v>
      </c>
      <c r="I703" s="15">
        <v>6</v>
      </c>
    </row>
    <row r="704" spans="1:13">
      <c r="A704" s="15" t="s">
        <v>2128</v>
      </c>
      <c r="B704" s="370">
        <v>41087</v>
      </c>
      <c r="C704" s="15" t="s">
        <v>1</v>
      </c>
      <c r="D704" s="15">
        <v>24</v>
      </c>
      <c r="E704" s="415">
        <v>7.2</v>
      </c>
      <c r="F704" s="414">
        <v>0.56736111111111109</v>
      </c>
      <c r="G704" s="15">
        <v>1</v>
      </c>
      <c r="H704" s="15">
        <v>2</v>
      </c>
      <c r="I704" s="15">
        <v>8</v>
      </c>
    </row>
    <row r="705" spans="1:9">
      <c r="A705" s="15" t="s">
        <v>2128</v>
      </c>
      <c r="B705" s="370">
        <v>41087</v>
      </c>
      <c r="C705" s="15" t="s">
        <v>1</v>
      </c>
      <c r="D705" s="15">
        <v>24</v>
      </c>
      <c r="E705" s="415">
        <v>7.2</v>
      </c>
      <c r="F705" s="414">
        <v>0.56736111111111109</v>
      </c>
      <c r="G705" s="15">
        <v>2</v>
      </c>
      <c r="H705" s="15">
        <v>5</v>
      </c>
      <c r="I705" s="15">
        <v>3</v>
      </c>
    </row>
    <row r="706" spans="1:9">
      <c r="A706" s="15" t="s">
        <v>2128</v>
      </c>
      <c r="B706" s="370">
        <v>41087</v>
      </c>
      <c r="C706" s="15" t="s">
        <v>1</v>
      </c>
      <c r="D706" s="15">
        <v>24</v>
      </c>
      <c r="E706" s="415">
        <v>7.2</v>
      </c>
      <c r="F706" s="414">
        <v>0.56736111111111109</v>
      </c>
      <c r="G706" s="15">
        <v>3</v>
      </c>
      <c r="H706" s="15">
        <v>0</v>
      </c>
      <c r="I706" s="15">
        <v>1</v>
      </c>
    </row>
    <row r="707" spans="1:9">
      <c r="A707" s="15" t="s">
        <v>2128</v>
      </c>
      <c r="B707" s="370">
        <v>41087</v>
      </c>
      <c r="C707" s="15" t="s">
        <v>1</v>
      </c>
      <c r="D707" s="15">
        <v>24</v>
      </c>
      <c r="E707" s="415">
        <v>7.2</v>
      </c>
      <c r="F707" s="414">
        <v>0.56736111111111109</v>
      </c>
      <c r="G707" s="15">
        <v>4</v>
      </c>
    </row>
    <row r="708" spans="1:9">
      <c r="A708" s="15" t="s">
        <v>2128</v>
      </c>
      <c r="B708" s="370">
        <v>41087</v>
      </c>
      <c r="C708" s="15" t="s">
        <v>1</v>
      </c>
      <c r="D708" s="15">
        <v>24</v>
      </c>
      <c r="E708" s="415">
        <v>7.2</v>
      </c>
      <c r="F708" s="414">
        <v>0.56736111111111109</v>
      </c>
      <c r="G708" s="15" t="s">
        <v>853</v>
      </c>
      <c r="H708" s="15">
        <v>7</v>
      </c>
      <c r="I708" s="15">
        <v>13</v>
      </c>
    </row>
    <row r="709" spans="1:9">
      <c r="A709" s="15" t="s">
        <v>2128</v>
      </c>
      <c r="B709" s="370">
        <v>41087</v>
      </c>
      <c r="C709" s="15" t="s">
        <v>1</v>
      </c>
      <c r="D709" s="15">
        <v>24</v>
      </c>
      <c r="E709" s="415">
        <v>7.2</v>
      </c>
      <c r="F709" s="414">
        <v>0.56736111111111109</v>
      </c>
      <c r="G709" s="15" t="s">
        <v>854</v>
      </c>
      <c r="H709" s="15">
        <v>0</v>
      </c>
      <c r="I709" s="15">
        <v>6</v>
      </c>
    </row>
    <row r="710" spans="1:9">
      <c r="A710" s="15" t="s">
        <v>2133</v>
      </c>
      <c r="B710" s="370">
        <v>41087</v>
      </c>
      <c r="C710" s="15" t="s">
        <v>1</v>
      </c>
      <c r="D710" s="15">
        <v>21</v>
      </c>
      <c r="E710" s="415">
        <v>10.83</v>
      </c>
      <c r="F710" s="414">
        <v>0.43307692307692308</v>
      </c>
      <c r="G710" s="15">
        <v>1</v>
      </c>
      <c r="H710" s="15">
        <v>4</v>
      </c>
      <c r="I710" s="15">
        <v>4</v>
      </c>
    </row>
    <row r="711" spans="1:9">
      <c r="A711" s="15" t="s">
        <v>2133</v>
      </c>
      <c r="B711" s="370">
        <v>41087</v>
      </c>
      <c r="C711" s="15" t="s">
        <v>1</v>
      </c>
      <c r="D711" s="15">
        <v>21</v>
      </c>
      <c r="E711" s="415">
        <v>10.83</v>
      </c>
      <c r="F711" s="414">
        <v>0.43307692307692308</v>
      </c>
      <c r="G711" s="15">
        <v>2</v>
      </c>
      <c r="H711" s="15">
        <v>0</v>
      </c>
      <c r="I711" s="15">
        <v>1</v>
      </c>
    </row>
    <row r="712" spans="1:9">
      <c r="A712" s="15" t="s">
        <v>2133</v>
      </c>
      <c r="B712" s="370">
        <v>41087</v>
      </c>
      <c r="C712" s="15" t="s">
        <v>1</v>
      </c>
      <c r="D712" s="15">
        <v>21</v>
      </c>
      <c r="E712" s="415">
        <v>10.83</v>
      </c>
      <c r="F712" s="414">
        <v>0.43307692307692308</v>
      </c>
      <c r="G712" s="15">
        <v>3</v>
      </c>
      <c r="H712" s="15">
        <v>0</v>
      </c>
      <c r="I712" s="15">
        <v>0</v>
      </c>
    </row>
    <row r="713" spans="1:9">
      <c r="A713" s="15" t="s">
        <v>2133</v>
      </c>
      <c r="B713" s="370">
        <v>41087</v>
      </c>
      <c r="C713" s="15" t="s">
        <v>1</v>
      </c>
      <c r="D713" s="15">
        <v>21</v>
      </c>
      <c r="E713" s="415">
        <v>10.83</v>
      </c>
      <c r="F713" s="414">
        <v>0.43307692307692308</v>
      </c>
      <c r="G713" s="15">
        <v>4</v>
      </c>
    </row>
    <row r="714" spans="1:9">
      <c r="A714" s="15" t="s">
        <v>2133</v>
      </c>
      <c r="B714" s="370">
        <v>41087</v>
      </c>
      <c r="C714" s="15" t="s">
        <v>1</v>
      </c>
      <c r="D714" s="15">
        <v>21</v>
      </c>
      <c r="E714" s="415">
        <v>10.83</v>
      </c>
      <c r="F714" s="414">
        <v>0.43307692307692308</v>
      </c>
      <c r="G714" s="15" t="s">
        <v>853</v>
      </c>
      <c r="H714" s="15">
        <v>4</v>
      </c>
      <c r="I714" s="15">
        <v>5</v>
      </c>
    </row>
    <row r="715" spans="1:9">
      <c r="A715" s="15" t="s">
        <v>2133</v>
      </c>
      <c r="B715" s="370">
        <v>41087</v>
      </c>
      <c r="C715" s="15" t="s">
        <v>1</v>
      </c>
      <c r="D715" s="15">
        <v>21</v>
      </c>
      <c r="E715" s="415">
        <v>10.83</v>
      </c>
      <c r="F715" s="414">
        <v>0.43307692307692308</v>
      </c>
      <c r="G715" s="15" t="s">
        <v>854</v>
      </c>
      <c r="H715" s="15">
        <v>0</v>
      </c>
      <c r="I715" s="15">
        <v>0</v>
      </c>
    </row>
    <row r="716" spans="1:9">
      <c r="A716" s="15" t="s">
        <v>2144</v>
      </c>
      <c r="B716" s="370">
        <v>41087</v>
      </c>
      <c r="C716" s="15" t="s">
        <v>1</v>
      </c>
      <c r="D716" s="15">
        <v>32</v>
      </c>
      <c r="E716" s="415">
        <v>7.8</v>
      </c>
      <c r="F716" s="414">
        <v>0.3666666666666667</v>
      </c>
      <c r="G716" s="15">
        <v>1</v>
      </c>
      <c r="H716" s="15">
        <v>6</v>
      </c>
      <c r="I716" s="15">
        <v>1</v>
      </c>
    </row>
    <row r="717" spans="1:9">
      <c r="A717" s="15" t="s">
        <v>2144</v>
      </c>
      <c r="B717" s="370">
        <v>41087</v>
      </c>
      <c r="C717" s="15" t="s">
        <v>1</v>
      </c>
      <c r="D717" s="15">
        <v>32</v>
      </c>
      <c r="E717" s="415">
        <v>7.8</v>
      </c>
      <c r="F717" s="414">
        <v>0.3666666666666667</v>
      </c>
      <c r="G717" s="15">
        <v>2</v>
      </c>
      <c r="H717" s="15">
        <v>1</v>
      </c>
      <c r="I717" s="15">
        <v>1</v>
      </c>
    </row>
    <row r="718" spans="1:9">
      <c r="A718" s="15" t="s">
        <v>2144</v>
      </c>
      <c r="B718" s="370">
        <v>41087</v>
      </c>
      <c r="C718" s="15" t="s">
        <v>1</v>
      </c>
      <c r="D718" s="15">
        <v>32</v>
      </c>
      <c r="E718" s="415">
        <v>7.8</v>
      </c>
      <c r="F718" s="414">
        <v>0.3666666666666667</v>
      </c>
      <c r="G718" s="15">
        <v>3</v>
      </c>
      <c r="H718" s="15">
        <v>0</v>
      </c>
      <c r="I718" s="15">
        <v>0</v>
      </c>
    </row>
    <row r="719" spans="1:9">
      <c r="A719" s="15" t="s">
        <v>2144</v>
      </c>
      <c r="B719" s="370">
        <v>41087</v>
      </c>
      <c r="C719" s="15" t="s">
        <v>1</v>
      </c>
      <c r="D719" s="15">
        <v>32</v>
      </c>
      <c r="E719" s="415">
        <v>7.8</v>
      </c>
      <c r="F719" s="414">
        <v>0.3666666666666667</v>
      </c>
      <c r="G719" s="15">
        <v>4</v>
      </c>
    </row>
    <row r="720" spans="1:9">
      <c r="A720" s="15" t="s">
        <v>2144</v>
      </c>
      <c r="B720" s="370">
        <v>41087</v>
      </c>
      <c r="C720" s="15" t="s">
        <v>1</v>
      </c>
      <c r="D720" s="15">
        <v>32</v>
      </c>
      <c r="E720" s="415">
        <v>7.8</v>
      </c>
      <c r="F720" s="414">
        <v>0.3666666666666667</v>
      </c>
      <c r="G720" s="15" t="s">
        <v>853</v>
      </c>
      <c r="H720" s="15">
        <v>7</v>
      </c>
      <c r="I720" s="15">
        <v>2</v>
      </c>
    </row>
    <row r="721" spans="1:9">
      <c r="A721" s="15" t="s">
        <v>2144</v>
      </c>
      <c r="B721" s="370">
        <v>41087</v>
      </c>
      <c r="C721" s="15" t="s">
        <v>1</v>
      </c>
      <c r="D721" s="15">
        <v>32</v>
      </c>
      <c r="E721" s="415">
        <v>7.8</v>
      </c>
      <c r="F721" s="414">
        <v>0.3666666666666667</v>
      </c>
      <c r="G721" s="15" t="s">
        <v>854</v>
      </c>
      <c r="H721" s="15">
        <v>0</v>
      </c>
      <c r="I721" s="15">
        <v>0</v>
      </c>
    </row>
    <row r="722" spans="1:9">
      <c r="A722" s="15" t="s">
        <v>2079</v>
      </c>
      <c r="B722" s="370">
        <v>41087</v>
      </c>
      <c r="C722" s="15" t="s">
        <v>6</v>
      </c>
      <c r="D722" s="15">
        <v>24</v>
      </c>
      <c r="E722" s="415">
        <v>3.7999999999999994</v>
      </c>
      <c r="F722" s="414">
        <v>0.30416666666666664</v>
      </c>
      <c r="G722" s="15">
        <v>1</v>
      </c>
      <c r="H722" s="15">
        <v>2</v>
      </c>
      <c r="I722" s="15">
        <v>4</v>
      </c>
    </row>
    <row r="723" spans="1:9">
      <c r="A723" s="15" t="s">
        <v>2079</v>
      </c>
      <c r="B723" s="370">
        <v>41087</v>
      </c>
      <c r="C723" s="15" t="s">
        <v>6</v>
      </c>
      <c r="D723" s="15">
        <v>24</v>
      </c>
      <c r="E723" s="415">
        <v>3.7999999999999994</v>
      </c>
      <c r="F723" s="414">
        <v>0.30416666666666664</v>
      </c>
      <c r="G723" s="15">
        <v>2</v>
      </c>
      <c r="H723" s="15">
        <v>1</v>
      </c>
      <c r="I723" s="15">
        <v>0</v>
      </c>
    </row>
    <row r="724" spans="1:9">
      <c r="A724" s="15" t="s">
        <v>2079</v>
      </c>
      <c r="B724" s="370">
        <v>41087</v>
      </c>
      <c r="C724" s="15" t="s">
        <v>6</v>
      </c>
      <c r="D724" s="15">
        <v>24</v>
      </c>
      <c r="E724" s="415">
        <v>3.7999999999999994</v>
      </c>
      <c r="F724" s="414">
        <v>0.30416666666666664</v>
      </c>
      <c r="G724" s="15">
        <v>3</v>
      </c>
      <c r="H724" s="15">
        <v>0</v>
      </c>
      <c r="I724" s="15">
        <v>0</v>
      </c>
    </row>
    <row r="725" spans="1:9">
      <c r="A725" s="15" t="s">
        <v>2079</v>
      </c>
      <c r="B725" s="370">
        <v>41087</v>
      </c>
      <c r="C725" s="15" t="s">
        <v>6</v>
      </c>
      <c r="D725" s="15">
        <v>24</v>
      </c>
      <c r="E725" s="415">
        <v>3.7999999999999994</v>
      </c>
      <c r="F725" s="414">
        <v>0.30416666666666664</v>
      </c>
      <c r="G725" s="15">
        <v>4</v>
      </c>
    </row>
    <row r="726" spans="1:9">
      <c r="A726" s="15" t="s">
        <v>2079</v>
      </c>
      <c r="B726" s="370">
        <v>41087</v>
      </c>
      <c r="C726" s="15" t="s">
        <v>6</v>
      </c>
      <c r="D726" s="15">
        <v>24</v>
      </c>
      <c r="E726" s="415">
        <v>3.7999999999999994</v>
      </c>
      <c r="F726" s="414">
        <v>0.30416666666666664</v>
      </c>
      <c r="G726" s="15" t="s">
        <v>853</v>
      </c>
      <c r="H726" s="15">
        <v>3</v>
      </c>
      <c r="I726" s="15">
        <v>4</v>
      </c>
    </row>
    <row r="727" spans="1:9">
      <c r="A727" s="15" t="s">
        <v>2079</v>
      </c>
      <c r="B727" s="370">
        <v>41087</v>
      </c>
      <c r="C727" s="15" t="s">
        <v>6</v>
      </c>
      <c r="D727" s="15">
        <v>24</v>
      </c>
      <c r="E727" s="415">
        <v>3.7999999999999994</v>
      </c>
      <c r="F727" s="414">
        <v>0.30416666666666664</v>
      </c>
      <c r="G727" s="15" t="s">
        <v>854</v>
      </c>
      <c r="H727" s="15">
        <v>0</v>
      </c>
      <c r="I727" s="15">
        <v>0</v>
      </c>
    </row>
    <row r="728" spans="1:9">
      <c r="A728" s="15" t="s">
        <v>2082</v>
      </c>
      <c r="B728" s="370">
        <v>41087</v>
      </c>
      <c r="C728" s="15" t="s">
        <v>6</v>
      </c>
      <c r="D728" s="15">
        <v>27</v>
      </c>
      <c r="G728" s="15">
        <v>1</v>
      </c>
      <c r="H728" s="15">
        <v>3</v>
      </c>
      <c r="I728" s="15">
        <v>1</v>
      </c>
    </row>
    <row r="729" spans="1:9">
      <c r="A729" s="15" t="s">
        <v>2082</v>
      </c>
      <c r="B729" s="370">
        <v>41087</v>
      </c>
      <c r="C729" s="15" t="s">
        <v>6</v>
      </c>
      <c r="D729" s="15">
        <v>27</v>
      </c>
      <c r="G729" s="15">
        <v>2</v>
      </c>
      <c r="H729" s="15">
        <v>0</v>
      </c>
      <c r="I729" s="15">
        <v>0</v>
      </c>
    </row>
    <row r="730" spans="1:9">
      <c r="A730" s="15" t="s">
        <v>2082</v>
      </c>
      <c r="B730" s="370">
        <v>41087</v>
      </c>
      <c r="C730" s="15" t="s">
        <v>6</v>
      </c>
      <c r="D730" s="15">
        <v>27</v>
      </c>
      <c r="G730" s="15">
        <v>3</v>
      </c>
      <c r="H730" s="15">
        <v>0</v>
      </c>
      <c r="I730" s="15">
        <v>0</v>
      </c>
    </row>
    <row r="731" spans="1:9">
      <c r="A731" s="15" t="s">
        <v>2082</v>
      </c>
      <c r="B731" s="370">
        <v>41087</v>
      </c>
      <c r="C731" s="15" t="s">
        <v>6</v>
      </c>
      <c r="D731" s="15">
        <v>27</v>
      </c>
      <c r="G731" s="15">
        <v>4</v>
      </c>
    </row>
    <row r="732" spans="1:9">
      <c r="A732" s="15" t="s">
        <v>2082</v>
      </c>
      <c r="B732" s="370">
        <v>41087</v>
      </c>
      <c r="C732" s="15" t="s">
        <v>6</v>
      </c>
      <c r="D732" s="15">
        <v>27</v>
      </c>
      <c r="G732" s="15" t="s">
        <v>853</v>
      </c>
      <c r="H732" s="15">
        <v>3</v>
      </c>
      <c r="I732" s="15">
        <v>1</v>
      </c>
    </row>
    <row r="733" spans="1:9">
      <c r="A733" s="15" t="s">
        <v>2082</v>
      </c>
      <c r="B733" s="370">
        <v>41087</v>
      </c>
      <c r="C733" s="15" t="s">
        <v>6</v>
      </c>
      <c r="D733" s="15">
        <v>27</v>
      </c>
      <c r="G733" s="15" t="s">
        <v>854</v>
      </c>
      <c r="H733" s="15">
        <v>0</v>
      </c>
      <c r="I733" s="15">
        <v>0</v>
      </c>
    </row>
    <row r="734" spans="1:9">
      <c r="A734" s="15" t="s">
        <v>2090</v>
      </c>
      <c r="B734" s="370">
        <v>41087</v>
      </c>
      <c r="C734" s="15" t="s">
        <v>6</v>
      </c>
      <c r="D734" s="15">
        <v>43</v>
      </c>
      <c r="E734" s="415">
        <v>6.375</v>
      </c>
      <c r="F734" s="414">
        <v>0.28529411764705881</v>
      </c>
      <c r="G734" s="15">
        <v>1</v>
      </c>
      <c r="H734" s="15">
        <v>4</v>
      </c>
      <c r="I734" s="15">
        <v>6</v>
      </c>
    </row>
    <row r="735" spans="1:9">
      <c r="A735" s="15" t="s">
        <v>2090</v>
      </c>
      <c r="B735" s="370">
        <v>41087</v>
      </c>
      <c r="C735" s="15" t="s">
        <v>6</v>
      </c>
      <c r="D735" s="15">
        <v>43</v>
      </c>
      <c r="E735" s="415">
        <v>6.375</v>
      </c>
      <c r="F735" s="414">
        <v>0.28529411764705881</v>
      </c>
      <c r="G735" s="15">
        <v>2</v>
      </c>
      <c r="H735" s="15">
        <v>2</v>
      </c>
      <c r="I735" s="15">
        <v>1</v>
      </c>
    </row>
    <row r="736" spans="1:9">
      <c r="A736" s="15" t="s">
        <v>2090</v>
      </c>
      <c r="B736" s="370">
        <v>41087</v>
      </c>
      <c r="C736" s="15" t="s">
        <v>6</v>
      </c>
      <c r="D736" s="15">
        <v>43</v>
      </c>
      <c r="E736" s="415">
        <v>6.375</v>
      </c>
      <c r="F736" s="414">
        <v>0.28529411764705881</v>
      </c>
      <c r="G736" s="15">
        <v>3</v>
      </c>
      <c r="H736" s="15">
        <v>2</v>
      </c>
      <c r="I736" s="15">
        <v>0</v>
      </c>
    </row>
    <row r="737" spans="1:9">
      <c r="A737" s="15" t="s">
        <v>2090</v>
      </c>
      <c r="B737" s="370">
        <v>41087</v>
      </c>
      <c r="C737" s="15" t="s">
        <v>6</v>
      </c>
      <c r="D737" s="15">
        <v>43</v>
      </c>
      <c r="E737" s="415">
        <v>6.375</v>
      </c>
      <c r="F737" s="414">
        <v>0.28529411764705881</v>
      </c>
      <c r="G737" s="15">
        <v>4</v>
      </c>
    </row>
    <row r="738" spans="1:9">
      <c r="A738" s="15" t="s">
        <v>2090</v>
      </c>
      <c r="B738" s="370">
        <v>41087</v>
      </c>
      <c r="C738" s="15" t="s">
        <v>6</v>
      </c>
      <c r="D738" s="15">
        <v>43</v>
      </c>
      <c r="E738" s="415">
        <v>6.375</v>
      </c>
      <c r="F738" s="414">
        <v>0.28529411764705881</v>
      </c>
      <c r="G738" s="15" t="s">
        <v>853</v>
      </c>
      <c r="H738" s="410">
        <v>8.3157894736842106</v>
      </c>
      <c r="I738" s="15">
        <v>7</v>
      </c>
    </row>
    <row r="739" spans="1:9">
      <c r="A739" s="15" t="s">
        <v>2090</v>
      </c>
      <c r="B739" s="370">
        <v>41087</v>
      </c>
      <c r="C739" s="15" t="s">
        <v>6</v>
      </c>
      <c r="D739" s="15">
        <v>43</v>
      </c>
      <c r="E739" s="415">
        <v>6.375</v>
      </c>
      <c r="F739" s="414">
        <v>0.28529411764705881</v>
      </c>
      <c r="G739" s="15" t="s">
        <v>854</v>
      </c>
      <c r="H739" s="15">
        <v>12</v>
      </c>
      <c r="I739" s="15">
        <v>0</v>
      </c>
    </row>
    <row r="740" spans="1:9">
      <c r="A740" s="15" t="s">
        <v>2111</v>
      </c>
      <c r="B740" s="370">
        <v>41087</v>
      </c>
      <c r="C740" s="15" t="s">
        <v>6</v>
      </c>
      <c r="D740" s="15">
        <v>24</v>
      </c>
      <c r="F740" s="41">
        <v>0.52880794701986755</v>
      </c>
      <c r="G740" s="15">
        <v>1</v>
      </c>
      <c r="H740" s="15">
        <v>11</v>
      </c>
      <c r="I740" s="15">
        <v>0</v>
      </c>
    </row>
    <row r="741" spans="1:9">
      <c r="A741" s="15" t="s">
        <v>2111</v>
      </c>
      <c r="B741" s="370">
        <v>41087</v>
      </c>
      <c r="C741" s="15" t="s">
        <v>6</v>
      </c>
      <c r="D741" s="15">
        <v>24</v>
      </c>
      <c r="F741" s="41">
        <v>0.52880794701986755</v>
      </c>
      <c r="G741" s="15">
        <v>2</v>
      </c>
      <c r="H741" s="15">
        <v>0</v>
      </c>
      <c r="I741" s="15">
        <v>0</v>
      </c>
    </row>
    <row r="742" spans="1:9">
      <c r="A742" s="15" t="s">
        <v>2111</v>
      </c>
      <c r="B742" s="370">
        <v>41087</v>
      </c>
      <c r="C742" s="15" t="s">
        <v>6</v>
      </c>
      <c r="D742" s="15">
        <v>24</v>
      </c>
      <c r="F742" s="41">
        <v>0.52880794701986755</v>
      </c>
      <c r="G742" s="15">
        <v>3</v>
      </c>
      <c r="H742" s="15">
        <v>0</v>
      </c>
      <c r="I742" s="15">
        <v>0</v>
      </c>
    </row>
    <row r="743" spans="1:9">
      <c r="A743" s="15" t="s">
        <v>2111</v>
      </c>
      <c r="B743" s="370">
        <v>41087</v>
      </c>
      <c r="C743" s="15" t="s">
        <v>6</v>
      </c>
      <c r="D743" s="15">
        <v>24</v>
      </c>
      <c r="F743" s="41">
        <v>0.52880794701986755</v>
      </c>
      <c r="G743" s="15">
        <v>4</v>
      </c>
    </row>
    <row r="744" spans="1:9">
      <c r="A744" s="15" t="s">
        <v>2111</v>
      </c>
      <c r="B744" s="370">
        <v>41087</v>
      </c>
      <c r="C744" s="15" t="s">
        <v>6</v>
      </c>
      <c r="D744" s="15">
        <v>24</v>
      </c>
      <c r="F744" s="41">
        <v>0.52880794701986755</v>
      </c>
      <c r="G744" s="15" t="s">
        <v>853</v>
      </c>
      <c r="H744" s="15">
        <v>11</v>
      </c>
      <c r="I744" s="15">
        <v>0</v>
      </c>
    </row>
    <row r="745" spans="1:9">
      <c r="A745" s="15" t="s">
        <v>2111</v>
      </c>
      <c r="B745" s="370">
        <v>41087</v>
      </c>
      <c r="C745" s="15" t="s">
        <v>6</v>
      </c>
      <c r="D745" s="15">
        <v>24</v>
      </c>
      <c r="F745" s="41">
        <v>0.52880794701986755</v>
      </c>
      <c r="G745" s="15" t="s">
        <v>854</v>
      </c>
      <c r="H745" s="15">
        <v>0</v>
      </c>
      <c r="I745" s="15">
        <v>0</v>
      </c>
    </row>
    <row r="746" spans="1:9">
      <c r="A746" s="15" t="s">
        <v>2116</v>
      </c>
      <c r="B746" s="370">
        <v>41087</v>
      </c>
      <c r="C746" s="15" t="s">
        <v>6</v>
      </c>
      <c r="D746" s="15">
        <v>39</v>
      </c>
      <c r="G746" s="15">
        <v>1</v>
      </c>
      <c r="H746" s="15">
        <v>3</v>
      </c>
      <c r="I746" s="15">
        <v>1</v>
      </c>
    </row>
    <row r="747" spans="1:9">
      <c r="A747" s="15" t="s">
        <v>2116</v>
      </c>
      <c r="B747" s="370">
        <v>41087</v>
      </c>
      <c r="C747" s="15" t="s">
        <v>6</v>
      </c>
      <c r="D747" s="15">
        <v>39</v>
      </c>
      <c r="G747" s="15">
        <v>2</v>
      </c>
      <c r="H747" s="15">
        <v>0</v>
      </c>
      <c r="I747" s="15">
        <v>0</v>
      </c>
    </row>
    <row r="748" spans="1:9">
      <c r="A748" s="15" t="s">
        <v>2116</v>
      </c>
      <c r="B748" s="370">
        <v>41087</v>
      </c>
      <c r="C748" s="15" t="s">
        <v>6</v>
      </c>
      <c r="D748" s="15">
        <v>39</v>
      </c>
      <c r="G748" s="15">
        <v>3</v>
      </c>
      <c r="H748" s="15">
        <v>1</v>
      </c>
      <c r="I748" s="15">
        <v>0</v>
      </c>
    </row>
    <row r="749" spans="1:9">
      <c r="A749" s="15" t="s">
        <v>2116</v>
      </c>
      <c r="B749" s="370">
        <v>41087</v>
      </c>
      <c r="C749" s="15" t="s">
        <v>6</v>
      </c>
      <c r="D749" s="15">
        <v>39</v>
      </c>
      <c r="G749" s="15">
        <v>4</v>
      </c>
    </row>
    <row r="750" spans="1:9">
      <c r="A750" s="15" t="s">
        <v>2116</v>
      </c>
      <c r="B750" s="370">
        <v>41087</v>
      </c>
      <c r="C750" s="15" t="s">
        <v>6</v>
      </c>
      <c r="D750" s="15">
        <v>39</v>
      </c>
      <c r="G750" s="15" t="s">
        <v>853</v>
      </c>
      <c r="H750" s="410">
        <v>4.1578947368421053</v>
      </c>
      <c r="I750" s="15">
        <v>1</v>
      </c>
    </row>
    <row r="751" spans="1:9">
      <c r="A751" s="15" t="s">
        <v>2116</v>
      </c>
      <c r="B751" s="370">
        <v>41087</v>
      </c>
      <c r="C751" s="15" t="s">
        <v>6</v>
      </c>
      <c r="D751" s="15">
        <v>39</v>
      </c>
      <c r="G751" s="15" t="s">
        <v>854</v>
      </c>
      <c r="H751" s="15">
        <v>6</v>
      </c>
      <c r="I751" s="15">
        <v>0</v>
      </c>
    </row>
    <row r="752" spans="1:9">
      <c r="A752" s="15" t="s">
        <v>2118</v>
      </c>
      <c r="B752" s="370">
        <v>41087</v>
      </c>
      <c r="C752" s="15" t="s">
        <v>6</v>
      </c>
      <c r="D752" s="15">
        <v>32</v>
      </c>
      <c r="G752" s="15">
        <v>1</v>
      </c>
      <c r="H752" s="15">
        <v>5</v>
      </c>
      <c r="I752" s="15">
        <v>2</v>
      </c>
    </row>
    <row r="753" spans="1:9">
      <c r="A753" s="15" t="s">
        <v>2118</v>
      </c>
      <c r="B753" s="370">
        <v>41087</v>
      </c>
      <c r="C753" s="15" t="s">
        <v>6</v>
      </c>
      <c r="D753" s="15">
        <v>32</v>
      </c>
      <c r="G753" s="15">
        <v>2</v>
      </c>
      <c r="H753" s="15">
        <v>0</v>
      </c>
      <c r="I753" s="15">
        <v>1</v>
      </c>
    </row>
    <row r="754" spans="1:9">
      <c r="A754" s="15" t="s">
        <v>2118</v>
      </c>
      <c r="B754" s="370">
        <v>41087</v>
      </c>
      <c r="C754" s="15" t="s">
        <v>6</v>
      </c>
      <c r="D754" s="15">
        <v>32</v>
      </c>
      <c r="G754" s="15">
        <v>3</v>
      </c>
      <c r="H754" s="15">
        <v>0</v>
      </c>
      <c r="I754" s="15">
        <v>1</v>
      </c>
    </row>
    <row r="755" spans="1:9">
      <c r="A755" s="15" t="s">
        <v>2118</v>
      </c>
      <c r="B755" s="370">
        <v>41087</v>
      </c>
      <c r="C755" s="15" t="s">
        <v>6</v>
      </c>
      <c r="D755" s="15">
        <v>32</v>
      </c>
      <c r="G755" s="15">
        <v>4</v>
      </c>
    </row>
    <row r="756" spans="1:9">
      <c r="A756" s="15" t="s">
        <v>2118</v>
      </c>
      <c r="B756" s="370">
        <v>41087</v>
      </c>
      <c r="C756" s="15" t="s">
        <v>6</v>
      </c>
      <c r="D756" s="15">
        <v>32</v>
      </c>
      <c r="G756" s="15" t="s">
        <v>853</v>
      </c>
      <c r="H756" s="15">
        <v>5</v>
      </c>
      <c r="I756" s="15">
        <v>4</v>
      </c>
    </row>
    <row r="757" spans="1:9">
      <c r="A757" s="15" t="s">
        <v>2118</v>
      </c>
      <c r="B757" s="370">
        <v>41087</v>
      </c>
      <c r="C757" s="15" t="s">
        <v>6</v>
      </c>
      <c r="D757" s="15">
        <v>32</v>
      </c>
      <c r="G757" s="15" t="s">
        <v>854</v>
      </c>
      <c r="H757" s="15">
        <v>0</v>
      </c>
      <c r="I757" s="15">
        <v>6</v>
      </c>
    </row>
    <row r="758" spans="1:9">
      <c r="A758" s="15" t="s">
        <v>2126</v>
      </c>
      <c r="B758" s="370">
        <v>41087</v>
      </c>
      <c r="C758" s="15" t="s">
        <v>6</v>
      </c>
      <c r="D758" s="15">
        <v>49</v>
      </c>
      <c r="E758" s="415">
        <v>6.9</v>
      </c>
      <c r="F758" s="414">
        <v>0.38333333333333336</v>
      </c>
      <c r="G758" s="15">
        <v>1</v>
      </c>
      <c r="H758" s="15">
        <v>7</v>
      </c>
      <c r="I758" s="15">
        <v>4</v>
      </c>
    </row>
    <row r="759" spans="1:9">
      <c r="A759" s="15" t="s">
        <v>2126</v>
      </c>
      <c r="B759" s="370">
        <v>41087</v>
      </c>
      <c r="C759" s="15" t="s">
        <v>6</v>
      </c>
      <c r="D759" s="15">
        <v>49</v>
      </c>
      <c r="E759" s="415">
        <v>6.9</v>
      </c>
      <c r="F759" s="414">
        <v>0.38333333333333336</v>
      </c>
      <c r="G759" s="15">
        <v>2</v>
      </c>
      <c r="H759" s="15">
        <v>0</v>
      </c>
      <c r="I759" s="15">
        <v>0</v>
      </c>
    </row>
    <row r="760" spans="1:9">
      <c r="A760" s="15" t="s">
        <v>2126</v>
      </c>
      <c r="B760" s="370">
        <v>41087</v>
      </c>
      <c r="C760" s="15" t="s">
        <v>6</v>
      </c>
      <c r="D760" s="15">
        <v>49</v>
      </c>
      <c r="E760" s="415">
        <v>6.9</v>
      </c>
      <c r="F760" s="414">
        <v>0.38333333333333336</v>
      </c>
      <c r="G760" s="15">
        <v>3</v>
      </c>
      <c r="H760" s="15">
        <v>0</v>
      </c>
      <c r="I760" s="15">
        <v>0</v>
      </c>
    </row>
    <row r="761" spans="1:9">
      <c r="A761" s="15" t="s">
        <v>2126</v>
      </c>
      <c r="B761" s="370">
        <v>41087</v>
      </c>
      <c r="C761" s="15" t="s">
        <v>6</v>
      </c>
      <c r="D761" s="15">
        <v>49</v>
      </c>
      <c r="E761" s="415">
        <v>6.9</v>
      </c>
      <c r="F761" s="414">
        <v>0.38333333333333336</v>
      </c>
      <c r="G761" s="15">
        <v>4</v>
      </c>
    </row>
    <row r="762" spans="1:9">
      <c r="A762" s="15" t="s">
        <v>2126</v>
      </c>
      <c r="B762" s="370">
        <v>41087</v>
      </c>
      <c r="C762" s="15" t="s">
        <v>6</v>
      </c>
      <c r="D762" s="15">
        <v>49</v>
      </c>
      <c r="E762" s="415">
        <v>6.9</v>
      </c>
      <c r="F762" s="414">
        <v>0.38333333333333336</v>
      </c>
      <c r="G762" s="15" t="s">
        <v>853</v>
      </c>
      <c r="H762" s="15">
        <v>7</v>
      </c>
      <c r="I762" s="15">
        <v>4</v>
      </c>
    </row>
    <row r="763" spans="1:9">
      <c r="A763" s="15" t="s">
        <v>2126</v>
      </c>
      <c r="B763" s="370">
        <v>41087</v>
      </c>
      <c r="C763" s="15" t="s">
        <v>6</v>
      </c>
      <c r="D763" s="15">
        <v>49</v>
      </c>
      <c r="E763" s="415">
        <v>6.9</v>
      </c>
      <c r="F763" s="414">
        <v>0.38333333333333336</v>
      </c>
      <c r="G763" s="15" t="s">
        <v>854</v>
      </c>
      <c r="H763" s="15">
        <v>0</v>
      </c>
      <c r="I763" s="15">
        <v>0</v>
      </c>
    </row>
    <row r="764" spans="1:9">
      <c r="A764" s="15" t="s">
        <v>2139</v>
      </c>
      <c r="B764" s="370">
        <v>41087</v>
      </c>
      <c r="C764" s="15" t="s">
        <v>6</v>
      </c>
      <c r="D764" s="15">
        <v>35</v>
      </c>
      <c r="E764" s="415">
        <v>6.7</v>
      </c>
      <c r="F764" s="414">
        <v>0.28880597014925374</v>
      </c>
      <c r="G764" s="15">
        <v>1</v>
      </c>
      <c r="H764" s="15">
        <v>6</v>
      </c>
      <c r="I764" s="15">
        <v>1</v>
      </c>
    </row>
    <row r="765" spans="1:9">
      <c r="A765" s="15" t="s">
        <v>2139</v>
      </c>
      <c r="B765" s="370">
        <v>41087</v>
      </c>
      <c r="C765" s="15" t="s">
        <v>6</v>
      </c>
      <c r="D765" s="15">
        <v>35</v>
      </c>
      <c r="E765" s="415">
        <v>6.7</v>
      </c>
      <c r="F765" s="414">
        <v>0.28880597014925374</v>
      </c>
      <c r="G765" s="15">
        <v>2</v>
      </c>
      <c r="H765" s="15">
        <v>0</v>
      </c>
      <c r="I765" s="15">
        <v>1</v>
      </c>
    </row>
    <row r="766" spans="1:9">
      <c r="A766" s="15" t="s">
        <v>2139</v>
      </c>
      <c r="B766" s="370">
        <v>41087</v>
      </c>
      <c r="C766" s="15" t="s">
        <v>6</v>
      </c>
      <c r="D766" s="15">
        <v>35</v>
      </c>
      <c r="E766" s="415">
        <v>6.7</v>
      </c>
      <c r="F766" s="414">
        <v>0.28880597014925374</v>
      </c>
      <c r="G766" s="15">
        <v>3</v>
      </c>
      <c r="H766" s="15">
        <v>0</v>
      </c>
      <c r="I766" s="15">
        <v>0</v>
      </c>
    </row>
    <row r="767" spans="1:9">
      <c r="A767" s="15" t="s">
        <v>2139</v>
      </c>
      <c r="B767" s="370">
        <v>41087</v>
      </c>
      <c r="C767" s="15" t="s">
        <v>6</v>
      </c>
      <c r="D767" s="15">
        <v>35</v>
      </c>
      <c r="E767" s="415">
        <v>6.7</v>
      </c>
      <c r="F767" s="414">
        <v>0.28880597014925374</v>
      </c>
      <c r="G767" s="15">
        <v>4</v>
      </c>
    </row>
    <row r="768" spans="1:9">
      <c r="A768" s="15" t="s">
        <v>2139</v>
      </c>
      <c r="B768" s="370">
        <v>41087</v>
      </c>
      <c r="C768" s="15" t="s">
        <v>6</v>
      </c>
      <c r="D768" s="15">
        <v>35</v>
      </c>
      <c r="E768" s="415">
        <v>6.7</v>
      </c>
      <c r="F768" s="414">
        <v>0.28880597014925374</v>
      </c>
      <c r="G768" s="15" t="s">
        <v>853</v>
      </c>
      <c r="H768" s="15">
        <v>6</v>
      </c>
      <c r="I768" s="15">
        <v>2</v>
      </c>
    </row>
    <row r="769" spans="1:9">
      <c r="A769" s="15" t="s">
        <v>2139</v>
      </c>
      <c r="B769" s="370">
        <v>41087</v>
      </c>
      <c r="C769" s="15" t="s">
        <v>6</v>
      </c>
      <c r="D769" s="15">
        <v>35</v>
      </c>
      <c r="E769" s="415">
        <v>6.7</v>
      </c>
      <c r="F769" s="414">
        <v>0.28880597014925374</v>
      </c>
      <c r="G769" s="15" t="s">
        <v>854</v>
      </c>
      <c r="H769" s="15">
        <v>0</v>
      </c>
      <c r="I769" s="15">
        <v>0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Views>
    <sheetView workbookViewId="0"/>
  </sheetViews>
  <sheetFormatPr baseColWidth="10" defaultColWidth="9" defaultRowHeight="10" x14ac:dyDescent="0"/>
  <cols>
    <col min="1" max="1" width="14.796875" customWidth="1"/>
  </cols>
  <sheetData>
    <row r="1" spans="1:5">
      <c r="A1" s="53" t="s">
        <v>24</v>
      </c>
      <c r="B1" s="53" t="s">
        <v>0</v>
      </c>
      <c r="C1" s="54" t="s">
        <v>855</v>
      </c>
      <c r="D1" s="57" t="s">
        <v>857</v>
      </c>
      <c r="E1" s="57" t="s">
        <v>858</v>
      </c>
    </row>
    <row r="2" spans="1:5">
      <c r="A2" s="48" t="s">
        <v>217</v>
      </c>
      <c r="B2" s="12">
        <v>38953</v>
      </c>
      <c r="C2" s="15">
        <v>1</v>
      </c>
      <c r="D2" s="103">
        <v>109</v>
      </c>
      <c r="E2" s="104">
        <v>11.6</v>
      </c>
    </row>
    <row r="3" spans="1:5">
      <c r="A3" s="48" t="s">
        <v>217</v>
      </c>
      <c r="B3" s="12">
        <v>38953</v>
      </c>
      <c r="C3" s="15">
        <v>2</v>
      </c>
      <c r="D3" s="103">
        <v>89</v>
      </c>
      <c r="E3" s="104">
        <v>8.5</v>
      </c>
    </row>
    <row r="4" spans="1:5">
      <c r="A4" s="48" t="s">
        <v>209</v>
      </c>
      <c r="B4" s="12">
        <v>38953</v>
      </c>
      <c r="C4" s="15">
        <v>1</v>
      </c>
      <c r="D4" s="103">
        <v>82</v>
      </c>
      <c r="E4" s="104">
        <v>7.3</v>
      </c>
    </row>
    <row r="5" spans="1:5">
      <c r="A5" s="48" t="s">
        <v>209</v>
      </c>
      <c r="B5" s="12">
        <v>38953</v>
      </c>
      <c r="C5" s="15">
        <v>1</v>
      </c>
      <c r="D5" s="103">
        <v>120</v>
      </c>
      <c r="E5" s="104">
        <v>22.5</v>
      </c>
    </row>
    <row r="6" spans="1:5">
      <c r="A6" s="48" t="s">
        <v>209</v>
      </c>
      <c r="B6" s="12">
        <v>38953</v>
      </c>
      <c r="C6" s="15">
        <v>1</v>
      </c>
      <c r="D6" s="103">
        <v>170</v>
      </c>
      <c r="E6" s="104">
        <v>60.4</v>
      </c>
    </row>
    <row r="7" spans="1:5">
      <c r="A7" s="48" t="s">
        <v>209</v>
      </c>
      <c r="B7" s="12">
        <v>38953</v>
      </c>
      <c r="C7" s="15">
        <v>1</v>
      </c>
      <c r="D7" s="103">
        <v>176</v>
      </c>
      <c r="E7" s="104">
        <v>63.5</v>
      </c>
    </row>
    <row r="8" spans="1:5">
      <c r="A8" s="48" t="s">
        <v>209</v>
      </c>
      <c r="B8" s="12">
        <v>38953</v>
      </c>
      <c r="C8" s="15">
        <v>1</v>
      </c>
      <c r="D8" s="103">
        <v>199</v>
      </c>
      <c r="E8" s="104">
        <v>93.8</v>
      </c>
    </row>
    <row r="9" spans="1:5">
      <c r="A9" s="48" t="s">
        <v>218</v>
      </c>
      <c r="B9" s="12">
        <v>38953</v>
      </c>
      <c r="C9" s="15">
        <v>1</v>
      </c>
      <c r="D9" s="103">
        <v>86</v>
      </c>
      <c r="E9" s="104">
        <v>8.1999999999999993</v>
      </c>
    </row>
    <row r="10" spans="1:5">
      <c r="A10" s="48" t="s">
        <v>218</v>
      </c>
      <c r="B10" s="12">
        <v>38953</v>
      </c>
      <c r="C10" s="15">
        <v>1</v>
      </c>
      <c r="D10" s="103">
        <v>98</v>
      </c>
      <c r="E10" s="104">
        <v>11.6</v>
      </c>
    </row>
    <row r="11" spans="1:5">
      <c r="A11" s="48" t="s">
        <v>210</v>
      </c>
      <c r="B11" s="12">
        <v>38953</v>
      </c>
      <c r="C11" s="15">
        <v>1</v>
      </c>
      <c r="D11" s="103">
        <v>82</v>
      </c>
      <c r="E11" s="104">
        <v>7</v>
      </c>
    </row>
    <row r="12" spans="1:5">
      <c r="A12" s="48" t="s">
        <v>210</v>
      </c>
      <c r="B12" s="12">
        <v>38953</v>
      </c>
      <c r="C12" s="15">
        <v>1</v>
      </c>
      <c r="D12" s="103">
        <v>83</v>
      </c>
      <c r="E12" s="104">
        <v>7.2</v>
      </c>
    </row>
    <row r="13" spans="1:5">
      <c r="A13" s="48" t="s">
        <v>210</v>
      </c>
      <c r="B13" s="12">
        <v>38953</v>
      </c>
      <c r="C13" s="15">
        <v>1</v>
      </c>
      <c r="D13" s="103">
        <v>85</v>
      </c>
      <c r="E13" s="104">
        <v>7.7</v>
      </c>
    </row>
    <row r="14" spans="1:5">
      <c r="A14" s="48" t="s">
        <v>210</v>
      </c>
      <c r="B14" s="12">
        <v>38953</v>
      </c>
      <c r="C14" s="15">
        <v>1</v>
      </c>
      <c r="D14" s="103">
        <v>98</v>
      </c>
      <c r="E14" s="104">
        <v>10</v>
      </c>
    </row>
    <row r="15" spans="1:5">
      <c r="A15" s="48" t="s">
        <v>210</v>
      </c>
      <c r="B15" s="12">
        <v>38953</v>
      </c>
      <c r="C15" s="15">
        <v>1</v>
      </c>
      <c r="D15" s="103">
        <v>106</v>
      </c>
      <c r="E15" s="104">
        <v>14.9</v>
      </c>
    </row>
    <row r="16" spans="1:5">
      <c r="A16" s="48" t="s">
        <v>210</v>
      </c>
      <c r="B16" s="12">
        <v>38953</v>
      </c>
      <c r="C16" s="15">
        <v>1</v>
      </c>
      <c r="D16" s="103">
        <v>110</v>
      </c>
      <c r="E16" s="104">
        <v>16.2</v>
      </c>
    </row>
    <row r="17" spans="1:5">
      <c r="A17" s="48" t="s">
        <v>210</v>
      </c>
      <c r="B17" s="12">
        <v>38953</v>
      </c>
      <c r="C17" s="15">
        <v>1</v>
      </c>
      <c r="D17" s="103">
        <v>125</v>
      </c>
      <c r="E17" s="104">
        <v>23.4</v>
      </c>
    </row>
    <row r="18" spans="1:5">
      <c r="A18" s="48" t="s">
        <v>210</v>
      </c>
      <c r="B18" s="12">
        <v>38953</v>
      </c>
      <c r="C18" s="15">
        <v>1</v>
      </c>
      <c r="D18" s="103">
        <v>155</v>
      </c>
      <c r="E18" s="104">
        <v>44.9</v>
      </c>
    </row>
    <row r="19" spans="1:5">
      <c r="A19" s="48" t="s">
        <v>210</v>
      </c>
      <c r="B19" s="12">
        <v>38953</v>
      </c>
      <c r="C19" s="15">
        <v>1</v>
      </c>
      <c r="D19" s="103">
        <v>158</v>
      </c>
      <c r="E19" s="104">
        <v>48.2</v>
      </c>
    </row>
    <row r="20" spans="1:5">
      <c r="A20" s="48" t="s">
        <v>219</v>
      </c>
      <c r="B20" s="12">
        <v>38953</v>
      </c>
      <c r="C20" s="15">
        <v>1</v>
      </c>
      <c r="D20" s="103">
        <v>86</v>
      </c>
      <c r="E20" s="104">
        <v>8.1</v>
      </c>
    </row>
    <row r="21" spans="1:5">
      <c r="A21" s="48" t="s">
        <v>219</v>
      </c>
      <c r="B21" s="12">
        <v>38953</v>
      </c>
      <c r="C21" s="15">
        <v>1</v>
      </c>
      <c r="D21" s="103">
        <v>88</v>
      </c>
      <c r="E21" s="104">
        <v>8.9</v>
      </c>
    </row>
    <row r="22" spans="1:5">
      <c r="A22" s="48" t="s">
        <v>219</v>
      </c>
      <c r="B22" s="12">
        <v>38953</v>
      </c>
      <c r="C22" s="15">
        <v>1</v>
      </c>
      <c r="D22" s="103">
        <v>94</v>
      </c>
      <c r="E22" s="104">
        <v>9.6</v>
      </c>
    </row>
    <row r="23" spans="1:5">
      <c r="A23" s="48" t="s">
        <v>219</v>
      </c>
      <c r="B23" s="12">
        <v>38953</v>
      </c>
      <c r="C23" s="15">
        <v>1</v>
      </c>
      <c r="D23" s="103">
        <v>95</v>
      </c>
      <c r="E23" s="104">
        <v>11</v>
      </c>
    </row>
    <row r="24" spans="1:5">
      <c r="A24" s="48" t="s">
        <v>219</v>
      </c>
      <c r="B24" s="12">
        <v>38953</v>
      </c>
      <c r="C24" s="15">
        <v>1</v>
      </c>
      <c r="D24" s="103">
        <v>96</v>
      </c>
      <c r="E24" s="104">
        <v>10.8</v>
      </c>
    </row>
    <row r="25" spans="1:5">
      <c r="A25" s="48" t="s">
        <v>219</v>
      </c>
      <c r="B25" s="12">
        <v>38953</v>
      </c>
      <c r="C25" s="15">
        <v>2</v>
      </c>
      <c r="D25" s="103">
        <v>171</v>
      </c>
      <c r="E25" s="104">
        <v>56.9</v>
      </c>
    </row>
    <row r="26" spans="1:5">
      <c r="A26" s="48" t="s">
        <v>207</v>
      </c>
      <c r="B26" s="12">
        <v>38953</v>
      </c>
      <c r="C26" s="15">
        <v>1</v>
      </c>
      <c r="D26" s="103">
        <v>95</v>
      </c>
      <c r="E26" s="104">
        <v>10.7</v>
      </c>
    </row>
    <row r="27" spans="1:5">
      <c r="A27" s="48" t="s">
        <v>207</v>
      </c>
      <c r="B27" s="12">
        <v>38953</v>
      </c>
      <c r="C27" s="15">
        <v>1</v>
      </c>
      <c r="D27" s="103">
        <v>124</v>
      </c>
      <c r="E27" s="104">
        <v>23.7</v>
      </c>
    </row>
    <row r="28" spans="1:5">
      <c r="A28" s="48" t="s">
        <v>207</v>
      </c>
      <c r="B28" s="12">
        <v>38953</v>
      </c>
      <c r="C28" s="15">
        <v>1</v>
      </c>
      <c r="D28" s="103">
        <v>144</v>
      </c>
      <c r="E28" s="104">
        <v>36</v>
      </c>
    </row>
    <row r="29" spans="1:5">
      <c r="A29" s="48" t="s">
        <v>207</v>
      </c>
      <c r="B29" s="12">
        <v>38953</v>
      </c>
      <c r="C29" s="15">
        <v>2</v>
      </c>
      <c r="D29" s="103">
        <v>86</v>
      </c>
      <c r="E29" s="104">
        <v>7.9</v>
      </c>
    </row>
    <row r="30" spans="1:5">
      <c r="A30" s="48" t="s">
        <v>207</v>
      </c>
      <c r="B30" s="12">
        <v>38953</v>
      </c>
      <c r="C30" s="15">
        <v>2</v>
      </c>
      <c r="D30" s="103">
        <v>97</v>
      </c>
      <c r="E30" s="104">
        <v>10.7</v>
      </c>
    </row>
    <row r="31" spans="1:5">
      <c r="A31" s="48" t="s">
        <v>211</v>
      </c>
      <c r="B31" s="12">
        <v>38953</v>
      </c>
      <c r="C31" s="15">
        <v>1</v>
      </c>
      <c r="D31" s="103">
        <v>77</v>
      </c>
      <c r="E31" s="104">
        <v>6.1</v>
      </c>
    </row>
    <row r="32" spans="1:5">
      <c r="A32" s="48" t="s">
        <v>211</v>
      </c>
      <c r="B32" s="12">
        <v>38953</v>
      </c>
      <c r="C32" s="15">
        <v>1</v>
      </c>
      <c r="D32" s="103">
        <v>80</v>
      </c>
      <c r="E32" s="104">
        <v>6.4</v>
      </c>
    </row>
    <row r="33" spans="1:5">
      <c r="A33" s="48" t="s">
        <v>211</v>
      </c>
      <c r="B33" s="12">
        <v>38953</v>
      </c>
      <c r="C33" s="15">
        <v>1</v>
      </c>
      <c r="D33" s="103">
        <v>107</v>
      </c>
      <c r="E33" s="104">
        <v>17</v>
      </c>
    </row>
    <row r="34" spans="1:5">
      <c r="A34" s="48" t="s">
        <v>220</v>
      </c>
      <c r="B34" s="12">
        <v>38953</v>
      </c>
      <c r="C34" s="15">
        <v>1</v>
      </c>
      <c r="D34" s="103">
        <v>71</v>
      </c>
      <c r="E34" s="104">
        <v>4.3</v>
      </c>
    </row>
    <row r="35" spans="1:5">
      <c r="A35" s="48" t="s">
        <v>220</v>
      </c>
      <c r="B35" s="12">
        <v>38953</v>
      </c>
      <c r="C35" s="15">
        <v>1</v>
      </c>
      <c r="D35" s="103">
        <v>76</v>
      </c>
      <c r="E35" s="104">
        <v>5.7</v>
      </c>
    </row>
    <row r="36" spans="1:5">
      <c r="A36" s="48" t="s">
        <v>220</v>
      </c>
      <c r="B36" s="12">
        <v>38953</v>
      </c>
      <c r="C36" s="15">
        <v>1</v>
      </c>
      <c r="D36" s="103">
        <v>80</v>
      </c>
      <c r="E36" s="104">
        <v>6.4</v>
      </c>
    </row>
    <row r="37" spans="1:5">
      <c r="A37" s="48" t="s">
        <v>220</v>
      </c>
      <c r="B37" s="12">
        <v>38953</v>
      </c>
      <c r="C37" s="15">
        <v>1</v>
      </c>
      <c r="D37" s="103">
        <v>89</v>
      </c>
      <c r="E37" s="104">
        <v>9.8000000000000007</v>
      </c>
    </row>
    <row r="38" spans="1:5">
      <c r="A38" s="48" t="s">
        <v>220</v>
      </c>
      <c r="B38" s="12">
        <v>38953</v>
      </c>
      <c r="C38" s="15">
        <v>2</v>
      </c>
      <c r="D38" s="103">
        <v>84</v>
      </c>
      <c r="E38" s="104">
        <v>7.2</v>
      </c>
    </row>
    <row r="39" spans="1:5">
      <c r="A39" s="48" t="s">
        <v>213</v>
      </c>
      <c r="B39" s="12">
        <v>38953</v>
      </c>
      <c r="C39" s="15">
        <v>1</v>
      </c>
      <c r="D39" s="103">
        <v>72</v>
      </c>
      <c r="E39" s="104">
        <v>4.7</v>
      </c>
    </row>
    <row r="40" spans="1:5">
      <c r="A40" s="48" t="s">
        <v>213</v>
      </c>
      <c r="B40" s="12">
        <v>38953</v>
      </c>
      <c r="C40" s="15">
        <v>2</v>
      </c>
      <c r="D40" s="103">
        <v>75</v>
      </c>
      <c r="E40" s="104">
        <v>5.2</v>
      </c>
    </row>
    <row r="41" spans="1:5">
      <c r="A41" s="48" t="s">
        <v>221</v>
      </c>
      <c r="B41" s="12">
        <v>38953</v>
      </c>
      <c r="C41" s="15">
        <v>1</v>
      </c>
      <c r="D41" s="103">
        <v>93</v>
      </c>
      <c r="E41" s="104">
        <v>9.9</v>
      </c>
    </row>
    <row r="42" spans="1:5">
      <c r="A42" s="48" t="s">
        <v>216</v>
      </c>
      <c r="B42" s="12">
        <v>38953</v>
      </c>
      <c r="C42" s="15">
        <v>1</v>
      </c>
      <c r="D42" s="103">
        <v>70</v>
      </c>
      <c r="E42" s="104">
        <v>4.2</v>
      </c>
    </row>
    <row r="43" spans="1:5">
      <c r="A43" s="48" t="s">
        <v>216</v>
      </c>
      <c r="B43" s="12">
        <v>38953</v>
      </c>
      <c r="C43" s="15">
        <v>1</v>
      </c>
      <c r="D43" s="103">
        <v>106</v>
      </c>
      <c r="E43" s="104">
        <v>15.1</v>
      </c>
    </row>
    <row r="44" spans="1:5">
      <c r="A44" s="48" t="s">
        <v>214</v>
      </c>
      <c r="B44" s="12">
        <v>38953</v>
      </c>
      <c r="C44" s="15">
        <v>1</v>
      </c>
      <c r="D44" s="103">
        <v>103</v>
      </c>
      <c r="E44" s="104">
        <v>14.3</v>
      </c>
    </row>
    <row r="45" spans="1:5">
      <c r="A45" s="48" t="s">
        <v>214</v>
      </c>
      <c r="B45" s="12">
        <v>38953</v>
      </c>
      <c r="C45" s="15">
        <v>2</v>
      </c>
      <c r="D45" s="103">
        <v>125</v>
      </c>
      <c r="E45" s="104">
        <v>25.7</v>
      </c>
    </row>
    <row r="46" spans="1:5">
      <c r="A46" s="48" t="s">
        <v>224</v>
      </c>
      <c r="B46" s="12">
        <v>38951</v>
      </c>
      <c r="C46" s="15">
        <v>1</v>
      </c>
      <c r="D46" s="103">
        <v>69</v>
      </c>
      <c r="E46" s="104">
        <v>4</v>
      </c>
    </row>
    <row r="47" spans="1:5">
      <c r="A47" s="48" t="s">
        <v>224</v>
      </c>
      <c r="B47" s="12">
        <v>38951</v>
      </c>
      <c r="C47" s="15">
        <v>1</v>
      </c>
      <c r="D47" s="103">
        <v>78</v>
      </c>
      <c r="E47" s="104">
        <v>5.8</v>
      </c>
    </row>
    <row r="48" spans="1:5">
      <c r="A48" s="48" t="s">
        <v>224</v>
      </c>
      <c r="B48" s="12">
        <v>38951</v>
      </c>
      <c r="C48" s="15">
        <v>1</v>
      </c>
      <c r="D48" s="103">
        <v>83</v>
      </c>
      <c r="E48" s="104">
        <v>7.1</v>
      </c>
    </row>
    <row r="49" spans="1:5">
      <c r="A49" s="48" t="s">
        <v>224</v>
      </c>
      <c r="B49" s="12">
        <v>38951</v>
      </c>
      <c r="C49" s="15">
        <v>1</v>
      </c>
      <c r="D49" s="103">
        <v>83</v>
      </c>
      <c r="E49" s="104">
        <v>7.6</v>
      </c>
    </row>
    <row r="50" spans="1:5">
      <c r="A50" s="48" t="s">
        <v>231</v>
      </c>
      <c r="B50" s="12">
        <v>38951</v>
      </c>
      <c r="C50" s="15">
        <v>1</v>
      </c>
      <c r="D50" s="103">
        <v>82</v>
      </c>
      <c r="E50" s="104">
        <v>7</v>
      </c>
    </row>
    <row r="51" spans="1:5">
      <c r="A51" s="48" t="s">
        <v>231</v>
      </c>
      <c r="B51" s="12">
        <v>38951</v>
      </c>
      <c r="C51" s="15">
        <v>1</v>
      </c>
      <c r="D51" s="103">
        <v>91</v>
      </c>
      <c r="E51" s="104">
        <v>9.4</v>
      </c>
    </row>
    <row r="52" spans="1:5">
      <c r="A52" s="48" t="s">
        <v>231</v>
      </c>
      <c r="B52" s="12">
        <v>38951</v>
      </c>
      <c r="C52" s="15">
        <v>1</v>
      </c>
      <c r="D52" s="103">
        <v>136</v>
      </c>
      <c r="E52" s="104">
        <v>33</v>
      </c>
    </row>
    <row r="53" spans="1:5">
      <c r="A53" s="48" t="s">
        <v>231</v>
      </c>
      <c r="B53" s="12">
        <v>38951</v>
      </c>
      <c r="C53" s="15">
        <v>3</v>
      </c>
      <c r="D53" s="103">
        <v>83</v>
      </c>
      <c r="E53" s="104">
        <v>8.1999999999999993</v>
      </c>
    </row>
    <row r="54" spans="1:5">
      <c r="A54" s="48" t="s">
        <v>232</v>
      </c>
      <c r="B54" s="12">
        <v>38951</v>
      </c>
      <c r="C54" s="15">
        <v>1</v>
      </c>
      <c r="D54" s="103">
        <v>72</v>
      </c>
      <c r="E54" s="104">
        <v>4.5999999999999996</v>
      </c>
    </row>
    <row r="55" spans="1:5">
      <c r="A55" s="48" t="s">
        <v>232</v>
      </c>
      <c r="B55" s="12">
        <v>38951</v>
      </c>
      <c r="C55" s="15">
        <v>1</v>
      </c>
      <c r="D55" s="103">
        <v>76</v>
      </c>
      <c r="E55" s="104">
        <v>5.5</v>
      </c>
    </row>
    <row r="56" spans="1:5">
      <c r="A56" s="48" t="s">
        <v>232</v>
      </c>
      <c r="B56" s="12">
        <v>38951</v>
      </c>
      <c r="C56" s="15">
        <v>1</v>
      </c>
      <c r="D56" s="103">
        <v>76</v>
      </c>
      <c r="E56" s="104">
        <v>5.0999999999999996</v>
      </c>
    </row>
    <row r="57" spans="1:5">
      <c r="A57" s="48" t="s">
        <v>232</v>
      </c>
      <c r="B57" s="12">
        <v>38951</v>
      </c>
      <c r="C57" s="15">
        <v>1</v>
      </c>
      <c r="D57" s="103">
        <v>80</v>
      </c>
      <c r="E57" s="104">
        <v>6.3</v>
      </c>
    </row>
    <row r="58" spans="1:5">
      <c r="A58" s="48" t="s">
        <v>232</v>
      </c>
      <c r="B58" s="12">
        <v>38951</v>
      </c>
      <c r="C58" s="15">
        <v>1</v>
      </c>
      <c r="D58" s="103">
        <v>83</v>
      </c>
      <c r="E58" s="104">
        <v>6.9</v>
      </c>
    </row>
    <row r="59" spans="1:5">
      <c r="A59" s="48" t="s">
        <v>232</v>
      </c>
      <c r="B59" s="12">
        <v>38951</v>
      </c>
      <c r="C59" s="15">
        <v>1</v>
      </c>
      <c r="D59" s="103">
        <v>92</v>
      </c>
      <c r="E59" s="104">
        <v>9.9</v>
      </c>
    </row>
    <row r="60" spans="1:5">
      <c r="A60" s="48" t="s">
        <v>232</v>
      </c>
      <c r="B60" s="12">
        <v>38951</v>
      </c>
      <c r="C60" s="15">
        <v>1</v>
      </c>
      <c r="D60" s="103">
        <v>100</v>
      </c>
      <c r="E60" s="104">
        <v>12.8</v>
      </c>
    </row>
    <row r="61" spans="1:5">
      <c r="A61" s="48" t="s">
        <v>232</v>
      </c>
      <c r="B61" s="12">
        <v>38951</v>
      </c>
      <c r="C61" s="15">
        <v>1</v>
      </c>
      <c r="D61" s="103">
        <v>120</v>
      </c>
      <c r="E61" s="104">
        <v>21.4</v>
      </c>
    </row>
    <row r="62" spans="1:5">
      <c r="A62" s="48" t="s">
        <v>232</v>
      </c>
      <c r="B62" s="12">
        <v>38951</v>
      </c>
      <c r="C62" s="15">
        <v>1</v>
      </c>
      <c r="D62" s="103">
        <v>130</v>
      </c>
      <c r="E62" s="104">
        <v>27.2</v>
      </c>
    </row>
    <row r="63" spans="1:5">
      <c r="A63" s="48" t="s">
        <v>232</v>
      </c>
      <c r="B63" s="12">
        <v>38951</v>
      </c>
      <c r="C63" s="15">
        <v>1</v>
      </c>
      <c r="D63" s="103">
        <v>135</v>
      </c>
      <c r="E63" s="104">
        <v>31.2</v>
      </c>
    </row>
    <row r="64" spans="1:5">
      <c r="A64" s="48" t="s">
        <v>232</v>
      </c>
      <c r="B64" s="12">
        <v>38951</v>
      </c>
      <c r="C64" s="15">
        <v>1</v>
      </c>
      <c r="D64" s="103">
        <v>150</v>
      </c>
      <c r="E64" s="104">
        <v>41.5</v>
      </c>
    </row>
    <row r="65" spans="1:5">
      <c r="A65" s="48" t="s">
        <v>232</v>
      </c>
      <c r="B65" s="12">
        <v>38951</v>
      </c>
      <c r="C65" s="15">
        <v>1</v>
      </c>
      <c r="D65" s="103">
        <v>159</v>
      </c>
      <c r="E65" s="104">
        <v>49.7</v>
      </c>
    </row>
    <row r="66" spans="1:5">
      <c r="A66" s="48" t="s">
        <v>232</v>
      </c>
      <c r="B66" s="12">
        <v>38951</v>
      </c>
      <c r="C66" s="15">
        <v>1</v>
      </c>
      <c r="D66" s="103">
        <v>161</v>
      </c>
      <c r="E66" s="104">
        <v>55.9</v>
      </c>
    </row>
    <row r="67" spans="1:5">
      <c r="A67" s="48" t="s">
        <v>232</v>
      </c>
      <c r="B67" s="12">
        <v>38951</v>
      </c>
      <c r="C67" s="15">
        <v>1</v>
      </c>
      <c r="D67" s="103">
        <v>174</v>
      </c>
      <c r="E67" s="104">
        <v>64.8</v>
      </c>
    </row>
    <row r="68" spans="1:5">
      <c r="A68" s="48" t="s">
        <v>232</v>
      </c>
      <c r="B68" s="12">
        <v>38951</v>
      </c>
      <c r="C68" s="15">
        <v>1</v>
      </c>
      <c r="D68" s="103">
        <v>179</v>
      </c>
      <c r="E68" s="104">
        <v>68.599999999999994</v>
      </c>
    </row>
    <row r="69" spans="1:5">
      <c r="A69" s="48" t="s">
        <v>232</v>
      </c>
      <c r="B69" s="12">
        <v>38951</v>
      </c>
      <c r="C69" s="15">
        <v>1</v>
      </c>
      <c r="D69" s="103">
        <v>189</v>
      </c>
      <c r="E69" s="104">
        <v>78.7</v>
      </c>
    </row>
    <row r="70" spans="1:5">
      <c r="A70" s="48" t="s">
        <v>232</v>
      </c>
      <c r="B70" s="12">
        <v>38951</v>
      </c>
      <c r="C70" s="15">
        <v>1</v>
      </c>
      <c r="D70" s="103">
        <v>234</v>
      </c>
      <c r="E70" s="104">
        <v>140.19999999999999</v>
      </c>
    </row>
    <row r="71" spans="1:5">
      <c r="A71" s="48" t="s">
        <v>232</v>
      </c>
      <c r="B71" s="12">
        <v>38951</v>
      </c>
      <c r="C71" s="15">
        <v>2</v>
      </c>
      <c r="D71" s="103">
        <v>89</v>
      </c>
      <c r="E71" s="104">
        <v>9.1999999999999993</v>
      </c>
    </row>
    <row r="72" spans="1:5">
      <c r="A72" s="48" t="s">
        <v>232</v>
      </c>
      <c r="B72" s="12">
        <v>38951</v>
      </c>
      <c r="C72" s="15">
        <v>3</v>
      </c>
      <c r="D72" s="103">
        <v>91</v>
      </c>
      <c r="E72" s="104">
        <v>8.9</v>
      </c>
    </row>
    <row r="73" spans="1:5">
      <c r="A73" s="48" t="s">
        <v>232</v>
      </c>
      <c r="B73" s="12">
        <v>38951</v>
      </c>
      <c r="C73" s="15">
        <v>4</v>
      </c>
      <c r="D73" s="103">
        <v>76</v>
      </c>
      <c r="E73" s="104">
        <v>5.8</v>
      </c>
    </row>
    <row r="74" spans="1:5">
      <c r="A74" s="48" t="s">
        <v>225</v>
      </c>
      <c r="B74" s="12">
        <v>38951</v>
      </c>
      <c r="C74" s="15">
        <v>1</v>
      </c>
      <c r="D74" s="103">
        <v>78</v>
      </c>
      <c r="E74" s="104">
        <v>6.2</v>
      </c>
    </row>
    <row r="75" spans="1:5">
      <c r="A75" s="48" t="s">
        <v>225</v>
      </c>
      <c r="B75" s="12">
        <v>38951</v>
      </c>
      <c r="C75" s="15">
        <v>1</v>
      </c>
      <c r="D75" s="103">
        <v>84</v>
      </c>
      <c r="E75" s="104">
        <v>7.5</v>
      </c>
    </row>
    <row r="76" spans="1:5">
      <c r="A76" s="48" t="s">
        <v>225</v>
      </c>
      <c r="B76" s="12">
        <v>38951</v>
      </c>
      <c r="C76" s="15">
        <v>1</v>
      </c>
      <c r="D76" s="103">
        <v>86</v>
      </c>
      <c r="E76" s="104">
        <v>10</v>
      </c>
    </row>
    <row r="77" spans="1:5">
      <c r="A77" s="48" t="s">
        <v>225</v>
      </c>
      <c r="B77" s="12">
        <v>38951</v>
      </c>
      <c r="C77" s="15">
        <v>1</v>
      </c>
      <c r="D77" s="103">
        <v>87</v>
      </c>
      <c r="E77" s="104">
        <v>8.5</v>
      </c>
    </row>
    <row r="78" spans="1:5">
      <c r="A78" s="48" t="s">
        <v>225</v>
      </c>
      <c r="B78" s="12">
        <v>38951</v>
      </c>
      <c r="C78" s="15">
        <v>1</v>
      </c>
      <c r="D78" s="103">
        <v>91</v>
      </c>
      <c r="E78" s="104">
        <v>11.2</v>
      </c>
    </row>
    <row r="79" spans="1:5">
      <c r="A79" s="48" t="s">
        <v>225</v>
      </c>
      <c r="B79" s="12">
        <v>38951</v>
      </c>
      <c r="C79" s="15">
        <v>1</v>
      </c>
      <c r="D79" s="103">
        <v>158</v>
      </c>
      <c r="E79" s="104">
        <v>51.2</v>
      </c>
    </row>
    <row r="80" spans="1:5">
      <c r="A80" s="48" t="s">
        <v>225</v>
      </c>
      <c r="B80" s="12">
        <v>38951</v>
      </c>
      <c r="C80" s="15">
        <v>2</v>
      </c>
      <c r="D80" s="103">
        <v>141</v>
      </c>
      <c r="E80" s="104">
        <v>34.9</v>
      </c>
    </row>
    <row r="81" spans="1:5">
      <c r="A81" s="48" t="s">
        <v>225</v>
      </c>
      <c r="B81" s="12">
        <v>38951</v>
      </c>
      <c r="C81" s="15">
        <v>2</v>
      </c>
      <c r="D81" s="103">
        <v>208</v>
      </c>
      <c r="E81" s="104">
        <v>106</v>
      </c>
    </row>
    <row r="82" spans="1:5">
      <c r="A82" s="48" t="s">
        <v>226</v>
      </c>
      <c r="B82" s="12">
        <v>38951</v>
      </c>
      <c r="C82" s="15">
        <v>1</v>
      </c>
      <c r="D82" s="103">
        <v>76</v>
      </c>
      <c r="E82" s="104">
        <v>5.8</v>
      </c>
    </row>
    <row r="83" spans="1:5">
      <c r="A83" s="48" t="s">
        <v>226</v>
      </c>
      <c r="B83" s="12">
        <v>38951</v>
      </c>
      <c r="C83" s="15">
        <v>1</v>
      </c>
      <c r="D83" s="103">
        <v>84</v>
      </c>
      <c r="E83" s="104">
        <v>7.3</v>
      </c>
    </row>
    <row r="84" spans="1:5">
      <c r="A84" s="48" t="s">
        <v>226</v>
      </c>
      <c r="B84" s="12">
        <v>38951</v>
      </c>
      <c r="C84" s="15">
        <v>1</v>
      </c>
      <c r="D84" s="103">
        <v>115</v>
      </c>
      <c r="E84" s="104">
        <v>18.399999999999999</v>
      </c>
    </row>
    <row r="85" spans="1:5">
      <c r="A85" s="48" t="s">
        <v>226</v>
      </c>
      <c r="B85" s="12">
        <v>38951</v>
      </c>
      <c r="C85" s="15">
        <v>1</v>
      </c>
      <c r="D85" s="103">
        <v>125</v>
      </c>
      <c r="E85" s="104">
        <v>26</v>
      </c>
    </row>
    <row r="86" spans="1:5">
      <c r="A86" s="48" t="s">
        <v>226</v>
      </c>
      <c r="B86" s="12">
        <v>38951</v>
      </c>
      <c r="C86" s="15">
        <v>1</v>
      </c>
      <c r="D86" s="103">
        <v>130</v>
      </c>
      <c r="E86" s="104">
        <v>25.6</v>
      </c>
    </row>
    <row r="87" spans="1:5">
      <c r="A87" s="48" t="s">
        <v>226</v>
      </c>
      <c r="B87" s="12">
        <v>38951</v>
      </c>
      <c r="C87" s="15">
        <v>1</v>
      </c>
      <c r="D87" s="103">
        <v>164</v>
      </c>
      <c r="E87" s="104">
        <v>52.8</v>
      </c>
    </row>
    <row r="88" spans="1:5">
      <c r="A88" s="48" t="s">
        <v>226</v>
      </c>
      <c r="B88" s="12">
        <v>38951</v>
      </c>
      <c r="C88" s="15">
        <v>1</v>
      </c>
      <c r="D88" s="103">
        <v>180</v>
      </c>
      <c r="E88" s="104">
        <v>70.5</v>
      </c>
    </row>
    <row r="89" spans="1:5">
      <c r="A89" s="48" t="s">
        <v>226</v>
      </c>
      <c r="B89" s="12">
        <v>38951</v>
      </c>
      <c r="C89" s="15">
        <v>2</v>
      </c>
      <c r="D89" s="103">
        <v>83</v>
      </c>
      <c r="E89" s="104">
        <v>7.6</v>
      </c>
    </row>
    <row r="90" spans="1:5">
      <c r="A90" s="48" t="s">
        <v>226</v>
      </c>
      <c r="B90" s="12">
        <v>38951</v>
      </c>
      <c r="C90" s="15">
        <v>3</v>
      </c>
      <c r="D90" s="103">
        <v>89</v>
      </c>
      <c r="E90" s="104">
        <v>8.5</v>
      </c>
    </row>
    <row r="91" spans="1:5">
      <c r="A91" s="48" t="s">
        <v>233</v>
      </c>
      <c r="B91" s="12">
        <v>38951</v>
      </c>
      <c r="C91" s="15">
        <v>1</v>
      </c>
      <c r="D91" s="103">
        <v>87</v>
      </c>
      <c r="E91" s="104">
        <v>8.5</v>
      </c>
    </row>
    <row r="92" spans="1:5">
      <c r="A92" s="48" t="s">
        <v>233</v>
      </c>
      <c r="B92" s="12">
        <v>38951</v>
      </c>
      <c r="C92" s="15">
        <v>1</v>
      </c>
      <c r="D92" s="103">
        <v>128</v>
      </c>
      <c r="E92" s="104">
        <v>25.7</v>
      </c>
    </row>
    <row r="93" spans="1:5">
      <c r="A93" s="48" t="s">
        <v>233</v>
      </c>
      <c r="B93" s="12">
        <v>38951</v>
      </c>
      <c r="C93" s="15">
        <v>1</v>
      </c>
      <c r="D93" s="103">
        <v>185</v>
      </c>
      <c r="E93" s="104">
        <v>81.099999999999994</v>
      </c>
    </row>
    <row r="94" spans="1:5">
      <c r="A94" s="48" t="s">
        <v>234</v>
      </c>
      <c r="B94" s="12">
        <v>38951</v>
      </c>
      <c r="C94" s="15">
        <v>2</v>
      </c>
      <c r="D94" s="103">
        <v>81</v>
      </c>
      <c r="E94" s="104">
        <v>6.8</v>
      </c>
    </row>
    <row r="95" spans="1:5">
      <c r="A95" s="48" t="s">
        <v>234</v>
      </c>
      <c r="B95" s="12">
        <v>38951</v>
      </c>
      <c r="C95" s="15">
        <v>2</v>
      </c>
      <c r="D95" s="103">
        <v>88</v>
      </c>
      <c r="E95" s="104">
        <v>8.6999999999999993</v>
      </c>
    </row>
    <row r="96" spans="1:5">
      <c r="A96" s="48" t="s">
        <v>235</v>
      </c>
      <c r="B96" s="12">
        <v>38951</v>
      </c>
      <c r="C96" s="15">
        <v>1</v>
      </c>
      <c r="D96" s="103">
        <v>78</v>
      </c>
      <c r="E96" s="104">
        <v>6</v>
      </c>
    </row>
    <row r="97" spans="1:5">
      <c r="A97" s="48" t="s">
        <v>235</v>
      </c>
      <c r="B97" s="12">
        <v>38951</v>
      </c>
      <c r="C97" s="15">
        <v>1</v>
      </c>
      <c r="D97" s="103">
        <v>84</v>
      </c>
      <c r="E97" s="104">
        <v>7.6</v>
      </c>
    </row>
    <row r="98" spans="1:5">
      <c r="A98" s="48" t="s">
        <v>227</v>
      </c>
      <c r="B98" s="12">
        <v>38951</v>
      </c>
      <c r="C98" s="15">
        <v>1</v>
      </c>
      <c r="D98" s="103">
        <v>124</v>
      </c>
      <c r="E98" s="104">
        <v>24.3</v>
      </c>
    </row>
    <row r="99" spans="1:5">
      <c r="A99" s="48" t="s">
        <v>227</v>
      </c>
      <c r="B99" s="12">
        <v>38951</v>
      </c>
      <c r="C99" s="15">
        <v>1</v>
      </c>
      <c r="D99" s="103">
        <v>160</v>
      </c>
      <c r="E99" s="104">
        <v>48.7</v>
      </c>
    </row>
    <row r="100" spans="1:5">
      <c r="A100" s="48" t="s">
        <v>227</v>
      </c>
      <c r="B100" s="12">
        <v>38951</v>
      </c>
      <c r="C100" s="15">
        <v>1</v>
      </c>
      <c r="D100" s="103">
        <v>174</v>
      </c>
      <c r="E100" s="104">
        <v>67.099999999999994</v>
      </c>
    </row>
    <row r="101" spans="1:5">
      <c r="A101" s="48" t="s">
        <v>227</v>
      </c>
      <c r="B101" s="12">
        <v>38951</v>
      </c>
      <c r="C101" s="15">
        <v>2</v>
      </c>
      <c r="D101" s="103">
        <v>70</v>
      </c>
      <c r="E101" s="104">
        <v>4.2</v>
      </c>
    </row>
    <row r="102" spans="1:5">
      <c r="A102" s="48" t="s">
        <v>223</v>
      </c>
      <c r="B102" s="12">
        <v>38951</v>
      </c>
      <c r="C102" s="15">
        <v>1</v>
      </c>
      <c r="D102" s="103">
        <v>65</v>
      </c>
      <c r="E102" s="104">
        <v>3.4</v>
      </c>
    </row>
    <row r="103" spans="1:5">
      <c r="A103" s="48" t="s">
        <v>223</v>
      </c>
      <c r="B103" s="12">
        <v>38951</v>
      </c>
      <c r="C103" s="15">
        <v>1</v>
      </c>
      <c r="D103" s="103">
        <v>74</v>
      </c>
      <c r="E103" s="104">
        <v>5.0999999999999996</v>
      </c>
    </row>
    <row r="104" spans="1:5">
      <c r="A104" s="48" t="s">
        <v>223</v>
      </c>
      <c r="B104" s="12">
        <v>38951</v>
      </c>
      <c r="C104" s="15">
        <v>1</v>
      </c>
      <c r="D104" s="103">
        <v>80</v>
      </c>
      <c r="E104" s="104">
        <v>6.8</v>
      </c>
    </row>
    <row r="105" spans="1:5">
      <c r="A105" s="48" t="s">
        <v>223</v>
      </c>
      <c r="B105" s="12">
        <v>38951</v>
      </c>
      <c r="C105" s="15">
        <v>1</v>
      </c>
      <c r="D105" s="103">
        <v>87</v>
      </c>
      <c r="E105" s="104">
        <v>7.6</v>
      </c>
    </row>
    <row r="106" spans="1:5">
      <c r="A106" s="48" t="s">
        <v>223</v>
      </c>
      <c r="B106" s="12">
        <v>38951</v>
      </c>
      <c r="C106" s="15">
        <v>1</v>
      </c>
      <c r="D106" s="103">
        <v>120</v>
      </c>
      <c r="E106" s="104">
        <v>21</v>
      </c>
    </row>
    <row r="107" spans="1:5">
      <c r="A107" s="48" t="s">
        <v>223</v>
      </c>
      <c r="B107" s="12">
        <v>38951</v>
      </c>
      <c r="C107" s="15">
        <v>1</v>
      </c>
      <c r="D107" s="103">
        <v>125</v>
      </c>
      <c r="E107" s="104">
        <v>23.8</v>
      </c>
    </row>
    <row r="108" spans="1:5">
      <c r="A108" s="48" t="s">
        <v>223</v>
      </c>
      <c r="B108" s="12">
        <v>38951</v>
      </c>
      <c r="C108" s="15">
        <v>1</v>
      </c>
      <c r="D108" s="103">
        <v>178</v>
      </c>
      <c r="E108" s="104">
        <v>69</v>
      </c>
    </row>
    <row r="109" spans="1:5">
      <c r="A109" s="48" t="s">
        <v>223</v>
      </c>
      <c r="B109" s="12">
        <v>38951</v>
      </c>
      <c r="C109" s="15">
        <v>1</v>
      </c>
      <c r="D109" s="103">
        <v>197</v>
      </c>
      <c r="E109" s="104">
        <v>84.3</v>
      </c>
    </row>
    <row r="110" spans="1:5">
      <c r="A110" s="48" t="s">
        <v>223</v>
      </c>
      <c r="B110" s="12">
        <v>38951</v>
      </c>
      <c r="C110" s="15">
        <v>3</v>
      </c>
      <c r="D110" s="103">
        <v>84</v>
      </c>
      <c r="E110" s="104">
        <v>7.2</v>
      </c>
    </row>
    <row r="111" spans="1:5">
      <c r="A111" s="48" t="s">
        <v>223</v>
      </c>
      <c r="B111" s="12">
        <v>38951</v>
      </c>
      <c r="C111" s="15">
        <v>4</v>
      </c>
      <c r="D111" s="103">
        <v>97</v>
      </c>
      <c r="E111" s="104">
        <v>10.9</v>
      </c>
    </row>
    <row r="112" spans="1:5">
      <c r="A112" s="48" t="s">
        <v>228</v>
      </c>
      <c r="B112" s="12">
        <v>38951</v>
      </c>
      <c r="C112" s="15">
        <v>1</v>
      </c>
      <c r="D112" s="103">
        <v>74</v>
      </c>
      <c r="E112" s="104">
        <v>4.3</v>
      </c>
    </row>
    <row r="113" spans="1:5">
      <c r="A113" s="48" t="s">
        <v>228</v>
      </c>
      <c r="B113" s="12">
        <v>38951</v>
      </c>
      <c r="C113" s="15">
        <v>1</v>
      </c>
      <c r="D113" s="103">
        <v>115</v>
      </c>
      <c r="E113" s="104">
        <v>16.899999999999999</v>
      </c>
    </row>
    <row r="114" spans="1:5">
      <c r="A114" s="48" t="s">
        <v>228</v>
      </c>
      <c r="B114" s="12">
        <v>38951</v>
      </c>
      <c r="C114" s="15">
        <v>1</v>
      </c>
      <c r="D114" s="103">
        <v>116</v>
      </c>
      <c r="E114" s="104">
        <v>19.600000000000001</v>
      </c>
    </row>
    <row r="115" spans="1:5">
      <c r="A115" s="48" t="s">
        <v>228</v>
      </c>
      <c r="B115" s="12">
        <v>38951</v>
      </c>
      <c r="C115" s="15">
        <v>1</v>
      </c>
      <c r="D115" s="103">
        <v>194</v>
      </c>
      <c r="E115" s="104">
        <v>89.7</v>
      </c>
    </row>
    <row r="116" spans="1:5">
      <c r="A116" s="48" t="s">
        <v>236</v>
      </c>
      <c r="B116" s="12">
        <v>38951</v>
      </c>
      <c r="C116" s="15">
        <v>1</v>
      </c>
      <c r="D116" s="103">
        <v>66</v>
      </c>
      <c r="E116" s="104">
        <v>3.5</v>
      </c>
    </row>
    <row r="117" spans="1:5">
      <c r="A117" s="48" t="s">
        <v>236</v>
      </c>
      <c r="B117" s="12">
        <v>38951</v>
      </c>
      <c r="C117" s="15">
        <v>1</v>
      </c>
      <c r="D117" s="103">
        <v>69</v>
      </c>
      <c r="E117" s="104">
        <v>4.4000000000000004</v>
      </c>
    </row>
    <row r="118" spans="1:5">
      <c r="A118" s="48" t="s">
        <v>236</v>
      </c>
      <c r="B118" s="12">
        <v>38951</v>
      </c>
      <c r="C118" s="15">
        <v>1</v>
      </c>
      <c r="D118" s="103">
        <v>70</v>
      </c>
      <c r="E118" s="104">
        <v>4.0999999999999996</v>
      </c>
    </row>
    <row r="119" spans="1:5">
      <c r="A119" s="48" t="s">
        <v>236</v>
      </c>
      <c r="B119" s="12">
        <v>38951</v>
      </c>
      <c r="C119" s="15">
        <v>1</v>
      </c>
      <c r="D119" s="103">
        <v>76</v>
      </c>
      <c r="E119" s="104">
        <v>6.1</v>
      </c>
    </row>
    <row r="120" spans="1:5">
      <c r="A120" s="48" t="s">
        <v>236</v>
      </c>
      <c r="B120" s="12">
        <v>38951</v>
      </c>
      <c r="C120" s="15">
        <v>1</v>
      </c>
      <c r="D120" s="103">
        <v>104</v>
      </c>
      <c r="E120" s="104">
        <v>13.9</v>
      </c>
    </row>
    <row r="121" spans="1:5">
      <c r="A121" s="48" t="s">
        <v>236</v>
      </c>
      <c r="B121" s="12">
        <v>38951</v>
      </c>
      <c r="C121" s="15">
        <v>1</v>
      </c>
      <c r="D121" s="103">
        <v>106</v>
      </c>
      <c r="E121" s="104">
        <v>14.2</v>
      </c>
    </row>
    <row r="122" spans="1:5">
      <c r="A122" s="48" t="s">
        <v>236</v>
      </c>
      <c r="B122" s="12">
        <v>38951</v>
      </c>
      <c r="C122" s="15">
        <v>1</v>
      </c>
      <c r="D122" s="103">
        <v>156</v>
      </c>
      <c r="E122" s="104">
        <v>45.7</v>
      </c>
    </row>
    <row r="123" spans="1:5">
      <c r="A123" s="48" t="s">
        <v>236</v>
      </c>
      <c r="B123" s="12">
        <v>38951</v>
      </c>
      <c r="C123" s="15">
        <v>2</v>
      </c>
      <c r="D123" s="103">
        <v>63</v>
      </c>
      <c r="E123" s="104">
        <v>3.1</v>
      </c>
    </row>
    <row r="124" spans="1:5">
      <c r="A124" s="48" t="s">
        <v>236</v>
      </c>
      <c r="B124" s="12">
        <v>38951</v>
      </c>
      <c r="C124" s="15">
        <v>2</v>
      </c>
      <c r="D124" s="103">
        <v>68</v>
      </c>
      <c r="E124" s="104">
        <v>3.8</v>
      </c>
    </row>
    <row r="125" spans="1:5">
      <c r="A125" s="48" t="s">
        <v>236</v>
      </c>
      <c r="B125" s="12">
        <v>38951</v>
      </c>
      <c r="C125" s="15">
        <v>2</v>
      </c>
      <c r="D125" s="103">
        <v>71</v>
      </c>
      <c r="E125" s="104">
        <v>4.7</v>
      </c>
    </row>
    <row r="126" spans="1:5">
      <c r="A126" s="48" t="s">
        <v>236</v>
      </c>
      <c r="B126" s="12">
        <v>38951</v>
      </c>
      <c r="C126" s="15">
        <v>3</v>
      </c>
      <c r="D126" s="103">
        <v>66</v>
      </c>
      <c r="E126" s="104">
        <v>3.5</v>
      </c>
    </row>
    <row r="127" spans="1:5">
      <c r="A127" s="48" t="s">
        <v>237</v>
      </c>
      <c r="B127" s="12">
        <v>38951</v>
      </c>
      <c r="C127" s="15">
        <v>1</v>
      </c>
      <c r="D127" s="103">
        <v>116</v>
      </c>
      <c r="E127" s="104">
        <v>19.100000000000001</v>
      </c>
    </row>
    <row r="128" spans="1:5">
      <c r="A128" s="48" t="s">
        <v>237</v>
      </c>
      <c r="B128" s="12">
        <v>38951</v>
      </c>
      <c r="C128" s="15">
        <v>2</v>
      </c>
      <c r="D128" s="103">
        <v>118</v>
      </c>
      <c r="E128" s="104">
        <v>19.2</v>
      </c>
    </row>
    <row r="129" spans="1:5">
      <c r="A129" s="48" t="s">
        <v>237</v>
      </c>
      <c r="B129" s="12">
        <v>38951</v>
      </c>
      <c r="C129" s="15">
        <v>2</v>
      </c>
      <c r="D129" s="103">
        <v>129</v>
      </c>
      <c r="E129" s="104">
        <v>21.5</v>
      </c>
    </row>
    <row r="130" spans="1:5">
      <c r="A130" s="48" t="s">
        <v>238</v>
      </c>
      <c r="B130" s="12">
        <v>38951</v>
      </c>
      <c r="C130" s="15">
        <v>1</v>
      </c>
      <c r="D130" s="103">
        <v>61</v>
      </c>
      <c r="E130" s="104">
        <v>2.8</v>
      </c>
    </row>
    <row r="131" spans="1:5">
      <c r="A131" s="48" t="s">
        <v>238</v>
      </c>
      <c r="B131" s="12">
        <v>38951</v>
      </c>
      <c r="C131" s="15">
        <v>1</v>
      </c>
      <c r="D131" s="103">
        <v>79</v>
      </c>
      <c r="E131" s="104">
        <v>6.2</v>
      </c>
    </row>
    <row r="132" spans="1:5">
      <c r="A132" s="48" t="s">
        <v>238</v>
      </c>
      <c r="B132" s="12">
        <v>38951</v>
      </c>
      <c r="C132" s="15">
        <v>1</v>
      </c>
      <c r="D132" s="103">
        <v>111</v>
      </c>
      <c r="E132" s="104">
        <v>16.3</v>
      </c>
    </row>
    <row r="133" spans="1:5">
      <c r="A133" s="48" t="s">
        <v>238</v>
      </c>
      <c r="B133" s="12">
        <v>38951</v>
      </c>
      <c r="C133" s="15">
        <v>1</v>
      </c>
      <c r="D133" s="103">
        <v>128</v>
      </c>
      <c r="E133" s="104">
        <v>23.5</v>
      </c>
    </row>
    <row r="134" spans="1:5">
      <c r="A134" s="48" t="s">
        <v>238</v>
      </c>
      <c r="B134" s="12">
        <v>38951</v>
      </c>
      <c r="C134" s="15">
        <v>1</v>
      </c>
      <c r="D134" s="103">
        <v>130</v>
      </c>
      <c r="E134" s="104">
        <v>25.7</v>
      </c>
    </row>
    <row r="135" spans="1:5">
      <c r="A135" s="48" t="s">
        <v>230</v>
      </c>
      <c r="B135" s="12">
        <v>38951</v>
      </c>
      <c r="C135" s="15">
        <v>1</v>
      </c>
      <c r="D135" s="103">
        <v>79</v>
      </c>
      <c r="E135" s="104">
        <v>6.2</v>
      </c>
    </row>
    <row r="136" spans="1:5">
      <c r="A136" s="48" t="s">
        <v>230</v>
      </c>
      <c r="B136" s="12">
        <v>38951</v>
      </c>
      <c r="C136" s="15">
        <v>1</v>
      </c>
      <c r="D136" s="103">
        <v>113</v>
      </c>
      <c r="E136" s="104">
        <v>19.100000000000001</v>
      </c>
    </row>
    <row r="137" spans="1:5">
      <c r="A137" s="48" t="s">
        <v>230</v>
      </c>
      <c r="B137" s="12">
        <v>38951</v>
      </c>
      <c r="C137" s="15">
        <v>1</v>
      </c>
      <c r="D137" s="103">
        <v>170</v>
      </c>
      <c r="E137" s="104">
        <v>57.3</v>
      </c>
    </row>
    <row r="138" spans="1:5">
      <c r="A138" s="48" t="s">
        <v>247</v>
      </c>
      <c r="B138" s="12">
        <v>38944</v>
      </c>
      <c r="C138" s="15">
        <v>2</v>
      </c>
      <c r="D138" s="103">
        <v>72</v>
      </c>
      <c r="E138" s="104">
        <v>4.9000000000000004</v>
      </c>
    </row>
    <row r="139" spans="1:5">
      <c r="A139" s="48" t="s">
        <v>247</v>
      </c>
      <c r="B139" s="12">
        <v>38944</v>
      </c>
      <c r="C139" s="15">
        <v>2</v>
      </c>
      <c r="D139" s="103">
        <v>81</v>
      </c>
      <c r="E139" s="104">
        <v>7.3</v>
      </c>
    </row>
    <row r="140" spans="1:5">
      <c r="A140" s="48" t="s">
        <v>247</v>
      </c>
      <c r="B140" s="12">
        <v>38944</v>
      </c>
      <c r="C140" s="15">
        <v>3</v>
      </c>
      <c r="D140" s="103">
        <v>71</v>
      </c>
      <c r="E140" s="104">
        <v>4.0999999999999996</v>
      </c>
    </row>
    <row r="141" spans="1:5">
      <c r="A141" s="48" t="s">
        <v>249</v>
      </c>
      <c r="B141" s="12">
        <v>38944</v>
      </c>
      <c r="C141" s="15">
        <v>1</v>
      </c>
      <c r="D141" s="103">
        <v>139</v>
      </c>
      <c r="E141" s="104">
        <v>34.6</v>
      </c>
    </row>
    <row r="142" spans="1:5">
      <c r="A142" s="48" t="s">
        <v>244</v>
      </c>
      <c r="B142" s="12">
        <v>38944</v>
      </c>
      <c r="C142" s="15">
        <v>1</v>
      </c>
      <c r="D142" s="103">
        <v>96</v>
      </c>
      <c r="E142" s="104">
        <v>10.3</v>
      </c>
    </row>
    <row r="143" spans="1:5">
      <c r="A143" s="48" t="s">
        <v>244</v>
      </c>
      <c r="B143" s="12">
        <v>38944</v>
      </c>
      <c r="C143" s="15">
        <v>1</v>
      </c>
      <c r="D143" s="103">
        <v>126</v>
      </c>
      <c r="E143" s="104">
        <v>25.1</v>
      </c>
    </row>
    <row r="144" spans="1:5">
      <c r="A144" s="48" t="s">
        <v>244</v>
      </c>
      <c r="B144" s="12">
        <v>38944</v>
      </c>
      <c r="C144" s="15">
        <v>1</v>
      </c>
      <c r="D144" s="103">
        <v>133</v>
      </c>
      <c r="E144" s="104">
        <v>28.1</v>
      </c>
    </row>
    <row r="145" spans="1:5">
      <c r="A145" s="48" t="s">
        <v>244</v>
      </c>
      <c r="B145" s="12">
        <v>38944</v>
      </c>
      <c r="C145" s="15">
        <v>2</v>
      </c>
      <c r="D145" s="103">
        <v>133</v>
      </c>
      <c r="E145" s="104">
        <v>33.1</v>
      </c>
    </row>
    <row r="146" spans="1:5">
      <c r="A146" s="48" t="s">
        <v>244</v>
      </c>
      <c r="B146" s="12">
        <v>38944</v>
      </c>
      <c r="C146" s="15">
        <v>3</v>
      </c>
      <c r="D146" s="103">
        <v>95</v>
      </c>
      <c r="E146" s="104">
        <v>11.4</v>
      </c>
    </row>
    <row r="147" spans="1:5">
      <c r="A147" s="48" t="s">
        <v>252</v>
      </c>
      <c r="B147" s="12">
        <v>38944</v>
      </c>
      <c r="C147" s="15">
        <v>1</v>
      </c>
      <c r="D147" s="103">
        <v>95</v>
      </c>
      <c r="E147" s="104">
        <v>10.5</v>
      </c>
    </row>
    <row r="148" spans="1:5">
      <c r="A148" s="48" t="s">
        <v>252</v>
      </c>
      <c r="B148" s="12">
        <v>38944</v>
      </c>
      <c r="C148" s="15">
        <v>1</v>
      </c>
      <c r="D148" s="103">
        <v>108</v>
      </c>
      <c r="E148" s="104">
        <v>17.399999999999999</v>
      </c>
    </row>
    <row r="149" spans="1:5">
      <c r="A149" s="48" t="s">
        <v>252</v>
      </c>
      <c r="B149" s="12">
        <v>38944</v>
      </c>
      <c r="C149" s="15">
        <v>1</v>
      </c>
      <c r="D149" s="103">
        <v>124</v>
      </c>
      <c r="E149" s="104">
        <v>22.4</v>
      </c>
    </row>
    <row r="150" spans="1:5">
      <c r="A150" s="48" t="s">
        <v>252</v>
      </c>
      <c r="B150" s="12">
        <v>38944</v>
      </c>
      <c r="C150" s="15">
        <v>1</v>
      </c>
      <c r="D150" s="103">
        <v>192</v>
      </c>
      <c r="E150" s="104">
        <v>87</v>
      </c>
    </row>
    <row r="151" spans="1:5">
      <c r="A151" s="48" t="s">
        <v>252</v>
      </c>
      <c r="B151" s="12">
        <v>38944</v>
      </c>
      <c r="C151" s="15">
        <v>2</v>
      </c>
      <c r="D151" s="103">
        <v>87</v>
      </c>
      <c r="E151" s="104">
        <v>9.9</v>
      </c>
    </row>
    <row r="152" spans="1:5">
      <c r="A152" s="48" t="s">
        <v>252</v>
      </c>
      <c r="B152" s="12">
        <v>38944</v>
      </c>
      <c r="C152" s="15">
        <v>2</v>
      </c>
      <c r="D152" s="103">
        <v>137</v>
      </c>
      <c r="E152" s="104">
        <v>33.200000000000003</v>
      </c>
    </row>
    <row r="153" spans="1:5">
      <c r="A153" s="48" t="s">
        <v>253</v>
      </c>
      <c r="B153" s="12">
        <v>38944</v>
      </c>
      <c r="C153" s="15">
        <v>1</v>
      </c>
      <c r="D153" s="103">
        <v>64</v>
      </c>
      <c r="E153" s="104">
        <v>3</v>
      </c>
    </row>
    <row r="154" spans="1:5">
      <c r="A154" s="48" t="s">
        <v>253</v>
      </c>
      <c r="B154" s="12">
        <v>38944</v>
      </c>
      <c r="C154" s="15">
        <v>1</v>
      </c>
      <c r="D154" s="103">
        <v>52</v>
      </c>
      <c r="E154" s="104">
        <v>2.1</v>
      </c>
    </row>
    <row r="155" spans="1:5">
      <c r="A155" s="48" t="s">
        <v>253</v>
      </c>
      <c r="B155" s="12">
        <v>38944</v>
      </c>
      <c r="C155" s="15">
        <v>2</v>
      </c>
      <c r="D155" s="103">
        <v>73</v>
      </c>
      <c r="E155" s="104">
        <v>4.9000000000000004</v>
      </c>
    </row>
    <row r="156" spans="1:5">
      <c r="A156" s="48" t="s">
        <v>245</v>
      </c>
      <c r="B156" s="12">
        <v>38944</v>
      </c>
      <c r="C156" s="15">
        <v>1</v>
      </c>
      <c r="D156" s="103">
        <v>204</v>
      </c>
      <c r="E156" s="104">
        <v>110.7</v>
      </c>
    </row>
    <row r="157" spans="1:5">
      <c r="A157" s="48" t="s">
        <v>245</v>
      </c>
      <c r="B157" s="12">
        <v>38944</v>
      </c>
      <c r="C157" s="15">
        <v>1</v>
      </c>
      <c r="D157" s="103">
        <v>229</v>
      </c>
      <c r="E157" s="104">
        <v>130.69999999999999</v>
      </c>
    </row>
    <row r="158" spans="1:5">
      <c r="A158" s="48" t="s">
        <v>245</v>
      </c>
      <c r="B158" s="12">
        <v>38944</v>
      </c>
      <c r="C158" s="15">
        <v>2</v>
      </c>
      <c r="D158" s="103">
        <v>190</v>
      </c>
      <c r="E158" s="104">
        <v>73.8</v>
      </c>
    </row>
    <row r="159" spans="1:5">
      <c r="A159" s="48" t="s">
        <v>245</v>
      </c>
      <c r="B159" s="12">
        <v>38944</v>
      </c>
      <c r="C159" s="15">
        <v>2</v>
      </c>
      <c r="D159" s="103">
        <v>280</v>
      </c>
      <c r="E159" s="104">
        <v>233.1</v>
      </c>
    </row>
    <row r="160" spans="1:5">
      <c r="A160" s="48" t="s">
        <v>246</v>
      </c>
      <c r="B160" s="12">
        <v>38944</v>
      </c>
      <c r="C160" s="15">
        <v>1</v>
      </c>
      <c r="D160" s="103">
        <v>89</v>
      </c>
      <c r="E160" s="104">
        <v>9.8000000000000007</v>
      </c>
    </row>
    <row r="161" spans="1:5">
      <c r="A161" s="48" t="s">
        <v>246</v>
      </c>
      <c r="B161" s="12">
        <v>38944</v>
      </c>
      <c r="C161" s="15">
        <v>1</v>
      </c>
      <c r="D161" s="103">
        <v>121</v>
      </c>
      <c r="E161" s="104">
        <v>23</v>
      </c>
    </row>
    <row r="162" spans="1:5">
      <c r="A162" s="48" t="s">
        <v>246</v>
      </c>
      <c r="B162" s="12">
        <v>38944</v>
      </c>
      <c r="C162" s="15">
        <v>1</v>
      </c>
      <c r="D162" s="103">
        <v>141</v>
      </c>
      <c r="E162" s="104">
        <v>34.5</v>
      </c>
    </row>
    <row r="163" spans="1:5">
      <c r="A163" s="48" t="s">
        <v>246</v>
      </c>
      <c r="B163" s="12">
        <v>38944</v>
      </c>
      <c r="C163" s="15">
        <v>1</v>
      </c>
      <c r="D163" s="103">
        <v>146</v>
      </c>
      <c r="E163" s="104">
        <v>39.9</v>
      </c>
    </row>
    <row r="164" spans="1:5">
      <c r="A164" s="48" t="s">
        <v>246</v>
      </c>
      <c r="B164" s="12">
        <v>38944</v>
      </c>
      <c r="C164" s="15">
        <v>1</v>
      </c>
      <c r="D164" s="103">
        <v>157</v>
      </c>
      <c r="E164" s="104">
        <v>51.8</v>
      </c>
    </row>
    <row r="165" spans="1:5">
      <c r="A165" s="48" t="s">
        <v>246</v>
      </c>
      <c r="B165" s="12">
        <v>38944</v>
      </c>
      <c r="C165" s="15">
        <v>1</v>
      </c>
      <c r="D165" s="103">
        <v>197</v>
      </c>
      <c r="E165" s="104">
        <v>99.3</v>
      </c>
    </row>
    <row r="166" spans="1:5">
      <c r="A166" s="48" t="s">
        <v>246</v>
      </c>
      <c r="B166" s="12">
        <v>38944</v>
      </c>
      <c r="C166" s="15">
        <v>2</v>
      </c>
      <c r="D166" s="103">
        <v>107</v>
      </c>
      <c r="E166" s="104">
        <v>14.9</v>
      </c>
    </row>
    <row r="167" spans="1:5">
      <c r="A167" s="48" t="s">
        <v>246</v>
      </c>
      <c r="B167" s="12">
        <v>38944</v>
      </c>
      <c r="C167" s="15">
        <v>2</v>
      </c>
      <c r="D167" s="103">
        <v>119</v>
      </c>
      <c r="E167" s="104">
        <v>22.1</v>
      </c>
    </row>
    <row r="168" spans="1:5">
      <c r="A168" s="48" t="s">
        <v>254</v>
      </c>
      <c r="B168" s="12">
        <v>38944</v>
      </c>
      <c r="C168" s="15">
        <v>1</v>
      </c>
      <c r="D168" s="103">
        <v>88</v>
      </c>
      <c r="E168" s="104">
        <v>9.9</v>
      </c>
    </row>
    <row r="169" spans="1:5">
      <c r="A169" s="48" t="s">
        <v>254</v>
      </c>
      <c r="B169" s="12">
        <v>38944</v>
      </c>
      <c r="C169" s="15">
        <v>1</v>
      </c>
      <c r="D169" s="103">
        <v>106</v>
      </c>
      <c r="E169" s="104">
        <v>16.600000000000001</v>
      </c>
    </row>
    <row r="170" spans="1:5">
      <c r="A170" s="48" t="s">
        <v>254</v>
      </c>
      <c r="B170" s="12">
        <v>38944</v>
      </c>
      <c r="C170" s="15">
        <v>1</v>
      </c>
      <c r="D170" s="103">
        <v>109</v>
      </c>
      <c r="E170" s="104">
        <v>17.5</v>
      </c>
    </row>
    <row r="171" spans="1:5">
      <c r="A171" s="48" t="s">
        <v>254</v>
      </c>
      <c r="B171" s="12">
        <v>38944</v>
      </c>
      <c r="C171" s="15">
        <v>1</v>
      </c>
      <c r="D171" s="103">
        <v>130</v>
      </c>
      <c r="E171" s="104">
        <v>28.3</v>
      </c>
    </row>
    <row r="172" spans="1:5">
      <c r="A172" s="48" t="s">
        <v>254</v>
      </c>
      <c r="B172" s="12">
        <v>38944</v>
      </c>
      <c r="C172" s="15">
        <v>1</v>
      </c>
      <c r="D172" s="103">
        <v>141</v>
      </c>
      <c r="E172" s="104">
        <v>38.700000000000003</v>
      </c>
    </row>
    <row r="173" spans="1:5">
      <c r="A173" s="48" t="s">
        <v>254</v>
      </c>
      <c r="B173" s="12">
        <v>38944</v>
      </c>
      <c r="C173" s="15">
        <v>1</v>
      </c>
      <c r="D173" s="103">
        <v>177</v>
      </c>
      <c r="E173" s="104">
        <v>68</v>
      </c>
    </row>
    <row r="174" spans="1:5">
      <c r="A174" s="48" t="s">
        <v>254</v>
      </c>
      <c r="B174" s="12">
        <v>38944</v>
      </c>
      <c r="C174" s="15">
        <v>1</v>
      </c>
      <c r="D174" s="103">
        <v>201</v>
      </c>
      <c r="E174" s="104">
        <v>98</v>
      </c>
    </row>
    <row r="175" spans="1:5">
      <c r="A175" s="48" t="s">
        <v>248</v>
      </c>
      <c r="B175" s="12">
        <v>38944</v>
      </c>
      <c r="C175" s="15">
        <v>1</v>
      </c>
      <c r="D175" s="103">
        <v>102</v>
      </c>
      <c r="E175" s="104">
        <v>15.9</v>
      </c>
    </row>
    <row r="176" spans="1:5">
      <c r="A176" s="48" t="s">
        <v>248</v>
      </c>
      <c r="B176" s="12">
        <v>38944</v>
      </c>
      <c r="C176" s="15">
        <v>1</v>
      </c>
      <c r="D176" s="103">
        <v>130</v>
      </c>
      <c r="E176" s="104">
        <v>30.6</v>
      </c>
    </row>
    <row r="177" spans="1:5">
      <c r="A177" s="48" t="s">
        <v>248</v>
      </c>
      <c r="B177" s="12">
        <v>38944</v>
      </c>
      <c r="C177" s="15">
        <v>2</v>
      </c>
      <c r="D177" s="103">
        <v>80</v>
      </c>
      <c r="E177" s="104">
        <v>6.3</v>
      </c>
    </row>
    <row r="178" spans="1:5">
      <c r="A178" s="48" t="s">
        <v>266</v>
      </c>
      <c r="B178" s="12">
        <v>38939</v>
      </c>
      <c r="C178" s="15">
        <v>1</v>
      </c>
      <c r="D178" s="103">
        <v>71</v>
      </c>
      <c r="E178" s="104">
        <v>5</v>
      </c>
    </row>
    <row r="179" spans="1:5">
      <c r="A179" s="48" t="s">
        <v>266</v>
      </c>
      <c r="B179" s="12">
        <v>38939</v>
      </c>
      <c r="C179" s="15">
        <v>1</v>
      </c>
      <c r="D179" s="103">
        <v>80</v>
      </c>
      <c r="E179" s="104">
        <v>9.5</v>
      </c>
    </row>
    <row r="180" spans="1:5">
      <c r="A180" s="48" t="s">
        <v>266</v>
      </c>
      <c r="B180" s="12">
        <v>38939</v>
      </c>
      <c r="C180" s="15">
        <v>2</v>
      </c>
      <c r="D180" s="103">
        <v>76</v>
      </c>
      <c r="E180" s="104">
        <v>5.7</v>
      </c>
    </row>
    <row r="181" spans="1:5">
      <c r="A181" s="48" t="s">
        <v>266</v>
      </c>
      <c r="B181" s="12">
        <v>38939</v>
      </c>
      <c r="C181" s="15">
        <v>2</v>
      </c>
      <c r="D181" s="103">
        <v>117</v>
      </c>
      <c r="E181" s="104">
        <v>21</v>
      </c>
    </row>
    <row r="182" spans="1:5">
      <c r="A182" s="48" t="s">
        <v>267</v>
      </c>
      <c r="B182" s="12">
        <v>38939</v>
      </c>
      <c r="C182" s="15">
        <v>1</v>
      </c>
      <c r="D182" s="103">
        <v>63</v>
      </c>
      <c r="E182" s="104">
        <v>2.9</v>
      </c>
    </row>
    <row r="183" spans="1:5">
      <c r="A183" s="48" t="s">
        <v>267</v>
      </c>
      <c r="B183" s="12">
        <v>38939</v>
      </c>
      <c r="C183" s="15">
        <v>1</v>
      </c>
      <c r="D183" s="103">
        <v>71</v>
      </c>
      <c r="E183" s="104">
        <v>4</v>
      </c>
    </row>
    <row r="184" spans="1:5">
      <c r="A184" s="48" t="s">
        <v>267</v>
      </c>
      <c r="B184" s="12">
        <v>38939</v>
      </c>
      <c r="C184" s="15">
        <v>1</v>
      </c>
      <c r="D184" s="103">
        <v>72</v>
      </c>
      <c r="E184" s="104">
        <v>4.7</v>
      </c>
    </row>
    <row r="185" spans="1:5">
      <c r="A185" s="48" t="s">
        <v>267</v>
      </c>
      <c r="B185" s="12">
        <v>38939</v>
      </c>
      <c r="C185" s="15">
        <v>1</v>
      </c>
      <c r="D185" s="103">
        <v>89</v>
      </c>
      <c r="E185" s="104">
        <v>8.3000000000000007</v>
      </c>
    </row>
    <row r="186" spans="1:5">
      <c r="A186" s="48" t="s">
        <v>267</v>
      </c>
      <c r="B186" s="12">
        <v>38939</v>
      </c>
      <c r="C186" s="15">
        <v>1</v>
      </c>
      <c r="D186" s="103">
        <v>95</v>
      </c>
      <c r="E186" s="104">
        <v>10.1</v>
      </c>
    </row>
    <row r="187" spans="1:5">
      <c r="A187" s="48" t="s">
        <v>267</v>
      </c>
      <c r="B187" s="12">
        <v>38939</v>
      </c>
      <c r="C187" s="15">
        <v>1</v>
      </c>
      <c r="D187" s="103">
        <v>129</v>
      </c>
      <c r="E187" s="104">
        <v>28.6</v>
      </c>
    </row>
    <row r="188" spans="1:5">
      <c r="A188" s="48" t="s">
        <v>267</v>
      </c>
      <c r="B188" s="12">
        <v>38939</v>
      </c>
      <c r="C188" s="15">
        <v>1</v>
      </c>
      <c r="D188" s="103">
        <v>170</v>
      </c>
      <c r="E188" s="104">
        <v>59.7</v>
      </c>
    </row>
    <row r="189" spans="1:5">
      <c r="A189" s="48" t="s">
        <v>267</v>
      </c>
      <c r="B189" s="12">
        <v>38939</v>
      </c>
      <c r="C189" s="15">
        <v>1</v>
      </c>
      <c r="D189" s="103">
        <v>189</v>
      </c>
      <c r="E189" s="104">
        <v>79.599999999999994</v>
      </c>
    </row>
    <row r="190" spans="1:5">
      <c r="A190" s="48" t="s">
        <v>267</v>
      </c>
      <c r="B190" s="12">
        <v>38939</v>
      </c>
      <c r="C190" s="15">
        <v>2</v>
      </c>
      <c r="D190" s="103">
        <v>79</v>
      </c>
      <c r="E190" s="104">
        <v>6.4</v>
      </c>
    </row>
    <row r="191" spans="1:5">
      <c r="A191" s="48" t="s">
        <v>255</v>
      </c>
      <c r="B191" s="12">
        <v>38939</v>
      </c>
      <c r="C191" s="15">
        <v>1</v>
      </c>
      <c r="D191" s="103">
        <v>62</v>
      </c>
      <c r="E191" s="104">
        <v>2.8</v>
      </c>
    </row>
    <row r="192" spans="1:5">
      <c r="A192" s="48" t="s">
        <v>255</v>
      </c>
      <c r="B192" s="12">
        <v>38939</v>
      </c>
      <c r="C192" s="15">
        <v>1</v>
      </c>
      <c r="D192" s="103">
        <v>66</v>
      </c>
      <c r="E192" s="104">
        <v>3.7</v>
      </c>
    </row>
    <row r="193" spans="1:5">
      <c r="A193" s="48" t="s">
        <v>255</v>
      </c>
      <c r="B193" s="12">
        <v>38939</v>
      </c>
      <c r="C193" s="15">
        <v>1</v>
      </c>
      <c r="D193" s="103">
        <v>75</v>
      </c>
      <c r="E193" s="104">
        <v>5.3</v>
      </c>
    </row>
    <row r="194" spans="1:5">
      <c r="A194" s="48" t="s">
        <v>255</v>
      </c>
      <c r="B194" s="12">
        <v>38939</v>
      </c>
      <c r="C194" s="15">
        <v>1</v>
      </c>
      <c r="D194" s="103">
        <v>78</v>
      </c>
      <c r="E194" s="104">
        <v>5.8</v>
      </c>
    </row>
    <row r="195" spans="1:5">
      <c r="A195" s="48" t="s">
        <v>255</v>
      </c>
      <c r="B195" s="12">
        <v>38939</v>
      </c>
      <c r="C195" s="15">
        <v>1</v>
      </c>
      <c r="D195" s="103">
        <v>142</v>
      </c>
      <c r="E195" s="104">
        <v>31.8</v>
      </c>
    </row>
    <row r="196" spans="1:5">
      <c r="A196" s="48" t="s">
        <v>255</v>
      </c>
      <c r="B196" s="12">
        <v>38939</v>
      </c>
      <c r="C196" s="15">
        <v>1</v>
      </c>
      <c r="D196" s="103">
        <v>165</v>
      </c>
      <c r="E196" s="104">
        <v>58.1</v>
      </c>
    </row>
    <row r="197" spans="1:5">
      <c r="A197" s="48" t="s">
        <v>255</v>
      </c>
      <c r="B197" s="12">
        <v>38939</v>
      </c>
      <c r="C197" s="15">
        <v>1</v>
      </c>
      <c r="D197" s="103">
        <v>210</v>
      </c>
      <c r="E197" s="104">
        <v>114.4</v>
      </c>
    </row>
    <row r="198" spans="1:5">
      <c r="A198" s="48" t="s">
        <v>255</v>
      </c>
      <c r="B198" s="12">
        <v>38939</v>
      </c>
      <c r="C198" s="15">
        <v>2</v>
      </c>
      <c r="D198" s="103">
        <v>87</v>
      </c>
      <c r="E198" s="104">
        <v>8</v>
      </c>
    </row>
    <row r="199" spans="1:5">
      <c r="A199" s="48" t="s">
        <v>255</v>
      </c>
      <c r="B199" s="12">
        <v>38939</v>
      </c>
      <c r="C199" s="15">
        <v>2</v>
      </c>
      <c r="D199" s="103">
        <v>89</v>
      </c>
      <c r="E199" s="104">
        <v>9.5</v>
      </c>
    </row>
    <row r="200" spans="1:5">
      <c r="A200" s="48" t="s">
        <v>255</v>
      </c>
      <c r="B200" s="12">
        <v>38939</v>
      </c>
      <c r="C200" s="15">
        <v>2</v>
      </c>
      <c r="D200" s="103">
        <v>166</v>
      </c>
      <c r="E200" s="104">
        <v>59.1</v>
      </c>
    </row>
    <row r="201" spans="1:5">
      <c r="A201" s="48" t="s">
        <v>255</v>
      </c>
      <c r="B201" s="12">
        <v>38939</v>
      </c>
      <c r="C201" s="15">
        <v>3</v>
      </c>
      <c r="D201" s="103">
        <v>230</v>
      </c>
      <c r="E201" s="104">
        <v>140.6</v>
      </c>
    </row>
    <row r="202" spans="1:5">
      <c r="A202" s="48" t="s">
        <v>268</v>
      </c>
      <c r="B202" s="12">
        <v>38939</v>
      </c>
      <c r="C202" s="15">
        <v>1</v>
      </c>
      <c r="D202" s="103">
        <v>63</v>
      </c>
      <c r="E202" s="104">
        <v>3</v>
      </c>
    </row>
    <row r="203" spans="1:5">
      <c r="A203" s="48" t="s">
        <v>268</v>
      </c>
      <c r="B203" s="12">
        <v>38939</v>
      </c>
      <c r="C203" s="15">
        <v>1</v>
      </c>
      <c r="D203" s="103">
        <v>78</v>
      </c>
      <c r="E203" s="104">
        <v>6.6</v>
      </c>
    </row>
    <row r="204" spans="1:5">
      <c r="A204" s="48" t="s">
        <v>268</v>
      </c>
      <c r="B204" s="12">
        <v>38939</v>
      </c>
      <c r="C204" s="15">
        <v>1</v>
      </c>
      <c r="D204" s="103">
        <v>94</v>
      </c>
      <c r="E204" s="104">
        <v>10.5</v>
      </c>
    </row>
    <row r="205" spans="1:5">
      <c r="A205" s="48" t="s">
        <v>268</v>
      </c>
      <c r="B205" s="12">
        <v>38939</v>
      </c>
      <c r="C205" s="15">
        <v>1</v>
      </c>
      <c r="D205" s="103">
        <v>95</v>
      </c>
      <c r="E205" s="104">
        <v>9.9</v>
      </c>
    </row>
    <row r="206" spans="1:5">
      <c r="A206" s="48" t="s">
        <v>268</v>
      </c>
      <c r="B206" s="12">
        <v>38939</v>
      </c>
      <c r="C206" s="15">
        <v>1</v>
      </c>
      <c r="D206" s="103">
        <v>99</v>
      </c>
      <c r="E206" s="104">
        <v>11.8</v>
      </c>
    </row>
    <row r="207" spans="1:5">
      <c r="A207" s="48" t="s">
        <v>268</v>
      </c>
      <c r="B207" s="12">
        <v>38939</v>
      </c>
      <c r="C207" s="15">
        <v>1</v>
      </c>
      <c r="D207" s="103">
        <v>110</v>
      </c>
      <c r="E207" s="104">
        <v>16.899999999999999</v>
      </c>
    </row>
    <row r="208" spans="1:5">
      <c r="A208" s="48" t="s">
        <v>268</v>
      </c>
      <c r="B208" s="12">
        <v>38939</v>
      </c>
      <c r="C208" s="15">
        <v>1</v>
      </c>
      <c r="D208" s="103">
        <v>120</v>
      </c>
      <c r="E208" s="104">
        <v>21.2</v>
      </c>
    </row>
    <row r="209" spans="1:5">
      <c r="A209" s="48" t="s">
        <v>268</v>
      </c>
      <c r="B209" s="12">
        <v>38939</v>
      </c>
      <c r="C209" s="15">
        <v>1</v>
      </c>
      <c r="D209" s="103">
        <v>147</v>
      </c>
      <c r="E209" s="104">
        <v>38.299999999999997</v>
      </c>
    </row>
    <row r="210" spans="1:5">
      <c r="A210" s="48" t="s">
        <v>268</v>
      </c>
      <c r="B210" s="12">
        <v>38939</v>
      </c>
      <c r="C210" s="15">
        <v>1</v>
      </c>
      <c r="D210" s="103">
        <v>157</v>
      </c>
      <c r="E210" s="104">
        <v>57.7</v>
      </c>
    </row>
    <row r="211" spans="1:5">
      <c r="A211" s="48" t="s">
        <v>268</v>
      </c>
      <c r="B211" s="12">
        <v>38939</v>
      </c>
      <c r="C211" s="15">
        <v>1</v>
      </c>
      <c r="D211" s="103">
        <v>173</v>
      </c>
      <c r="E211" s="104">
        <v>67.3</v>
      </c>
    </row>
    <row r="212" spans="1:5">
      <c r="A212" s="48" t="s">
        <v>268</v>
      </c>
      <c r="B212" s="12">
        <v>38939</v>
      </c>
      <c r="C212" s="15">
        <v>1</v>
      </c>
      <c r="D212" s="103">
        <v>203</v>
      </c>
      <c r="E212" s="104">
        <v>93.6</v>
      </c>
    </row>
    <row r="213" spans="1:5">
      <c r="A213" s="48" t="s">
        <v>268</v>
      </c>
      <c r="B213" s="12">
        <v>38939</v>
      </c>
      <c r="C213" s="15">
        <v>1</v>
      </c>
      <c r="D213" s="103">
        <v>229</v>
      </c>
      <c r="E213" s="104">
        <v>128.9</v>
      </c>
    </row>
    <row r="214" spans="1:5">
      <c r="A214" s="48" t="s">
        <v>268</v>
      </c>
      <c r="B214" s="12">
        <v>38939</v>
      </c>
      <c r="C214" s="15">
        <v>2</v>
      </c>
      <c r="D214" s="103">
        <v>74</v>
      </c>
      <c r="E214" s="104">
        <v>5.2</v>
      </c>
    </row>
    <row r="215" spans="1:5">
      <c r="A215" s="48" t="s">
        <v>257</v>
      </c>
      <c r="B215" s="12">
        <v>38939</v>
      </c>
      <c r="C215" s="15">
        <v>1</v>
      </c>
      <c r="D215" s="103">
        <v>71</v>
      </c>
      <c r="E215" s="104">
        <v>5.0999999999999996</v>
      </c>
    </row>
    <row r="216" spans="1:5">
      <c r="A216" s="48" t="s">
        <v>257</v>
      </c>
      <c r="B216" s="12">
        <v>38939</v>
      </c>
      <c r="C216" s="15">
        <v>1</v>
      </c>
      <c r="D216" s="103">
        <v>163</v>
      </c>
      <c r="E216" s="104">
        <v>60.4</v>
      </c>
    </row>
    <row r="217" spans="1:5">
      <c r="A217" s="48" t="s">
        <v>257</v>
      </c>
      <c r="B217" s="12">
        <v>38939</v>
      </c>
      <c r="C217" s="15">
        <v>1</v>
      </c>
      <c r="D217" s="103">
        <v>202</v>
      </c>
      <c r="E217" s="104">
        <v>92.5</v>
      </c>
    </row>
    <row r="218" spans="1:5">
      <c r="A218" s="48" t="s">
        <v>263</v>
      </c>
      <c r="B218" s="12">
        <v>38939</v>
      </c>
      <c r="C218" s="15">
        <v>1</v>
      </c>
      <c r="D218" s="103">
        <v>69</v>
      </c>
      <c r="E218" s="104">
        <v>3.9</v>
      </c>
    </row>
    <row r="219" spans="1:5">
      <c r="A219" s="48" t="s">
        <v>263</v>
      </c>
      <c r="B219" s="12">
        <v>38939</v>
      </c>
      <c r="C219" s="15">
        <v>1</v>
      </c>
      <c r="D219" s="103">
        <v>77</v>
      </c>
      <c r="E219" s="104">
        <v>4.8</v>
      </c>
    </row>
    <row r="220" spans="1:5">
      <c r="A220" s="48" t="s">
        <v>263</v>
      </c>
      <c r="B220" s="12">
        <v>38939</v>
      </c>
      <c r="C220" s="15">
        <v>1</v>
      </c>
      <c r="D220" s="103">
        <v>88</v>
      </c>
      <c r="E220" s="104">
        <v>9.1999999999999993</v>
      </c>
    </row>
    <row r="221" spans="1:5">
      <c r="A221" s="48" t="s">
        <v>263</v>
      </c>
      <c r="B221" s="12">
        <v>38939</v>
      </c>
      <c r="C221" s="15">
        <v>1</v>
      </c>
      <c r="D221" s="103">
        <v>110</v>
      </c>
      <c r="E221" s="104">
        <v>16</v>
      </c>
    </row>
    <row r="222" spans="1:5">
      <c r="A222" s="48" t="s">
        <v>263</v>
      </c>
      <c r="B222" s="12">
        <v>38939</v>
      </c>
      <c r="C222" s="15">
        <v>1</v>
      </c>
      <c r="D222" s="103">
        <v>186</v>
      </c>
      <c r="E222" s="104">
        <v>74.099999999999994</v>
      </c>
    </row>
    <row r="223" spans="1:5">
      <c r="A223" s="48" t="s">
        <v>269</v>
      </c>
      <c r="B223" s="12">
        <v>38939</v>
      </c>
      <c r="C223" s="15">
        <v>1</v>
      </c>
      <c r="D223" s="103">
        <v>66</v>
      </c>
      <c r="E223" s="104">
        <v>4.2</v>
      </c>
    </row>
    <row r="224" spans="1:5">
      <c r="A224" s="48" t="s">
        <v>269</v>
      </c>
      <c r="B224" s="12">
        <v>38939</v>
      </c>
      <c r="C224" s="15">
        <v>1</v>
      </c>
      <c r="D224" s="103">
        <v>71</v>
      </c>
      <c r="E224" s="104">
        <v>4.9000000000000004</v>
      </c>
    </row>
    <row r="225" spans="1:5">
      <c r="A225" s="48" t="s">
        <v>269</v>
      </c>
      <c r="B225" s="12">
        <v>38939</v>
      </c>
      <c r="C225" s="15">
        <v>1</v>
      </c>
      <c r="D225" s="103">
        <v>74</v>
      </c>
      <c r="E225" s="104">
        <v>5.3</v>
      </c>
    </row>
    <row r="226" spans="1:5">
      <c r="A226" s="48" t="s">
        <v>269</v>
      </c>
      <c r="B226" s="12">
        <v>38939</v>
      </c>
      <c r="C226" s="15">
        <v>1</v>
      </c>
      <c r="D226" s="103">
        <v>74</v>
      </c>
      <c r="E226" s="104">
        <v>6.6</v>
      </c>
    </row>
    <row r="227" spans="1:5">
      <c r="A227" s="48" t="s">
        <v>269</v>
      </c>
      <c r="B227" s="12">
        <v>38939</v>
      </c>
      <c r="C227" s="15">
        <v>1</v>
      </c>
      <c r="D227" s="103">
        <v>80</v>
      </c>
      <c r="E227" s="104">
        <v>6.1</v>
      </c>
    </row>
    <row r="228" spans="1:5">
      <c r="A228" s="48" t="s">
        <v>269</v>
      </c>
      <c r="B228" s="12">
        <v>38939</v>
      </c>
      <c r="C228" s="15">
        <v>1</v>
      </c>
      <c r="D228" s="103">
        <v>81</v>
      </c>
      <c r="E228" s="104">
        <v>7.7</v>
      </c>
    </row>
    <row r="229" spans="1:5">
      <c r="A229" s="48" t="s">
        <v>269</v>
      </c>
      <c r="B229" s="12">
        <v>38939</v>
      </c>
      <c r="C229" s="15">
        <v>1</v>
      </c>
      <c r="D229" s="103">
        <v>86</v>
      </c>
      <c r="E229" s="104">
        <v>8.1999999999999993</v>
      </c>
    </row>
    <row r="230" spans="1:5">
      <c r="A230" s="48" t="s">
        <v>269</v>
      </c>
      <c r="B230" s="12">
        <v>38939</v>
      </c>
      <c r="C230" s="15">
        <v>1</v>
      </c>
      <c r="D230" s="103">
        <v>89</v>
      </c>
      <c r="E230" s="104">
        <v>8.5</v>
      </c>
    </row>
    <row r="231" spans="1:5">
      <c r="A231" s="48" t="s">
        <v>269</v>
      </c>
      <c r="B231" s="12">
        <v>38939</v>
      </c>
      <c r="C231" s="15">
        <v>1</v>
      </c>
      <c r="D231" s="103">
        <v>89</v>
      </c>
      <c r="E231" s="104">
        <v>9.6999999999999993</v>
      </c>
    </row>
    <row r="232" spans="1:5">
      <c r="A232" s="48" t="s">
        <v>269</v>
      </c>
      <c r="B232" s="12">
        <v>38939</v>
      </c>
      <c r="C232" s="15">
        <v>1</v>
      </c>
      <c r="D232" s="103">
        <v>91</v>
      </c>
      <c r="E232" s="104">
        <v>9.9</v>
      </c>
    </row>
    <row r="233" spans="1:5">
      <c r="A233" s="48" t="s">
        <v>269</v>
      </c>
      <c r="B233" s="12">
        <v>38939</v>
      </c>
      <c r="C233" s="15">
        <v>1</v>
      </c>
      <c r="D233" s="103">
        <v>92</v>
      </c>
      <c r="E233" s="104">
        <v>11.6</v>
      </c>
    </row>
    <row r="234" spans="1:5">
      <c r="A234" s="48" t="s">
        <v>269</v>
      </c>
      <c r="B234" s="12">
        <v>38939</v>
      </c>
      <c r="C234" s="15">
        <v>1</v>
      </c>
      <c r="D234" s="103">
        <v>92</v>
      </c>
      <c r="E234" s="104">
        <v>11.2</v>
      </c>
    </row>
    <row r="235" spans="1:5">
      <c r="A235" s="48" t="s">
        <v>269</v>
      </c>
      <c r="B235" s="12">
        <v>38939</v>
      </c>
      <c r="C235" s="15">
        <v>1</v>
      </c>
      <c r="D235" s="103">
        <v>94</v>
      </c>
      <c r="E235" s="104">
        <v>10.3</v>
      </c>
    </row>
    <row r="236" spans="1:5">
      <c r="A236" s="48" t="s">
        <v>269</v>
      </c>
      <c r="B236" s="12">
        <v>38939</v>
      </c>
      <c r="C236" s="15">
        <v>1</v>
      </c>
      <c r="D236" s="103">
        <v>99</v>
      </c>
      <c r="E236" s="104">
        <v>12.1</v>
      </c>
    </row>
    <row r="237" spans="1:5">
      <c r="A237" s="48" t="s">
        <v>269</v>
      </c>
      <c r="B237" s="12">
        <v>38939</v>
      </c>
      <c r="C237" s="15">
        <v>1</v>
      </c>
      <c r="D237" s="103">
        <v>103</v>
      </c>
      <c r="E237" s="104">
        <v>13.2</v>
      </c>
    </row>
    <row r="238" spans="1:5">
      <c r="A238" s="48" t="s">
        <v>269</v>
      </c>
      <c r="B238" s="12">
        <v>38939</v>
      </c>
      <c r="C238" s="15">
        <v>1</v>
      </c>
      <c r="D238" s="103">
        <v>110</v>
      </c>
      <c r="E238" s="104">
        <v>16.600000000000001</v>
      </c>
    </row>
    <row r="239" spans="1:5">
      <c r="A239" s="48" t="s">
        <v>269</v>
      </c>
      <c r="B239" s="12">
        <v>38939</v>
      </c>
      <c r="C239" s="15">
        <v>1</v>
      </c>
      <c r="D239" s="103">
        <v>156</v>
      </c>
      <c r="E239" s="104">
        <v>43.5</v>
      </c>
    </row>
    <row r="240" spans="1:5">
      <c r="A240" s="48" t="s">
        <v>269</v>
      </c>
      <c r="B240" s="12">
        <v>38939</v>
      </c>
      <c r="C240" s="15">
        <v>1</v>
      </c>
      <c r="D240" s="103">
        <v>158</v>
      </c>
      <c r="E240" s="104">
        <v>51</v>
      </c>
    </row>
    <row r="241" spans="1:5">
      <c r="A241" s="48" t="s">
        <v>269</v>
      </c>
      <c r="B241" s="12">
        <v>38939</v>
      </c>
      <c r="C241" s="15">
        <v>1</v>
      </c>
      <c r="D241" s="103">
        <v>173</v>
      </c>
      <c r="E241" s="104">
        <v>66.900000000000006</v>
      </c>
    </row>
    <row r="242" spans="1:5">
      <c r="A242" s="48" t="s">
        <v>269</v>
      </c>
      <c r="B242" s="12">
        <v>38939</v>
      </c>
      <c r="C242" s="15">
        <v>1</v>
      </c>
      <c r="D242" s="103">
        <v>180</v>
      </c>
      <c r="E242" s="104">
        <v>71.7</v>
      </c>
    </row>
    <row r="243" spans="1:5">
      <c r="A243" s="48" t="s">
        <v>269</v>
      </c>
      <c r="B243" s="12">
        <v>38939</v>
      </c>
      <c r="C243" s="15">
        <v>1</v>
      </c>
      <c r="D243" s="103">
        <v>195</v>
      </c>
      <c r="E243" s="104">
        <v>86.5</v>
      </c>
    </row>
    <row r="244" spans="1:5">
      <c r="A244" s="48" t="s">
        <v>269</v>
      </c>
      <c r="B244" s="12">
        <v>38939</v>
      </c>
      <c r="C244" s="15">
        <v>1</v>
      </c>
      <c r="D244" s="103">
        <v>209</v>
      </c>
      <c r="E244" s="104">
        <v>110.5</v>
      </c>
    </row>
    <row r="245" spans="1:5">
      <c r="A245" s="48" t="s">
        <v>269</v>
      </c>
      <c r="B245" s="12">
        <v>38939</v>
      </c>
      <c r="C245" s="15">
        <v>1</v>
      </c>
      <c r="D245" s="103">
        <v>214</v>
      </c>
      <c r="E245" s="104">
        <v>113.1</v>
      </c>
    </row>
    <row r="246" spans="1:5">
      <c r="A246" s="48" t="s">
        <v>269</v>
      </c>
      <c r="B246" s="12">
        <v>38939</v>
      </c>
      <c r="C246" s="15">
        <v>1</v>
      </c>
      <c r="D246" s="103">
        <v>239</v>
      </c>
      <c r="E246" s="104">
        <v>139.9</v>
      </c>
    </row>
    <row r="247" spans="1:5">
      <c r="A247" s="48" t="s">
        <v>269</v>
      </c>
      <c r="B247" s="12">
        <v>38939</v>
      </c>
      <c r="C247" s="15">
        <v>1</v>
      </c>
      <c r="D247" s="103">
        <v>263</v>
      </c>
      <c r="E247" s="104">
        <v>217.1</v>
      </c>
    </row>
    <row r="248" spans="1:5">
      <c r="A248" s="48" t="s">
        <v>269</v>
      </c>
      <c r="B248" s="12">
        <v>38939</v>
      </c>
      <c r="C248" s="15">
        <v>2</v>
      </c>
      <c r="D248" s="103">
        <v>59</v>
      </c>
      <c r="E248" s="104">
        <v>2.6</v>
      </c>
    </row>
    <row r="249" spans="1:5">
      <c r="A249" s="48" t="s">
        <v>269</v>
      </c>
      <c r="B249" s="12">
        <v>38939</v>
      </c>
      <c r="C249" s="15">
        <v>2</v>
      </c>
      <c r="D249" s="103">
        <v>72</v>
      </c>
      <c r="E249" s="104">
        <v>3.9</v>
      </c>
    </row>
    <row r="250" spans="1:5">
      <c r="A250" s="48" t="s">
        <v>269</v>
      </c>
      <c r="B250" s="12">
        <v>38939</v>
      </c>
      <c r="C250" s="15">
        <v>2</v>
      </c>
      <c r="D250" s="103">
        <v>78</v>
      </c>
      <c r="E250" s="104">
        <v>5.3</v>
      </c>
    </row>
    <row r="251" spans="1:5">
      <c r="A251" s="48" t="s">
        <v>269</v>
      </c>
      <c r="B251" s="12">
        <v>38939</v>
      </c>
      <c r="C251" s="15">
        <v>2</v>
      </c>
      <c r="D251" s="103">
        <v>85</v>
      </c>
      <c r="E251" s="104">
        <v>8</v>
      </c>
    </row>
    <row r="252" spans="1:5">
      <c r="A252" s="48" t="s">
        <v>269</v>
      </c>
      <c r="B252" s="12">
        <v>38939</v>
      </c>
      <c r="C252" s="15">
        <v>2</v>
      </c>
      <c r="D252" s="103">
        <v>86</v>
      </c>
      <c r="E252" s="104">
        <v>8.1</v>
      </c>
    </row>
    <row r="253" spans="1:5">
      <c r="A253" s="48" t="s">
        <v>269</v>
      </c>
      <c r="B253" s="12">
        <v>38939</v>
      </c>
      <c r="C253" s="15">
        <v>2</v>
      </c>
      <c r="D253" s="103">
        <v>87</v>
      </c>
      <c r="E253" s="104">
        <v>8.8000000000000007</v>
      </c>
    </row>
    <row r="254" spans="1:5">
      <c r="A254" s="48" t="s">
        <v>269</v>
      </c>
      <c r="B254" s="12">
        <v>38939</v>
      </c>
      <c r="C254" s="15">
        <v>2</v>
      </c>
      <c r="D254" s="103">
        <v>91</v>
      </c>
      <c r="E254" s="104">
        <v>9.5</v>
      </c>
    </row>
    <row r="255" spans="1:5">
      <c r="A255" s="48" t="s">
        <v>269</v>
      </c>
      <c r="B255" s="12">
        <v>38939</v>
      </c>
      <c r="C255" s="15">
        <v>2</v>
      </c>
      <c r="D255" s="103">
        <v>176</v>
      </c>
      <c r="E255" s="104">
        <v>62.9</v>
      </c>
    </row>
    <row r="256" spans="1:5">
      <c r="A256" s="48" t="s">
        <v>269</v>
      </c>
      <c r="B256" s="12">
        <v>38939</v>
      </c>
      <c r="C256" s="15">
        <v>2</v>
      </c>
      <c r="D256" s="103">
        <v>203</v>
      </c>
      <c r="E256" s="104">
        <v>86.6</v>
      </c>
    </row>
    <row r="257" spans="1:5">
      <c r="A257" s="48" t="s">
        <v>269</v>
      </c>
      <c r="B257" s="12">
        <v>38939</v>
      </c>
      <c r="C257" s="15">
        <v>2</v>
      </c>
      <c r="D257" s="103">
        <v>234</v>
      </c>
      <c r="E257" s="104">
        <v>155.6</v>
      </c>
    </row>
    <row r="258" spans="1:5">
      <c r="A258" s="48" t="s">
        <v>269</v>
      </c>
      <c r="B258" s="12">
        <v>38939</v>
      </c>
      <c r="C258" s="15">
        <v>3</v>
      </c>
      <c r="D258" s="103">
        <v>76</v>
      </c>
      <c r="E258" s="104">
        <v>6.1</v>
      </c>
    </row>
    <row r="259" spans="1:5">
      <c r="A259" s="48" t="s">
        <v>270</v>
      </c>
      <c r="B259" s="12">
        <v>38939</v>
      </c>
      <c r="C259" s="15">
        <v>1</v>
      </c>
      <c r="D259" s="103">
        <v>68</v>
      </c>
      <c r="E259" s="104">
        <v>3.8</v>
      </c>
    </row>
    <row r="260" spans="1:5">
      <c r="A260" s="48" t="s">
        <v>270</v>
      </c>
      <c r="B260" s="12">
        <v>38939</v>
      </c>
      <c r="C260" s="15">
        <v>1</v>
      </c>
      <c r="D260" s="103">
        <v>76</v>
      </c>
      <c r="E260" s="104">
        <v>5.8</v>
      </c>
    </row>
    <row r="261" spans="1:5">
      <c r="A261" s="48" t="s">
        <v>270</v>
      </c>
      <c r="B261" s="12">
        <v>38939</v>
      </c>
      <c r="C261" s="15">
        <v>1</v>
      </c>
      <c r="D261" s="103">
        <v>81</v>
      </c>
      <c r="E261" s="104">
        <v>6.3</v>
      </c>
    </row>
    <row r="262" spans="1:5">
      <c r="A262" s="48" t="s">
        <v>270</v>
      </c>
      <c r="B262" s="12">
        <v>38939</v>
      </c>
      <c r="C262" s="15">
        <v>1</v>
      </c>
      <c r="D262" s="103">
        <v>83</v>
      </c>
      <c r="E262" s="104">
        <v>7.1</v>
      </c>
    </row>
    <row r="263" spans="1:5">
      <c r="A263" s="48" t="s">
        <v>270</v>
      </c>
      <c r="B263" s="12">
        <v>38939</v>
      </c>
      <c r="C263" s="15">
        <v>1</v>
      </c>
      <c r="D263" s="103">
        <v>84</v>
      </c>
      <c r="E263" s="104">
        <v>8.1</v>
      </c>
    </row>
    <row r="264" spans="1:5">
      <c r="A264" s="48" t="s">
        <v>270</v>
      </c>
      <c r="B264" s="12">
        <v>38939</v>
      </c>
      <c r="C264" s="15">
        <v>1</v>
      </c>
      <c r="D264" s="103">
        <v>89</v>
      </c>
      <c r="E264" s="104">
        <v>9.4</v>
      </c>
    </row>
    <row r="265" spans="1:5">
      <c r="A265" s="48" t="s">
        <v>270</v>
      </c>
      <c r="B265" s="12">
        <v>38939</v>
      </c>
      <c r="C265" s="15">
        <v>1</v>
      </c>
      <c r="D265" s="103">
        <v>89</v>
      </c>
      <c r="E265" s="104">
        <v>9.6</v>
      </c>
    </row>
    <row r="266" spans="1:5">
      <c r="A266" s="48" t="s">
        <v>270</v>
      </c>
      <c r="B266" s="12">
        <v>38939</v>
      </c>
      <c r="C266" s="15">
        <v>1</v>
      </c>
      <c r="D266" s="103">
        <v>120</v>
      </c>
      <c r="E266" s="104">
        <v>22.1</v>
      </c>
    </row>
    <row r="267" spans="1:5">
      <c r="A267" s="48" t="s">
        <v>270</v>
      </c>
      <c r="B267" s="12">
        <v>38939</v>
      </c>
      <c r="C267" s="15">
        <v>3</v>
      </c>
      <c r="D267" s="103">
        <v>68</v>
      </c>
      <c r="E267" s="104">
        <v>3.6</v>
      </c>
    </row>
    <row r="268" spans="1:5">
      <c r="A268" s="48" t="s">
        <v>258</v>
      </c>
      <c r="B268" s="12">
        <v>38939</v>
      </c>
      <c r="C268" s="15">
        <v>1</v>
      </c>
      <c r="D268" s="103">
        <v>79</v>
      </c>
      <c r="E268" s="104">
        <v>5.9</v>
      </c>
    </row>
    <row r="269" spans="1:5">
      <c r="A269" s="48" t="s">
        <v>258</v>
      </c>
      <c r="B269" s="12">
        <v>38939</v>
      </c>
      <c r="C269" s="15">
        <v>1</v>
      </c>
      <c r="D269" s="103">
        <v>86</v>
      </c>
      <c r="E269" s="104">
        <v>8.1</v>
      </c>
    </row>
    <row r="270" spans="1:5">
      <c r="A270" s="48" t="s">
        <v>258</v>
      </c>
      <c r="B270" s="12">
        <v>38939</v>
      </c>
      <c r="C270" s="15">
        <v>1</v>
      </c>
      <c r="D270" s="103">
        <v>101</v>
      </c>
      <c r="E270" s="104">
        <v>13.2</v>
      </c>
    </row>
    <row r="271" spans="1:5">
      <c r="A271" s="48" t="s">
        <v>258</v>
      </c>
      <c r="B271" s="12">
        <v>38939</v>
      </c>
      <c r="C271" s="15">
        <v>1</v>
      </c>
      <c r="D271" s="103">
        <v>108</v>
      </c>
      <c r="E271" s="104">
        <v>14.4</v>
      </c>
    </row>
    <row r="272" spans="1:5">
      <c r="A272" s="48" t="s">
        <v>258</v>
      </c>
      <c r="B272" s="12">
        <v>38939</v>
      </c>
      <c r="C272" s="15">
        <v>1</v>
      </c>
      <c r="D272" s="103">
        <v>118</v>
      </c>
      <c r="E272" s="104">
        <v>19</v>
      </c>
    </row>
    <row r="273" spans="1:5">
      <c r="A273" s="48" t="s">
        <v>258</v>
      </c>
      <c r="B273" s="12">
        <v>38939</v>
      </c>
      <c r="C273" s="15">
        <v>1</v>
      </c>
      <c r="D273" s="103">
        <v>120</v>
      </c>
      <c r="E273" s="104">
        <v>20.6</v>
      </c>
    </row>
    <row r="274" spans="1:5">
      <c r="A274" s="48" t="s">
        <v>258</v>
      </c>
      <c r="B274" s="12">
        <v>38939</v>
      </c>
      <c r="C274" s="15">
        <v>1</v>
      </c>
      <c r="D274" s="103">
        <v>130</v>
      </c>
      <c r="E274" s="104">
        <v>28.6</v>
      </c>
    </row>
    <row r="275" spans="1:5">
      <c r="A275" s="48" t="s">
        <v>258</v>
      </c>
      <c r="B275" s="12">
        <v>38939</v>
      </c>
      <c r="C275" s="15">
        <v>1</v>
      </c>
      <c r="D275" s="103">
        <v>155</v>
      </c>
      <c r="E275" s="104">
        <v>46.7</v>
      </c>
    </row>
    <row r="276" spans="1:5">
      <c r="A276" s="48" t="s">
        <v>258</v>
      </c>
      <c r="B276" s="12">
        <v>38939</v>
      </c>
      <c r="C276" s="15">
        <v>1</v>
      </c>
      <c r="D276" s="103">
        <v>191</v>
      </c>
      <c r="E276" s="104">
        <v>79.099999999999994</v>
      </c>
    </row>
    <row r="277" spans="1:5">
      <c r="A277" s="48" t="s">
        <v>258</v>
      </c>
      <c r="B277" s="12">
        <v>38939</v>
      </c>
      <c r="C277" s="15">
        <v>1</v>
      </c>
      <c r="D277" s="103">
        <v>243</v>
      </c>
      <c r="E277" s="104">
        <v>151.30000000000001</v>
      </c>
    </row>
    <row r="278" spans="1:5">
      <c r="A278" s="48" t="s">
        <v>258</v>
      </c>
      <c r="B278" s="12">
        <v>38939</v>
      </c>
      <c r="C278" s="15">
        <v>2</v>
      </c>
      <c r="D278" s="103">
        <v>105</v>
      </c>
      <c r="E278" s="104">
        <v>15.1</v>
      </c>
    </row>
    <row r="279" spans="1:5">
      <c r="A279" s="48" t="s">
        <v>258</v>
      </c>
      <c r="B279" s="12">
        <v>38939</v>
      </c>
      <c r="C279" s="15">
        <v>2</v>
      </c>
      <c r="D279" s="103">
        <v>192</v>
      </c>
      <c r="E279" s="104">
        <v>87.1</v>
      </c>
    </row>
    <row r="280" spans="1:5">
      <c r="A280" s="48" t="s">
        <v>258</v>
      </c>
      <c r="B280" s="12">
        <v>38939</v>
      </c>
      <c r="C280" s="15">
        <v>3</v>
      </c>
      <c r="D280" s="103">
        <v>97</v>
      </c>
      <c r="E280" s="104">
        <v>11.5</v>
      </c>
    </row>
    <row r="281" spans="1:5">
      <c r="A281" s="48" t="s">
        <v>259</v>
      </c>
      <c r="B281" s="12">
        <v>38939</v>
      </c>
      <c r="C281" s="15">
        <v>1</v>
      </c>
      <c r="D281" s="103">
        <v>67</v>
      </c>
      <c r="E281" s="104">
        <v>3.5</v>
      </c>
    </row>
    <row r="282" spans="1:5">
      <c r="A282" s="48" t="s">
        <v>259</v>
      </c>
      <c r="B282" s="12">
        <v>38939</v>
      </c>
      <c r="C282" s="15">
        <v>1</v>
      </c>
      <c r="D282" s="103">
        <v>79</v>
      </c>
      <c r="E282" s="104">
        <v>6.2</v>
      </c>
    </row>
    <row r="283" spans="1:5">
      <c r="A283" s="48" t="s">
        <v>259</v>
      </c>
      <c r="B283" s="12">
        <v>38939</v>
      </c>
      <c r="C283" s="15">
        <v>1</v>
      </c>
      <c r="D283" s="103">
        <v>79</v>
      </c>
      <c r="E283" s="104">
        <v>6.4</v>
      </c>
    </row>
    <row r="284" spans="1:5">
      <c r="A284" s="48" t="s">
        <v>259</v>
      </c>
      <c r="B284" s="12">
        <v>38939</v>
      </c>
      <c r="C284" s="15">
        <v>1</v>
      </c>
      <c r="D284" s="103">
        <v>85</v>
      </c>
      <c r="E284" s="104">
        <v>7.3</v>
      </c>
    </row>
    <row r="285" spans="1:5">
      <c r="A285" s="48" t="s">
        <v>259</v>
      </c>
      <c r="B285" s="12">
        <v>38939</v>
      </c>
      <c r="C285" s="15">
        <v>1</v>
      </c>
      <c r="D285" s="103">
        <v>88</v>
      </c>
      <c r="E285" s="104">
        <v>9.3000000000000007</v>
      </c>
    </row>
    <row r="286" spans="1:5">
      <c r="A286" s="48" t="s">
        <v>259</v>
      </c>
      <c r="B286" s="12">
        <v>38939</v>
      </c>
      <c r="C286" s="15">
        <v>1</v>
      </c>
      <c r="D286" s="103">
        <v>121</v>
      </c>
      <c r="E286" s="104">
        <v>24</v>
      </c>
    </row>
    <row r="287" spans="1:5">
      <c r="A287" s="48" t="s">
        <v>259</v>
      </c>
      <c r="B287" s="12">
        <v>38939</v>
      </c>
      <c r="C287" s="15">
        <v>1</v>
      </c>
      <c r="D287" s="103">
        <v>129</v>
      </c>
      <c r="E287" s="104">
        <v>27.3</v>
      </c>
    </row>
    <row r="288" spans="1:5">
      <c r="A288" s="48" t="s">
        <v>259</v>
      </c>
      <c r="B288" s="12">
        <v>38939</v>
      </c>
      <c r="C288" s="15">
        <v>1</v>
      </c>
      <c r="D288" s="103">
        <v>149</v>
      </c>
      <c r="E288" s="104">
        <v>42.9</v>
      </c>
    </row>
    <row r="289" spans="1:5">
      <c r="A289" s="48" t="s">
        <v>259</v>
      </c>
      <c r="B289" s="12">
        <v>38939</v>
      </c>
      <c r="C289" s="15">
        <v>1</v>
      </c>
      <c r="D289" s="103">
        <v>161</v>
      </c>
      <c r="E289" s="104">
        <v>29.8</v>
      </c>
    </row>
    <row r="290" spans="1:5">
      <c r="A290" s="48" t="s">
        <v>259</v>
      </c>
      <c r="B290" s="12">
        <v>38939</v>
      </c>
      <c r="C290" s="15">
        <v>1</v>
      </c>
      <c r="D290" s="103">
        <v>180</v>
      </c>
      <c r="E290" s="104">
        <v>69.7</v>
      </c>
    </row>
    <row r="291" spans="1:5">
      <c r="A291" s="48" t="s">
        <v>259</v>
      </c>
      <c r="B291" s="12">
        <v>38939</v>
      </c>
      <c r="C291" s="15">
        <v>3</v>
      </c>
      <c r="D291" s="103">
        <v>92</v>
      </c>
      <c r="E291" s="104">
        <v>9.5</v>
      </c>
    </row>
    <row r="292" spans="1:5">
      <c r="A292" s="48" t="s">
        <v>260</v>
      </c>
      <c r="B292" s="12">
        <v>38939</v>
      </c>
      <c r="C292" s="15">
        <v>1</v>
      </c>
      <c r="D292" s="103">
        <v>76</v>
      </c>
      <c r="E292" s="104">
        <v>5.5</v>
      </c>
    </row>
    <row r="293" spans="1:5">
      <c r="A293" s="48" t="s">
        <v>260</v>
      </c>
      <c r="B293" s="12">
        <v>38939</v>
      </c>
      <c r="C293" s="15">
        <v>1</v>
      </c>
      <c r="D293" s="103">
        <v>135</v>
      </c>
      <c r="E293" s="104">
        <v>29.5</v>
      </c>
    </row>
    <row r="294" spans="1:5">
      <c r="A294" s="48" t="s">
        <v>260</v>
      </c>
      <c r="B294" s="12">
        <v>38939</v>
      </c>
      <c r="C294" s="15">
        <v>1</v>
      </c>
      <c r="D294" s="103">
        <v>178</v>
      </c>
      <c r="E294" s="104">
        <v>74.3</v>
      </c>
    </row>
    <row r="295" spans="1:5">
      <c r="A295" s="48" t="s">
        <v>260</v>
      </c>
      <c r="B295" s="12">
        <v>38939</v>
      </c>
      <c r="C295" s="15">
        <v>1</v>
      </c>
      <c r="D295" s="103">
        <v>191</v>
      </c>
      <c r="E295" s="104">
        <v>81.2</v>
      </c>
    </row>
    <row r="296" spans="1:5">
      <c r="A296" s="48" t="s">
        <v>260</v>
      </c>
      <c r="B296" s="12">
        <v>38939</v>
      </c>
      <c r="C296" s="15">
        <v>1</v>
      </c>
      <c r="D296" s="103">
        <v>193</v>
      </c>
      <c r="E296" s="104">
        <v>88.8</v>
      </c>
    </row>
    <row r="297" spans="1:5">
      <c r="A297" s="48" t="s">
        <v>260</v>
      </c>
      <c r="B297" s="12">
        <v>38939</v>
      </c>
      <c r="C297" s="15">
        <v>1</v>
      </c>
      <c r="D297" s="103">
        <v>197</v>
      </c>
      <c r="E297" s="104">
        <v>98.7</v>
      </c>
    </row>
    <row r="298" spans="1:5">
      <c r="A298" s="48" t="s">
        <v>260</v>
      </c>
      <c r="B298" s="12">
        <v>38939</v>
      </c>
      <c r="C298" s="15">
        <v>1</v>
      </c>
      <c r="D298" s="103">
        <v>244</v>
      </c>
      <c r="E298" s="104">
        <v>170.1</v>
      </c>
    </row>
    <row r="299" spans="1:5">
      <c r="A299" s="48" t="s">
        <v>260</v>
      </c>
      <c r="B299" s="12">
        <v>38939</v>
      </c>
      <c r="C299" s="15">
        <v>1</v>
      </c>
      <c r="D299" s="103">
        <v>268</v>
      </c>
      <c r="E299" s="104">
        <v>207</v>
      </c>
    </row>
    <row r="300" spans="1:5">
      <c r="A300" s="48" t="s">
        <v>260</v>
      </c>
      <c r="B300" s="12">
        <v>38939</v>
      </c>
      <c r="C300" s="15">
        <v>1</v>
      </c>
      <c r="D300" s="103">
        <v>272</v>
      </c>
      <c r="E300" s="104">
        <v>249.2</v>
      </c>
    </row>
    <row r="301" spans="1:5">
      <c r="A301" s="48" t="s">
        <v>260</v>
      </c>
      <c r="B301" s="12">
        <v>38939</v>
      </c>
      <c r="C301" s="15">
        <v>2</v>
      </c>
      <c r="D301" s="103">
        <v>94</v>
      </c>
      <c r="E301" s="104">
        <v>9.1</v>
      </c>
    </row>
    <row r="302" spans="1:5">
      <c r="A302" s="48" t="s">
        <v>260</v>
      </c>
      <c r="B302" s="12">
        <v>38939</v>
      </c>
      <c r="C302" s="15">
        <v>2</v>
      </c>
      <c r="D302" s="103">
        <v>172</v>
      </c>
      <c r="E302" s="104">
        <v>60.7</v>
      </c>
    </row>
    <row r="303" spans="1:5">
      <c r="A303" s="48" t="s">
        <v>260</v>
      </c>
      <c r="B303" s="12">
        <v>38939</v>
      </c>
      <c r="C303" s="15">
        <v>2</v>
      </c>
      <c r="D303" s="103">
        <v>198</v>
      </c>
      <c r="E303" s="104">
        <v>94</v>
      </c>
    </row>
    <row r="304" spans="1:5">
      <c r="A304" s="48" t="s">
        <v>260</v>
      </c>
      <c r="B304" s="12">
        <v>38939</v>
      </c>
      <c r="C304" s="15">
        <v>3</v>
      </c>
      <c r="D304" s="103">
        <v>167</v>
      </c>
      <c r="E304" s="104">
        <v>56.7</v>
      </c>
    </row>
    <row r="305" spans="1:5">
      <c r="A305" s="48" t="s">
        <v>260</v>
      </c>
      <c r="B305" s="12">
        <v>38939</v>
      </c>
      <c r="C305" s="15">
        <v>4</v>
      </c>
      <c r="D305" s="103">
        <v>122</v>
      </c>
      <c r="E305" s="104">
        <v>24.7</v>
      </c>
    </row>
    <row r="306" spans="1:5">
      <c r="A306" s="48" t="s">
        <v>261</v>
      </c>
      <c r="B306" s="12">
        <v>38939</v>
      </c>
      <c r="C306" s="15">
        <v>1</v>
      </c>
      <c r="D306" s="103">
        <v>76</v>
      </c>
      <c r="E306" s="104">
        <v>6</v>
      </c>
    </row>
    <row r="307" spans="1:5">
      <c r="A307" s="48" t="s">
        <v>261</v>
      </c>
      <c r="B307" s="12">
        <v>38939</v>
      </c>
      <c r="C307" s="15">
        <v>1</v>
      </c>
      <c r="D307" s="103">
        <v>83</v>
      </c>
      <c r="E307" s="104">
        <v>6.7</v>
      </c>
    </row>
    <row r="308" spans="1:5">
      <c r="A308" s="48" t="s">
        <v>261</v>
      </c>
      <c r="B308" s="12">
        <v>38939</v>
      </c>
      <c r="C308" s="15">
        <v>1</v>
      </c>
      <c r="D308" s="103">
        <v>85</v>
      </c>
      <c r="E308" s="104">
        <v>7.5</v>
      </c>
    </row>
    <row r="309" spans="1:5">
      <c r="A309" s="48" t="s">
        <v>261</v>
      </c>
      <c r="B309" s="12">
        <v>38939</v>
      </c>
      <c r="C309" s="15">
        <v>1</v>
      </c>
      <c r="D309" s="103">
        <v>108</v>
      </c>
      <c r="E309" s="104">
        <v>17</v>
      </c>
    </row>
    <row r="310" spans="1:5">
      <c r="A310" s="48" t="s">
        <v>262</v>
      </c>
      <c r="B310" s="12">
        <v>38939</v>
      </c>
      <c r="C310" s="15">
        <v>1</v>
      </c>
      <c r="D310" s="103">
        <v>80</v>
      </c>
      <c r="E310" s="104">
        <v>6.8</v>
      </c>
    </row>
    <row r="311" spans="1:5">
      <c r="A311" s="48" t="s">
        <v>262</v>
      </c>
      <c r="B311" s="12">
        <v>38939</v>
      </c>
      <c r="C311" s="15">
        <v>1</v>
      </c>
      <c r="D311" s="103">
        <v>85</v>
      </c>
      <c r="E311" s="104">
        <v>6.9</v>
      </c>
    </row>
    <row r="312" spans="1:5">
      <c r="A312" s="48" t="s">
        <v>262</v>
      </c>
      <c r="B312" s="12">
        <v>38939</v>
      </c>
      <c r="C312" s="15">
        <v>1</v>
      </c>
      <c r="D312" s="103">
        <v>86</v>
      </c>
      <c r="E312" s="104">
        <v>6.9</v>
      </c>
    </row>
    <row r="313" spans="1:5">
      <c r="A313" s="48" t="s">
        <v>262</v>
      </c>
      <c r="B313" s="12">
        <v>38939</v>
      </c>
      <c r="C313" s="15">
        <v>1</v>
      </c>
      <c r="D313" s="103">
        <v>96</v>
      </c>
      <c r="E313" s="104">
        <v>11.1</v>
      </c>
    </row>
    <row r="314" spans="1:5">
      <c r="A314" s="48" t="s">
        <v>262</v>
      </c>
      <c r="B314" s="12">
        <v>38939</v>
      </c>
      <c r="C314" s="15">
        <v>1</v>
      </c>
      <c r="D314" s="103">
        <v>101</v>
      </c>
      <c r="E314" s="104">
        <v>13</v>
      </c>
    </row>
    <row r="315" spans="1:5">
      <c r="A315" s="48" t="s">
        <v>262</v>
      </c>
      <c r="B315" s="12">
        <v>38939</v>
      </c>
      <c r="C315" s="15">
        <v>1</v>
      </c>
      <c r="D315" s="103">
        <v>107</v>
      </c>
      <c r="E315" s="104">
        <v>15.6</v>
      </c>
    </row>
    <row r="316" spans="1:5">
      <c r="A316" s="48" t="s">
        <v>262</v>
      </c>
      <c r="B316" s="12">
        <v>38939</v>
      </c>
      <c r="C316" s="15">
        <v>1</v>
      </c>
      <c r="D316" s="103">
        <v>108</v>
      </c>
      <c r="E316" s="104">
        <v>10.9</v>
      </c>
    </row>
    <row r="317" spans="1:5">
      <c r="A317" s="48" t="s">
        <v>262</v>
      </c>
      <c r="B317" s="12">
        <v>38939</v>
      </c>
      <c r="C317" s="15">
        <v>1</v>
      </c>
      <c r="D317" s="103">
        <v>112</v>
      </c>
      <c r="E317" s="104">
        <v>17.899999999999999</v>
      </c>
    </row>
    <row r="318" spans="1:5">
      <c r="A318" s="48" t="s">
        <v>262</v>
      </c>
      <c r="B318" s="12">
        <v>38939</v>
      </c>
      <c r="C318" s="15">
        <v>1</v>
      </c>
      <c r="D318" s="103">
        <v>127</v>
      </c>
      <c r="E318" s="104">
        <v>24.8</v>
      </c>
    </row>
    <row r="319" spans="1:5">
      <c r="A319" s="48" t="s">
        <v>262</v>
      </c>
      <c r="B319" s="12">
        <v>38939</v>
      </c>
      <c r="C319" s="15">
        <v>1</v>
      </c>
      <c r="D319" s="103">
        <v>138</v>
      </c>
      <c r="E319" s="104">
        <v>31.8</v>
      </c>
    </row>
    <row r="320" spans="1:5">
      <c r="A320" s="48" t="s">
        <v>262</v>
      </c>
      <c r="B320" s="12">
        <v>38939</v>
      </c>
      <c r="C320" s="15">
        <v>1</v>
      </c>
      <c r="D320" s="103">
        <v>140</v>
      </c>
      <c r="E320" s="104">
        <v>32.200000000000003</v>
      </c>
    </row>
    <row r="321" spans="1:5">
      <c r="A321" s="48" t="s">
        <v>262</v>
      </c>
      <c r="B321" s="12">
        <v>38939</v>
      </c>
      <c r="C321" s="15">
        <v>1</v>
      </c>
      <c r="D321" s="103">
        <v>156</v>
      </c>
      <c r="E321" s="104">
        <v>51.2</v>
      </c>
    </row>
    <row r="322" spans="1:5">
      <c r="A322" s="48" t="s">
        <v>262</v>
      </c>
      <c r="B322" s="12">
        <v>38939</v>
      </c>
      <c r="C322" s="15">
        <v>1</v>
      </c>
      <c r="D322" s="103">
        <v>163</v>
      </c>
      <c r="E322" s="104">
        <v>50.2</v>
      </c>
    </row>
    <row r="323" spans="1:5">
      <c r="A323" s="48" t="s">
        <v>262</v>
      </c>
      <c r="B323" s="12">
        <v>38939</v>
      </c>
      <c r="C323" s="15">
        <v>1</v>
      </c>
      <c r="D323" s="103">
        <v>163</v>
      </c>
      <c r="E323" s="104">
        <v>55.5</v>
      </c>
    </row>
    <row r="324" spans="1:5">
      <c r="A324" s="48" t="s">
        <v>262</v>
      </c>
      <c r="B324" s="12">
        <v>38939</v>
      </c>
      <c r="C324" s="15">
        <v>1</v>
      </c>
      <c r="D324" s="103">
        <v>165</v>
      </c>
      <c r="E324" s="104">
        <v>55.6</v>
      </c>
    </row>
    <row r="325" spans="1:5">
      <c r="A325" s="48" t="s">
        <v>262</v>
      </c>
      <c r="B325" s="12">
        <v>38939</v>
      </c>
      <c r="C325" s="15">
        <v>1</v>
      </c>
      <c r="D325" s="103">
        <v>165</v>
      </c>
      <c r="E325" s="104">
        <v>55.1</v>
      </c>
    </row>
    <row r="326" spans="1:5">
      <c r="A326" s="48" t="s">
        <v>262</v>
      </c>
      <c r="B326" s="12">
        <v>38939</v>
      </c>
      <c r="C326" s="15">
        <v>1</v>
      </c>
      <c r="D326" s="103">
        <v>166</v>
      </c>
      <c r="E326" s="104">
        <v>64.2</v>
      </c>
    </row>
    <row r="327" spans="1:5">
      <c r="A327" s="48" t="s">
        <v>262</v>
      </c>
      <c r="B327" s="12">
        <v>38939</v>
      </c>
      <c r="C327" s="15">
        <v>1</v>
      </c>
      <c r="D327" s="103">
        <v>172</v>
      </c>
      <c r="E327" s="104">
        <v>54.5</v>
      </c>
    </row>
    <row r="328" spans="1:5">
      <c r="A328" s="48" t="s">
        <v>262</v>
      </c>
      <c r="B328" s="12">
        <v>38939</v>
      </c>
      <c r="C328" s="15">
        <v>1</v>
      </c>
      <c r="D328" s="103">
        <v>187</v>
      </c>
      <c r="E328" s="104">
        <v>72.8</v>
      </c>
    </row>
    <row r="329" spans="1:5">
      <c r="A329" s="48" t="s">
        <v>262</v>
      </c>
      <c r="B329" s="12">
        <v>38939</v>
      </c>
      <c r="C329" s="15">
        <v>1</v>
      </c>
      <c r="D329" s="103">
        <v>187</v>
      </c>
      <c r="E329" s="104">
        <v>74.900000000000006</v>
      </c>
    </row>
    <row r="330" spans="1:5">
      <c r="A330" s="48" t="s">
        <v>262</v>
      </c>
      <c r="B330" s="12">
        <v>38939</v>
      </c>
      <c r="C330" s="15">
        <v>1</v>
      </c>
      <c r="D330" s="103">
        <v>203</v>
      </c>
      <c r="E330" s="104">
        <v>96.6</v>
      </c>
    </row>
    <row r="331" spans="1:5">
      <c r="A331" s="48" t="s">
        <v>262</v>
      </c>
      <c r="B331" s="12">
        <v>38939</v>
      </c>
      <c r="C331" s="15">
        <v>1</v>
      </c>
      <c r="D331" s="103">
        <v>204</v>
      </c>
      <c r="E331" s="104">
        <v>97.9</v>
      </c>
    </row>
    <row r="332" spans="1:5">
      <c r="A332" s="48" t="s">
        <v>262</v>
      </c>
      <c r="B332" s="12">
        <v>38939</v>
      </c>
      <c r="C332" s="15">
        <v>2</v>
      </c>
      <c r="D332" s="103">
        <v>86</v>
      </c>
      <c r="E332" s="104">
        <v>7.6</v>
      </c>
    </row>
    <row r="333" spans="1:5">
      <c r="A333" s="48" t="s">
        <v>262</v>
      </c>
      <c r="B333" s="12">
        <v>38939</v>
      </c>
      <c r="C333" s="15">
        <v>2</v>
      </c>
      <c r="D333" s="103">
        <v>102</v>
      </c>
      <c r="E333" s="104">
        <v>13.3</v>
      </c>
    </row>
    <row r="334" spans="1:5">
      <c r="A334" s="48" t="s">
        <v>262</v>
      </c>
      <c r="B334" s="12">
        <v>38939</v>
      </c>
      <c r="C334" s="15">
        <v>3</v>
      </c>
      <c r="D334" s="103">
        <v>123</v>
      </c>
      <c r="E334" s="104">
        <v>23.4</v>
      </c>
    </row>
    <row r="335" spans="1:5">
      <c r="A335" s="48" t="s">
        <v>264</v>
      </c>
      <c r="B335" s="12">
        <v>38939</v>
      </c>
      <c r="C335" s="15">
        <v>1</v>
      </c>
      <c r="D335" s="103">
        <v>79</v>
      </c>
      <c r="E335" s="104">
        <v>5.5</v>
      </c>
    </row>
    <row r="336" spans="1:5">
      <c r="A336" s="48" t="s">
        <v>264</v>
      </c>
      <c r="B336" s="12">
        <v>38939</v>
      </c>
      <c r="C336" s="15">
        <v>1</v>
      </c>
      <c r="D336" s="103">
        <v>87</v>
      </c>
      <c r="E336" s="104">
        <v>9</v>
      </c>
    </row>
    <row r="337" spans="1:5">
      <c r="A337" s="48" t="s">
        <v>264</v>
      </c>
      <c r="B337" s="12">
        <v>38939</v>
      </c>
      <c r="C337" s="15">
        <v>1</v>
      </c>
      <c r="D337" s="103">
        <v>90</v>
      </c>
      <c r="E337" s="104">
        <v>10.1</v>
      </c>
    </row>
    <row r="338" spans="1:5">
      <c r="A338" s="48" t="s">
        <v>264</v>
      </c>
      <c r="B338" s="12">
        <v>38939</v>
      </c>
      <c r="C338" s="15">
        <v>1</v>
      </c>
      <c r="D338" s="103">
        <v>91</v>
      </c>
      <c r="E338" s="104">
        <v>10.199999999999999</v>
      </c>
    </row>
    <row r="339" spans="1:5">
      <c r="A339" s="48" t="s">
        <v>264</v>
      </c>
      <c r="B339" s="12">
        <v>38939</v>
      </c>
      <c r="C339" s="15">
        <v>1</v>
      </c>
      <c r="D339" s="103">
        <v>96</v>
      </c>
      <c r="E339" s="104">
        <v>11.3</v>
      </c>
    </row>
    <row r="340" spans="1:5">
      <c r="A340" s="48" t="s">
        <v>264</v>
      </c>
      <c r="B340" s="12">
        <v>38939</v>
      </c>
      <c r="C340" s="15">
        <v>1</v>
      </c>
      <c r="D340" s="103">
        <v>101</v>
      </c>
      <c r="E340" s="104">
        <v>13.2</v>
      </c>
    </row>
    <row r="341" spans="1:5">
      <c r="A341" s="48" t="s">
        <v>264</v>
      </c>
      <c r="B341" s="12">
        <v>38939</v>
      </c>
      <c r="C341" s="15">
        <v>1</v>
      </c>
      <c r="D341" s="103">
        <v>104</v>
      </c>
      <c r="E341" s="104">
        <v>12.7</v>
      </c>
    </row>
    <row r="342" spans="1:5">
      <c r="A342" s="48" t="s">
        <v>264</v>
      </c>
      <c r="B342" s="12">
        <v>38939</v>
      </c>
      <c r="C342" s="15">
        <v>1</v>
      </c>
      <c r="D342" s="103">
        <v>109</v>
      </c>
      <c r="E342" s="104">
        <v>15.9</v>
      </c>
    </row>
    <row r="343" spans="1:5">
      <c r="A343" s="48" t="s">
        <v>264</v>
      </c>
      <c r="B343" s="12">
        <v>38939</v>
      </c>
      <c r="C343" s="15">
        <v>1</v>
      </c>
      <c r="D343" s="103">
        <v>114</v>
      </c>
      <c r="E343" s="104">
        <v>17.899999999999999</v>
      </c>
    </row>
    <row r="344" spans="1:5">
      <c r="A344" s="48" t="s">
        <v>264</v>
      </c>
      <c r="B344" s="12">
        <v>38939</v>
      </c>
      <c r="C344" s="15">
        <v>1</v>
      </c>
      <c r="D344" s="103">
        <v>170</v>
      </c>
      <c r="E344" s="104">
        <v>61.8</v>
      </c>
    </row>
    <row r="345" spans="1:5">
      <c r="A345" s="48" t="s">
        <v>264</v>
      </c>
      <c r="B345" s="12">
        <v>38939</v>
      </c>
      <c r="C345" s="15">
        <v>1</v>
      </c>
      <c r="D345" s="103">
        <v>179</v>
      </c>
      <c r="E345" s="104">
        <v>72.8</v>
      </c>
    </row>
    <row r="346" spans="1:5">
      <c r="A346" s="48" t="s">
        <v>264</v>
      </c>
      <c r="B346" s="12">
        <v>38939</v>
      </c>
      <c r="C346" s="15">
        <v>1</v>
      </c>
      <c r="D346" s="103">
        <v>266</v>
      </c>
      <c r="E346" s="104">
        <v>216</v>
      </c>
    </row>
    <row r="347" spans="1:5">
      <c r="A347" s="48" t="s">
        <v>264</v>
      </c>
      <c r="B347" s="12">
        <v>38939</v>
      </c>
      <c r="C347" s="15">
        <v>2</v>
      </c>
      <c r="D347" s="103">
        <v>87</v>
      </c>
      <c r="E347" s="104">
        <v>7.5</v>
      </c>
    </row>
    <row r="348" spans="1:5">
      <c r="A348" s="48" t="s">
        <v>264</v>
      </c>
      <c r="B348" s="12">
        <v>38939</v>
      </c>
      <c r="C348" s="15">
        <v>2</v>
      </c>
      <c r="D348" s="103">
        <v>90</v>
      </c>
      <c r="E348" s="104">
        <v>8.8000000000000007</v>
      </c>
    </row>
    <row r="349" spans="1:5">
      <c r="A349" s="48" t="s">
        <v>264</v>
      </c>
      <c r="B349" s="12">
        <v>38939</v>
      </c>
      <c r="C349" s="15">
        <v>2</v>
      </c>
      <c r="D349" s="103">
        <v>113</v>
      </c>
      <c r="E349" s="104">
        <v>19.100000000000001</v>
      </c>
    </row>
    <row r="350" spans="1:5">
      <c r="A350" s="48" t="s">
        <v>264</v>
      </c>
      <c r="B350" s="12">
        <v>38939</v>
      </c>
      <c r="C350" s="15">
        <v>2</v>
      </c>
      <c r="D350" s="103">
        <v>120</v>
      </c>
      <c r="E350" s="104">
        <v>26.7</v>
      </c>
    </row>
    <row r="351" spans="1:5">
      <c r="A351" s="48" t="s">
        <v>264</v>
      </c>
      <c r="B351" s="12">
        <v>38939</v>
      </c>
      <c r="C351" s="15">
        <v>2</v>
      </c>
      <c r="D351" s="103">
        <v>129</v>
      </c>
      <c r="E351" s="104">
        <v>27.2</v>
      </c>
    </row>
    <row r="352" spans="1:5">
      <c r="A352" s="48" t="s">
        <v>264</v>
      </c>
      <c r="B352" s="12">
        <v>38939</v>
      </c>
      <c r="C352" s="15">
        <v>2</v>
      </c>
      <c r="D352" s="103">
        <v>164</v>
      </c>
      <c r="E352" s="104">
        <v>48.5</v>
      </c>
    </row>
    <row r="353" spans="1:5">
      <c r="A353" s="48" t="s">
        <v>264</v>
      </c>
      <c r="B353" s="12">
        <v>38939</v>
      </c>
      <c r="C353" s="15">
        <v>2</v>
      </c>
      <c r="D353" s="103">
        <v>182</v>
      </c>
      <c r="E353" s="104">
        <v>70</v>
      </c>
    </row>
    <row r="354" spans="1:5">
      <c r="A354" s="48" t="s">
        <v>264</v>
      </c>
      <c r="B354" s="12">
        <v>38939</v>
      </c>
      <c r="C354" s="15">
        <v>3</v>
      </c>
      <c r="D354" s="103">
        <v>86</v>
      </c>
      <c r="E354" s="104">
        <v>7.7</v>
      </c>
    </row>
    <row r="355" spans="1:5">
      <c r="A355" s="48" t="s">
        <v>265</v>
      </c>
      <c r="B355" s="12">
        <v>38939</v>
      </c>
      <c r="C355" s="15">
        <v>1</v>
      </c>
      <c r="D355" s="103">
        <v>62</v>
      </c>
      <c r="E355" s="104">
        <v>2.7</v>
      </c>
    </row>
    <row r="356" spans="1:5">
      <c r="A356" s="48" t="s">
        <v>265</v>
      </c>
      <c r="B356" s="12">
        <v>38939</v>
      </c>
      <c r="C356" s="15">
        <v>1</v>
      </c>
      <c r="D356" s="103">
        <v>173</v>
      </c>
      <c r="E356" s="104">
        <v>69.099999999999994</v>
      </c>
    </row>
    <row r="357" spans="1:5">
      <c r="A357" s="48" t="s">
        <v>265</v>
      </c>
      <c r="B357" s="12">
        <v>38939</v>
      </c>
      <c r="C357" s="15">
        <v>1</v>
      </c>
      <c r="D357" s="103">
        <v>174</v>
      </c>
      <c r="E357" s="104">
        <v>68.2</v>
      </c>
    </row>
    <row r="358" spans="1:5">
      <c r="A358" s="48" t="s">
        <v>265</v>
      </c>
      <c r="B358" s="12">
        <v>38939</v>
      </c>
      <c r="C358" s="15">
        <v>1</v>
      </c>
      <c r="D358" s="103">
        <v>174</v>
      </c>
      <c r="E358" s="104">
        <v>59.6</v>
      </c>
    </row>
    <row r="359" spans="1:5">
      <c r="A359" s="48" t="s">
        <v>280</v>
      </c>
      <c r="B359" s="12">
        <v>38946</v>
      </c>
      <c r="C359" s="15">
        <v>1</v>
      </c>
      <c r="D359" s="103">
        <v>64</v>
      </c>
      <c r="E359" s="104">
        <v>3</v>
      </c>
    </row>
    <row r="360" spans="1:5">
      <c r="A360" s="48" t="s">
        <v>280</v>
      </c>
      <c r="B360" s="12">
        <v>38946</v>
      </c>
      <c r="C360" s="15">
        <v>1</v>
      </c>
      <c r="D360" s="103">
        <v>157</v>
      </c>
      <c r="E360" s="104">
        <v>48.2</v>
      </c>
    </row>
    <row r="361" spans="1:5">
      <c r="A361" s="48" t="s">
        <v>280</v>
      </c>
      <c r="B361" s="12">
        <v>38946</v>
      </c>
      <c r="C361" s="15">
        <v>1</v>
      </c>
      <c r="D361" s="103">
        <v>161</v>
      </c>
      <c r="E361" s="104">
        <v>52.4</v>
      </c>
    </row>
    <row r="362" spans="1:5">
      <c r="A362" s="48" t="s">
        <v>280</v>
      </c>
      <c r="B362" s="12">
        <v>38946</v>
      </c>
      <c r="C362" s="15">
        <v>1</v>
      </c>
      <c r="D362" s="103">
        <v>179</v>
      </c>
      <c r="E362" s="104">
        <v>65.099999999999994</v>
      </c>
    </row>
    <row r="363" spans="1:5">
      <c r="A363" s="48" t="s">
        <v>280</v>
      </c>
      <c r="B363" s="12">
        <v>38946</v>
      </c>
      <c r="C363" s="15">
        <v>2</v>
      </c>
      <c r="D363" s="103">
        <v>64</v>
      </c>
      <c r="E363" s="104">
        <v>2.7</v>
      </c>
    </row>
    <row r="364" spans="1:5">
      <c r="A364" s="48" t="s">
        <v>272</v>
      </c>
      <c r="B364" s="12">
        <v>38946</v>
      </c>
      <c r="C364" s="15">
        <v>1</v>
      </c>
      <c r="D364" s="103">
        <v>76</v>
      </c>
      <c r="E364" s="104">
        <v>5.5</v>
      </c>
    </row>
    <row r="365" spans="1:5">
      <c r="A365" s="48" t="s">
        <v>272</v>
      </c>
      <c r="B365" s="12">
        <v>38946</v>
      </c>
      <c r="C365" s="15">
        <v>1</v>
      </c>
      <c r="D365" s="103">
        <v>117</v>
      </c>
      <c r="E365" s="104">
        <v>20.9</v>
      </c>
    </row>
    <row r="366" spans="1:5">
      <c r="A366" s="48" t="s">
        <v>272</v>
      </c>
      <c r="B366" s="12">
        <v>38946</v>
      </c>
      <c r="C366" s="15">
        <v>1</v>
      </c>
      <c r="D366" s="103">
        <v>156</v>
      </c>
      <c r="E366" s="104">
        <v>47.6</v>
      </c>
    </row>
    <row r="367" spans="1:5">
      <c r="A367" s="48" t="s">
        <v>273</v>
      </c>
      <c r="B367" s="12">
        <v>38946</v>
      </c>
      <c r="C367" s="15">
        <v>1</v>
      </c>
      <c r="D367" s="103">
        <v>54</v>
      </c>
      <c r="E367" s="104">
        <v>2.2000000000000002</v>
      </c>
    </row>
    <row r="368" spans="1:5">
      <c r="A368" s="48" t="s">
        <v>273</v>
      </c>
      <c r="B368" s="12">
        <v>38946</v>
      </c>
      <c r="C368" s="15">
        <v>1</v>
      </c>
      <c r="D368" s="103">
        <v>59</v>
      </c>
      <c r="E368" s="104">
        <v>3</v>
      </c>
    </row>
    <row r="369" spans="1:5">
      <c r="A369" s="48" t="s">
        <v>273</v>
      </c>
      <c r="B369" s="12">
        <v>38946</v>
      </c>
      <c r="C369" s="15">
        <v>1</v>
      </c>
      <c r="D369" s="103">
        <v>63</v>
      </c>
      <c r="E369" s="104">
        <v>3.2</v>
      </c>
    </row>
    <row r="370" spans="1:5">
      <c r="A370" s="48" t="s">
        <v>273</v>
      </c>
      <c r="B370" s="12">
        <v>38946</v>
      </c>
      <c r="C370" s="15">
        <v>1</v>
      </c>
      <c r="D370" s="103">
        <v>67</v>
      </c>
      <c r="E370" s="104">
        <v>3.7</v>
      </c>
    </row>
    <row r="371" spans="1:5">
      <c r="A371" s="48" t="s">
        <v>273</v>
      </c>
      <c r="B371" s="12">
        <v>38946</v>
      </c>
      <c r="C371" s="15">
        <v>1</v>
      </c>
      <c r="D371" s="103">
        <v>68</v>
      </c>
      <c r="E371" s="104">
        <v>3.7</v>
      </c>
    </row>
    <row r="372" spans="1:5">
      <c r="A372" s="48" t="s">
        <v>273</v>
      </c>
      <c r="B372" s="12">
        <v>38946</v>
      </c>
      <c r="C372" s="15">
        <v>1</v>
      </c>
      <c r="D372" s="103">
        <v>76</v>
      </c>
      <c r="E372" s="104">
        <v>5.7</v>
      </c>
    </row>
    <row r="373" spans="1:5">
      <c r="A373" s="48" t="s">
        <v>273</v>
      </c>
      <c r="B373" s="12">
        <v>38946</v>
      </c>
      <c r="C373" s="15">
        <v>1</v>
      </c>
      <c r="D373" s="103">
        <v>145</v>
      </c>
      <c r="E373" s="104">
        <v>36.4</v>
      </c>
    </row>
    <row r="374" spans="1:5">
      <c r="A374" s="48" t="s">
        <v>273</v>
      </c>
      <c r="B374" s="12">
        <v>38946</v>
      </c>
      <c r="C374" s="15">
        <v>1</v>
      </c>
      <c r="D374" s="103">
        <v>161</v>
      </c>
      <c r="E374" s="104">
        <v>53.2</v>
      </c>
    </row>
    <row r="375" spans="1:5">
      <c r="A375" s="48" t="s">
        <v>273</v>
      </c>
      <c r="B375" s="12">
        <v>38946</v>
      </c>
      <c r="C375" s="15">
        <v>2</v>
      </c>
      <c r="D375" s="103">
        <v>72</v>
      </c>
      <c r="E375" s="104">
        <v>5.5</v>
      </c>
    </row>
    <row r="376" spans="1:5">
      <c r="A376" s="48" t="s">
        <v>273</v>
      </c>
      <c r="B376" s="12">
        <v>38946</v>
      </c>
      <c r="C376" s="15">
        <v>3</v>
      </c>
      <c r="D376" s="103">
        <v>188</v>
      </c>
      <c r="E376" s="104">
        <v>83.9</v>
      </c>
    </row>
    <row r="377" spans="1:5">
      <c r="A377" s="48" t="s">
        <v>273</v>
      </c>
      <c r="B377" s="12">
        <v>38946</v>
      </c>
      <c r="C377" s="15">
        <v>4</v>
      </c>
      <c r="D377" s="103">
        <v>81</v>
      </c>
      <c r="E377" s="104">
        <v>6.2</v>
      </c>
    </row>
    <row r="378" spans="1:5">
      <c r="A378" s="48" t="s">
        <v>279</v>
      </c>
      <c r="B378" s="12">
        <v>38946</v>
      </c>
      <c r="C378" s="15">
        <v>1</v>
      </c>
      <c r="D378" s="103">
        <v>49</v>
      </c>
      <c r="E378" s="104">
        <v>1.3</v>
      </c>
    </row>
    <row r="379" spans="1:5">
      <c r="A379" s="48" t="s">
        <v>279</v>
      </c>
      <c r="B379" s="12">
        <v>38946</v>
      </c>
      <c r="C379" s="15">
        <v>1</v>
      </c>
      <c r="D379" s="103">
        <v>50</v>
      </c>
      <c r="E379" s="104">
        <v>1.9</v>
      </c>
    </row>
    <row r="380" spans="1:5">
      <c r="A380" s="48" t="s">
        <v>279</v>
      </c>
      <c r="B380" s="12">
        <v>38946</v>
      </c>
      <c r="C380" s="15">
        <v>1</v>
      </c>
      <c r="D380" s="103">
        <v>61</v>
      </c>
      <c r="E380" s="104">
        <v>2.9</v>
      </c>
    </row>
    <row r="381" spans="1:5">
      <c r="A381" s="48" t="s">
        <v>279</v>
      </c>
      <c r="B381" s="12">
        <v>38946</v>
      </c>
      <c r="C381" s="15">
        <v>1</v>
      </c>
      <c r="D381" s="103">
        <v>73</v>
      </c>
      <c r="E381" s="104">
        <v>5.0999999999999996</v>
      </c>
    </row>
    <row r="382" spans="1:5">
      <c r="A382" s="48" t="s">
        <v>279</v>
      </c>
      <c r="B382" s="12">
        <v>38946</v>
      </c>
      <c r="C382" s="15">
        <v>1</v>
      </c>
      <c r="D382" s="103">
        <v>75</v>
      </c>
      <c r="E382" s="104">
        <v>4.9000000000000004</v>
      </c>
    </row>
    <row r="383" spans="1:5">
      <c r="A383" s="48" t="s">
        <v>279</v>
      </c>
      <c r="B383" s="12">
        <v>38946</v>
      </c>
      <c r="C383" s="15">
        <v>1</v>
      </c>
      <c r="D383" s="103">
        <v>103</v>
      </c>
      <c r="E383" s="104">
        <v>16.100000000000001</v>
      </c>
    </row>
    <row r="384" spans="1:5">
      <c r="A384" s="48" t="s">
        <v>271</v>
      </c>
      <c r="B384" s="12">
        <v>38946</v>
      </c>
      <c r="C384" s="15">
        <v>1</v>
      </c>
      <c r="D384" s="103">
        <v>66</v>
      </c>
      <c r="E384" s="104">
        <v>4.3</v>
      </c>
    </row>
    <row r="385" spans="1:5">
      <c r="A385" s="48" t="s">
        <v>271</v>
      </c>
      <c r="B385" s="12">
        <v>38946</v>
      </c>
      <c r="C385" s="15">
        <v>1</v>
      </c>
      <c r="D385" s="103">
        <v>70</v>
      </c>
      <c r="E385" s="104">
        <v>4.3</v>
      </c>
    </row>
    <row r="386" spans="1:5">
      <c r="A386" s="48" t="s">
        <v>271</v>
      </c>
      <c r="B386" s="12">
        <v>38946</v>
      </c>
      <c r="C386" s="15">
        <v>1</v>
      </c>
      <c r="D386" s="103">
        <v>79</v>
      </c>
      <c r="E386" s="104">
        <v>6.6</v>
      </c>
    </row>
    <row r="387" spans="1:5">
      <c r="A387" s="48" t="s">
        <v>271</v>
      </c>
      <c r="B387" s="12">
        <v>38946</v>
      </c>
      <c r="C387" s="15">
        <v>2</v>
      </c>
      <c r="D387" s="103">
        <v>67</v>
      </c>
      <c r="E387" s="104">
        <v>3.9</v>
      </c>
    </row>
    <row r="388" spans="1:5">
      <c r="A388" s="48" t="s">
        <v>274</v>
      </c>
      <c r="B388" s="12">
        <v>38946</v>
      </c>
      <c r="C388" s="15">
        <v>1</v>
      </c>
      <c r="D388" s="103">
        <v>58</v>
      </c>
      <c r="E388" s="104">
        <v>2.2999999999999998</v>
      </c>
    </row>
    <row r="389" spans="1:5">
      <c r="A389" s="48" t="s">
        <v>274</v>
      </c>
      <c r="B389" s="12">
        <v>38946</v>
      </c>
      <c r="C389" s="15">
        <v>1</v>
      </c>
      <c r="D389" s="103">
        <v>61</v>
      </c>
      <c r="E389" s="104">
        <v>3.1</v>
      </c>
    </row>
    <row r="390" spans="1:5">
      <c r="A390" s="48" t="s">
        <v>274</v>
      </c>
      <c r="B390" s="12">
        <v>38946</v>
      </c>
      <c r="C390" s="15">
        <v>1</v>
      </c>
      <c r="D390" s="103">
        <v>66</v>
      </c>
      <c r="E390" s="104">
        <v>3.4</v>
      </c>
    </row>
    <row r="391" spans="1:5">
      <c r="A391" s="48" t="s">
        <v>274</v>
      </c>
      <c r="B391" s="12">
        <v>38946</v>
      </c>
      <c r="C391" s="15">
        <v>1</v>
      </c>
      <c r="D391" s="103">
        <v>99</v>
      </c>
      <c r="E391" s="104">
        <v>13.8</v>
      </c>
    </row>
    <row r="392" spans="1:5">
      <c r="A392" s="48" t="s">
        <v>281</v>
      </c>
      <c r="B392" s="12">
        <v>38946</v>
      </c>
      <c r="C392" s="15">
        <v>1</v>
      </c>
      <c r="D392" s="103">
        <v>63</v>
      </c>
      <c r="E392" s="104">
        <v>3.6</v>
      </c>
    </row>
    <row r="393" spans="1:5">
      <c r="A393" s="48" t="s">
        <v>281</v>
      </c>
      <c r="B393" s="12">
        <v>38946</v>
      </c>
      <c r="C393" s="15">
        <v>1</v>
      </c>
      <c r="D393" s="103">
        <v>201</v>
      </c>
      <c r="E393" s="104">
        <v>102.2</v>
      </c>
    </row>
    <row r="394" spans="1:5">
      <c r="A394" s="48" t="s">
        <v>281</v>
      </c>
      <c r="B394" s="12">
        <v>38946</v>
      </c>
      <c r="C394" s="15">
        <v>1</v>
      </c>
      <c r="D394" s="103">
        <v>206</v>
      </c>
      <c r="E394" s="104">
        <v>105</v>
      </c>
    </row>
    <row r="395" spans="1:5">
      <c r="A395" s="48" t="s">
        <v>275</v>
      </c>
      <c r="B395" s="12">
        <v>38946</v>
      </c>
      <c r="C395" s="15">
        <v>1</v>
      </c>
      <c r="D395" s="103">
        <v>224</v>
      </c>
      <c r="E395" s="104">
        <v>130.19999999999999</v>
      </c>
    </row>
    <row r="396" spans="1:5">
      <c r="A396" s="48" t="s">
        <v>282</v>
      </c>
      <c r="B396" s="12">
        <v>38946</v>
      </c>
      <c r="C396" s="15">
        <v>1</v>
      </c>
      <c r="D396" s="103">
        <v>130</v>
      </c>
      <c r="E396" s="104">
        <v>31.1</v>
      </c>
    </row>
    <row r="397" spans="1:5">
      <c r="A397" s="48" t="s">
        <v>276</v>
      </c>
      <c r="B397" s="12">
        <v>38946</v>
      </c>
      <c r="C397" s="15">
        <v>1</v>
      </c>
      <c r="D397" s="103">
        <v>67</v>
      </c>
      <c r="E397" s="104">
        <v>4.5</v>
      </c>
    </row>
    <row r="398" spans="1:5">
      <c r="A398" s="48" t="s">
        <v>276</v>
      </c>
      <c r="B398" s="12">
        <v>38946</v>
      </c>
      <c r="C398" s="15">
        <v>1</v>
      </c>
      <c r="D398" s="103">
        <v>110</v>
      </c>
      <c r="E398" s="104">
        <v>17.2</v>
      </c>
    </row>
    <row r="399" spans="1:5">
      <c r="A399" s="48" t="s">
        <v>276</v>
      </c>
      <c r="B399" s="12">
        <v>38946</v>
      </c>
      <c r="C399" s="15">
        <v>1</v>
      </c>
      <c r="D399" s="103">
        <v>174</v>
      </c>
      <c r="E399" s="104">
        <v>61.3</v>
      </c>
    </row>
    <row r="400" spans="1:5">
      <c r="A400" s="48" t="s">
        <v>276</v>
      </c>
      <c r="B400" s="12">
        <v>38946</v>
      </c>
      <c r="C400" s="15">
        <v>1</v>
      </c>
      <c r="D400" s="103">
        <v>228</v>
      </c>
      <c r="E400" s="104">
        <v>134.4</v>
      </c>
    </row>
    <row r="401" spans="1:5">
      <c r="A401" s="48" t="s">
        <v>276</v>
      </c>
      <c r="B401" s="12">
        <v>38946</v>
      </c>
      <c r="C401" s="15">
        <v>3</v>
      </c>
      <c r="D401" s="103">
        <v>60</v>
      </c>
      <c r="E401" s="104">
        <v>2.8</v>
      </c>
    </row>
    <row r="402" spans="1:5">
      <c r="A402" s="48" t="s">
        <v>277</v>
      </c>
      <c r="B402" s="12">
        <v>38946</v>
      </c>
      <c r="C402" s="15">
        <v>1</v>
      </c>
      <c r="D402" s="103">
        <v>59</v>
      </c>
      <c r="E402" s="104">
        <v>3.7</v>
      </c>
    </row>
    <row r="403" spans="1:5">
      <c r="A403" s="48" t="s">
        <v>277</v>
      </c>
      <c r="B403" s="12">
        <v>38946</v>
      </c>
      <c r="C403" s="15">
        <v>1</v>
      </c>
      <c r="D403" s="103">
        <v>65</v>
      </c>
      <c r="E403" s="104">
        <v>3.5</v>
      </c>
    </row>
    <row r="404" spans="1:5">
      <c r="A404" s="48" t="s">
        <v>277</v>
      </c>
      <c r="B404" s="12">
        <v>38946</v>
      </c>
      <c r="C404" s="15">
        <v>1</v>
      </c>
      <c r="D404" s="103">
        <v>75</v>
      </c>
      <c r="E404" s="104">
        <v>6.2</v>
      </c>
    </row>
    <row r="405" spans="1:5">
      <c r="A405" s="48" t="s">
        <v>277</v>
      </c>
      <c r="B405" s="12">
        <v>38946</v>
      </c>
      <c r="C405" s="15">
        <v>1</v>
      </c>
      <c r="D405" s="103">
        <v>185</v>
      </c>
      <c r="E405" s="104">
        <v>84.3</v>
      </c>
    </row>
    <row r="406" spans="1:5">
      <c r="A406" s="48" t="s">
        <v>277</v>
      </c>
      <c r="B406" s="12">
        <v>38946</v>
      </c>
      <c r="C406" s="15">
        <v>1</v>
      </c>
      <c r="D406" s="103">
        <v>193</v>
      </c>
      <c r="E406" s="104">
        <v>75.400000000000006</v>
      </c>
    </row>
    <row r="407" spans="1:5">
      <c r="A407" s="48" t="s">
        <v>277</v>
      </c>
      <c r="B407" s="12">
        <v>38946</v>
      </c>
      <c r="C407" s="15">
        <v>1</v>
      </c>
      <c r="D407" s="103">
        <v>215</v>
      </c>
      <c r="E407" s="104">
        <v>114.5</v>
      </c>
    </row>
    <row r="408" spans="1:5">
      <c r="A408" s="48" t="s">
        <v>277</v>
      </c>
      <c r="B408" s="12">
        <v>38946</v>
      </c>
      <c r="C408" s="15">
        <v>1</v>
      </c>
      <c r="D408" s="103">
        <v>219</v>
      </c>
      <c r="E408" s="104">
        <v>134</v>
      </c>
    </row>
    <row r="409" spans="1:5">
      <c r="A409" s="48" t="s">
        <v>277</v>
      </c>
      <c r="B409" s="12">
        <v>38946</v>
      </c>
      <c r="C409" s="15">
        <v>2</v>
      </c>
      <c r="D409" s="103">
        <v>119</v>
      </c>
      <c r="E409" s="104">
        <v>27.6</v>
      </c>
    </row>
    <row r="410" spans="1:5">
      <c r="A410" s="48" t="s">
        <v>278</v>
      </c>
      <c r="B410" s="12">
        <v>38946</v>
      </c>
      <c r="C410" s="15">
        <v>1</v>
      </c>
      <c r="D410" s="103">
        <v>205</v>
      </c>
      <c r="E410" s="104">
        <v>103.1</v>
      </c>
    </row>
    <row r="411" spans="1:5">
      <c r="A411" s="48" t="s">
        <v>284</v>
      </c>
      <c r="B411" s="12">
        <v>38946</v>
      </c>
      <c r="C411" s="15">
        <v>1</v>
      </c>
      <c r="D411" s="103">
        <v>122</v>
      </c>
      <c r="E411" s="104">
        <v>25</v>
      </c>
    </row>
    <row r="412" spans="1:5">
      <c r="A412" s="48" t="s">
        <v>284</v>
      </c>
      <c r="B412" s="12">
        <v>38946</v>
      </c>
      <c r="C412" s="15">
        <v>1</v>
      </c>
      <c r="D412" s="103">
        <v>178</v>
      </c>
      <c r="E412" s="104">
        <v>74.099999999999994</v>
      </c>
    </row>
    <row r="413" spans="1:5">
      <c r="A413" s="48" t="s">
        <v>284</v>
      </c>
      <c r="B413" s="12">
        <v>38946</v>
      </c>
      <c r="C413" s="15">
        <v>1</v>
      </c>
      <c r="D413" s="103">
        <v>184</v>
      </c>
      <c r="E413" s="104">
        <v>73.400000000000006</v>
      </c>
    </row>
    <row r="414" spans="1:5">
      <c r="A414" s="48" t="s">
        <v>284</v>
      </c>
      <c r="B414" s="12">
        <v>38946</v>
      </c>
      <c r="C414" s="15">
        <v>2</v>
      </c>
      <c r="D414" s="103">
        <v>58</v>
      </c>
      <c r="E414" s="104">
        <v>2.4</v>
      </c>
    </row>
    <row r="415" spans="1:5">
      <c r="A415" s="48" t="s">
        <v>284</v>
      </c>
      <c r="B415" s="12">
        <v>38946</v>
      </c>
      <c r="C415" s="15">
        <v>2</v>
      </c>
      <c r="D415" s="103">
        <v>68</v>
      </c>
      <c r="E415" s="104">
        <v>4.7</v>
      </c>
    </row>
    <row r="416" spans="1:5">
      <c r="A416" s="48" t="s">
        <v>285</v>
      </c>
      <c r="B416" s="12">
        <v>38946</v>
      </c>
      <c r="C416" s="15">
        <v>1</v>
      </c>
      <c r="D416" s="103">
        <v>57</v>
      </c>
      <c r="E416" s="104">
        <v>2.1</v>
      </c>
    </row>
    <row r="417" spans="1:5">
      <c r="A417" s="48" t="s">
        <v>285</v>
      </c>
      <c r="B417" s="12">
        <v>38946</v>
      </c>
      <c r="C417" s="15">
        <v>1</v>
      </c>
      <c r="D417" s="103">
        <v>58</v>
      </c>
      <c r="E417" s="104">
        <v>2.2000000000000002</v>
      </c>
    </row>
    <row r="418" spans="1:5">
      <c r="A418" s="48" t="s">
        <v>285</v>
      </c>
      <c r="B418" s="12">
        <v>38946</v>
      </c>
      <c r="C418" s="15">
        <v>1</v>
      </c>
      <c r="D418" s="103">
        <v>62</v>
      </c>
      <c r="E418" s="104">
        <v>3.1</v>
      </c>
    </row>
    <row r="419" spans="1:5">
      <c r="A419" s="48" t="s">
        <v>285</v>
      </c>
      <c r="B419" s="12">
        <v>38946</v>
      </c>
      <c r="C419" s="15">
        <v>1</v>
      </c>
      <c r="D419" s="103">
        <v>72</v>
      </c>
      <c r="E419" s="104">
        <v>5.2</v>
      </c>
    </row>
    <row r="420" spans="1:5">
      <c r="A420" s="48" t="s">
        <v>285</v>
      </c>
      <c r="B420" s="12">
        <v>38946</v>
      </c>
      <c r="C420" s="15">
        <v>1</v>
      </c>
      <c r="D420" s="103">
        <v>75</v>
      </c>
      <c r="E420" s="104">
        <v>5.9</v>
      </c>
    </row>
    <row r="421" spans="1:5">
      <c r="A421" s="48" t="s">
        <v>285</v>
      </c>
      <c r="B421" s="12">
        <v>38946</v>
      </c>
      <c r="C421" s="15">
        <v>1</v>
      </c>
      <c r="D421" s="103">
        <v>84</v>
      </c>
      <c r="E421" s="104">
        <v>8.1</v>
      </c>
    </row>
    <row r="422" spans="1:5">
      <c r="A422" s="48" t="s">
        <v>286</v>
      </c>
      <c r="B422" s="12">
        <v>38946</v>
      </c>
      <c r="C422" s="15">
        <v>1</v>
      </c>
      <c r="D422" s="103">
        <v>63</v>
      </c>
      <c r="E422" s="104">
        <v>2.6</v>
      </c>
    </row>
    <row r="423" spans="1:5">
      <c r="A423" s="48" t="s">
        <v>286</v>
      </c>
      <c r="B423" s="12">
        <v>38946</v>
      </c>
      <c r="C423" s="15">
        <v>1</v>
      </c>
      <c r="D423" s="103">
        <v>65</v>
      </c>
      <c r="E423" s="104">
        <v>3.9</v>
      </c>
    </row>
    <row r="424" spans="1:5">
      <c r="A424" s="48" t="s">
        <v>286</v>
      </c>
      <c r="B424" s="12">
        <v>38946</v>
      </c>
      <c r="C424" s="15">
        <v>1</v>
      </c>
      <c r="D424" s="103">
        <v>66</v>
      </c>
      <c r="E424" s="104">
        <v>3.4</v>
      </c>
    </row>
    <row r="425" spans="1:5">
      <c r="A425" s="48" t="s">
        <v>286</v>
      </c>
      <c r="B425" s="12">
        <v>38946</v>
      </c>
      <c r="C425" s="15">
        <v>1</v>
      </c>
      <c r="D425" s="103">
        <v>75</v>
      </c>
      <c r="E425" s="104">
        <v>5.6</v>
      </c>
    </row>
    <row r="426" spans="1:5">
      <c r="A426" s="48" t="s">
        <v>286</v>
      </c>
      <c r="B426" s="12">
        <v>38946</v>
      </c>
      <c r="C426" s="15">
        <v>1</v>
      </c>
      <c r="D426" s="103">
        <v>75</v>
      </c>
      <c r="E426" s="104">
        <v>5.8</v>
      </c>
    </row>
    <row r="427" spans="1:5">
      <c r="A427" s="48" t="s">
        <v>286</v>
      </c>
      <c r="B427" s="12">
        <v>38946</v>
      </c>
      <c r="C427" s="15">
        <v>1</v>
      </c>
      <c r="D427" s="103">
        <v>95</v>
      </c>
      <c r="E427" s="104">
        <v>12</v>
      </c>
    </row>
    <row r="428" spans="1:5">
      <c r="A428" s="48" t="s">
        <v>286</v>
      </c>
      <c r="B428" s="12">
        <v>38946</v>
      </c>
      <c r="C428" s="15">
        <v>1</v>
      </c>
      <c r="D428" s="103">
        <v>97</v>
      </c>
      <c r="E428" s="104">
        <v>12.6</v>
      </c>
    </row>
    <row r="429" spans="1:5">
      <c r="A429" s="48" t="s">
        <v>286</v>
      </c>
      <c r="B429" s="12">
        <v>38946</v>
      </c>
      <c r="C429" s="15">
        <v>1</v>
      </c>
      <c r="D429" s="103">
        <v>126</v>
      </c>
      <c r="E429" s="104">
        <v>30.5</v>
      </c>
    </row>
    <row r="430" spans="1:5">
      <c r="A430" s="48" t="s">
        <v>286</v>
      </c>
      <c r="B430" s="12">
        <v>38946</v>
      </c>
      <c r="C430" s="15">
        <v>2</v>
      </c>
      <c r="D430" s="103">
        <v>57</v>
      </c>
      <c r="E430" s="104">
        <v>2.2000000000000002</v>
      </c>
    </row>
    <row r="431" spans="1:5">
      <c r="A431" s="48" t="s">
        <v>286</v>
      </c>
      <c r="B431" s="12">
        <v>38946</v>
      </c>
      <c r="C431" s="15">
        <v>3</v>
      </c>
      <c r="D431" s="103">
        <v>98</v>
      </c>
      <c r="E431" s="104">
        <v>12.8</v>
      </c>
    </row>
    <row r="432" spans="1:5">
      <c r="A432" s="48" t="s">
        <v>293</v>
      </c>
      <c r="B432" s="37">
        <v>38948</v>
      </c>
      <c r="C432" s="15">
        <v>1</v>
      </c>
      <c r="D432" s="103">
        <v>71</v>
      </c>
      <c r="E432" s="104">
        <v>3.7</v>
      </c>
    </row>
    <row r="433" spans="1:5">
      <c r="A433" s="48" t="s">
        <v>293</v>
      </c>
      <c r="B433" s="37">
        <v>38948</v>
      </c>
      <c r="C433" s="15">
        <v>1</v>
      </c>
      <c r="D433" s="103">
        <v>72</v>
      </c>
      <c r="E433" s="104">
        <v>4</v>
      </c>
    </row>
    <row r="434" spans="1:5">
      <c r="A434" s="48" t="s">
        <v>301</v>
      </c>
      <c r="B434" s="37">
        <v>38948</v>
      </c>
      <c r="C434" s="15">
        <v>1</v>
      </c>
      <c r="D434" s="103">
        <v>64</v>
      </c>
      <c r="E434" s="104">
        <v>3.1</v>
      </c>
    </row>
    <row r="435" spans="1:5">
      <c r="A435" s="48" t="s">
        <v>301</v>
      </c>
      <c r="B435" s="37">
        <v>38948</v>
      </c>
      <c r="C435" s="15">
        <v>1</v>
      </c>
      <c r="D435" s="103">
        <v>66</v>
      </c>
      <c r="E435" s="104">
        <v>3.5</v>
      </c>
    </row>
    <row r="436" spans="1:5">
      <c r="A436" s="48" t="s">
        <v>301</v>
      </c>
      <c r="B436" s="37">
        <v>38948</v>
      </c>
      <c r="C436" s="15">
        <v>1</v>
      </c>
      <c r="D436" s="103">
        <v>80</v>
      </c>
      <c r="E436" s="104">
        <v>5.9</v>
      </c>
    </row>
    <row r="437" spans="1:5">
      <c r="A437" s="48" t="s">
        <v>301</v>
      </c>
      <c r="B437" s="37">
        <v>38948</v>
      </c>
      <c r="C437" s="15">
        <v>1</v>
      </c>
      <c r="D437" s="103">
        <v>129</v>
      </c>
      <c r="E437" s="104">
        <v>25.9</v>
      </c>
    </row>
    <row r="438" spans="1:5">
      <c r="A438" s="48" t="s">
        <v>302</v>
      </c>
      <c r="B438" s="37">
        <v>38948</v>
      </c>
      <c r="C438" s="15">
        <v>1</v>
      </c>
      <c r="D438" s="103">
        <v>79</v>
      </c>
      <c r="E438" s="104">
        <v>5.5</v>
      </c>
    </row>
    <row r="439" spans="1:5">
      <c r="A439" s="48" t="s">
        <v>302</v>
      </c>
      <c r="B439" s="37">
        <v>38948</v>
      </c>
      <c r="C439" s="15">
        <v>1</v>
      </c>
      <c r="D439" s="103">
        <v>84</v>
      </c>
      <c r="E439" s="104">
        <v>6.5</v>
      </c>
    </row>
    <row r="440" spans="1:5">
      <c r="A440" s="48" t="s">
        <v>302</v>
      </c>
      <c r="B440" s="37">
        <v>38948</v>
      </c>
      <c r="C440" s="15">
        <v>1</v>
      </c>
      <c r="D440" s="103">
        <v>149</v>
      </c>
      <c r="E440" s="104">
        <v>39.1</v>
      </c>
    </row>
    <row r="441" spans="1:5">
      <c r="A441" s="48" t="s">
        <v>302</v>
      </c>
      <c r="B441" s="37">
        <v>38948</v>
      </c>
      <c r="C441" s="15">
        <v>1</v>
      </c>
      <c r="D441" s="103">
        <v>170</v>
      </c>
      <c r="E441" s="104">
        <v>61.1</v>
      </c>
    </row>
    <row r="442" spans="1:5">
      <c r="A442" s="48" t="s">
        <v>302</v>
      </c>
      <c r="B442" s="37">
        <v>38948</v>
      </c>
      <c r="C442" s="15">
        <v>2</v>
      </c>
      <c r="D442" s="103">
        <v>80</v>
      </c>
      <c r="E442" s="104">
        <v>5.5</v>
      </c>
    </row>
    <row r="443" spans="1:5">
      <c r="A443" s="48" t="s">
        <v>302</v>
      </c>
      <c r="B443" s="37">
        <v>38948</v>
      </c>
      <c r="C443" s="15">
        <v>3</v>
      </c>
      <c r="D443" s="103">
        <v>91</v>
      </c>
      <c r="E443" s="104">
        <v>8.3000000000000007</v>
      </c>
    </row>
    <row r="444" spans="1:5">
      <c r="A444" s="48" t="s">
        <v>294</v>
      </c>
      <c r="B444" s="37">
        <v>38948</v>
      </c>
      <c r="C444" s="15">
        <v>1</v>
      </c>
      <c r="D444" s="103">
        <v>74</v>
      </c>
      <c r="E444" s="104">
        <v>4.7</v>
      </c>
    </row>
    <row r="445" spans="1:5">
      <c r="A445" s="48" t="s">
        <v>294</v>
      </c>
      <c r="B445" s="37">
        <v>38948</v>
      </c>
      <c r="C445" s="15">
        <v>1</v>
      </c>
      <c r="D445" s="103">
        <v>86</v>
      </c>
      <c r="E445" s="104">
        <v>7.1</v>
      </c>
    </row>
    <row r="446" spans="1:5">
      <c r="A446" s="48" t="s">
        <v>294</v>
      </c>
      <c r="B446" s="37">
        <v>38948</v>
      </c>
      <c r="C446" s="15">
        <v>2</v>
      </c>
      <c r="D446" s="103">
        <v>74</v>
      </c>
      <c r="E446" s="104">
        <v>5.5</v>
      </c>
    </row>
    <row r="447" spans="1:5">
      <c r="A447" s="48" t="s">
        <v>295</v>
      </c>
      <c r="B447" s="37">
        <v>38948</v>
      </c>
      <c r="C447" s="15">
        <v>1</v>
      </c>
      <c r="D447" s="103">
        <v>73</v>
      </c>
      <c r="E447" s="104">
        <v>4.8</v>
      </c>
    </row>
    <row r="448" spans="1:5">
      <c r="A448" s="48" t="s">
        <v>295</v>
      </c>
      <c r="B448" s="37">
        <v>38948</v>
      </c>
      <c r="C448" s="15">
        <v>1</v>
      </c>
      <c r="D448" s="103">
        <v>85</v>
      </c>
      <c r="E448" s="104">
        <v>7.5</v>
      </c>
    </row>
    <row r="449" spans="1:5">
      <c r="A449" s="48" t="s">
        <v>295</v>
      </c>
      <c r="B449" s="37">
        <v>38948</v>
      </c>
      <c r="C449" s="15">
        <v>1</v>
      </c>
      <c r="D449" s="103">
        <v>92</v>
      </c>
      <c r="E449" s="104">
        <v>9.4</v>
      </c>
    </row>
    <row r="450" spans="1:5">
      <c r="A450" s="48" t="s">
        <v>295</v>
      </c>
      <c r="B450" s="37">
        <v>38948</v>
      </c>
      <c r="C450" s="15">
        <v>2</v>
      </c>
      <c r="D450" s="103">
        <v>170</v>
      </c>
      <c r="E450" s="104">
        <v>59.6</v>
      </c>
    </row>
    <row r="451" spans="1:5">
      <c r="A451" s="48" t="s">
        <v>287</v>
      </c>
      <c r="B451" s="37">
        <v>38948</v>
      </c>
      <c r="C451" s="15">
        <v>1</v>
      </c>
      <c r="D451" s="103">
        <v>58</v>
      </c>
      <c r="E451" s="104">
        <v>2.5</v>
      </c>
    </row>
    <row r="452" spans="1:5">
      <c r="A452" s="48" t="s">
        <v>287</v>
      </c>
      <c r="B452" s="37">
        <v>38948</v>
      </c>
      <c r="C452" s="15">
        <v>1</v>
      </c>
      <c r="D452" s="103">
        <v>59</v>
      </c>
      <c r="E452" s="104">
        <v>2.6</v>
      </c>
    </row>
    <row r="453" spans="1:5">
      <c r="A453" s="48" t="s">
        <v>287</v>
      </c>
      <c r="B453" s="37">
        <v>38948</v>
      </c>
      <c r="C453" s="15">
        <v>1</v>
      </c>
      <c r="D453" s="103">
        <v>62</v>
      </c>
      <c r="E453" s="104">
        <v>2.9</v>
      </c>
    </row>
    <row r="454" spans="1:5">
      <c r="A454" s="48" t="s">
        <v>287</v>
      </c>
      <c r="B454" s="37">
        <v>38948</v>
      </c>
      <c r="C454" s="15">
        <v>1</v>
      </c>
      <c r="D454" s="103">
        <v>65</v>
      </c>
      <c r="E454" s="104">
        <v>3.8</v>
      </c>
    </row>
    <row r="455" spans="1:5">
      <c r="A455" s="48" t="s">
        <v>287</v>
      </c>
      <c r="B455" s="37">
        <v>38948</v>
      </c>
      <c r="C455" s="15">
        <v>1</v>
      </c>
      <c r="D455" s="103">
        <v>80</v>
      </c>
      <c r="E455" s="104">
        <v>6.3</v>
      </c>
    </row>
    <row r="456" spans="1:5">
      <c r="A456" s="48" t="s">
        <v>287</v>
      </c>
      <c r="B456" s="37">
        <v>38948</v>
      </c>
      <c r="C456" s="15">
        <v>1</v>
      </c>
      <c r="D456" s="103">
        <v>81</v>
      </c>
      <c r="E456" s="104">
        <v>6.4</v>
      </c>
    </row>
    <row r="457" spans="1:5">
      <c r="A457" s="48" t="s">
        <v>287</v>
      </c>
      <c r="B457" s="37">
        <v>38948</v>
      </c>
      <c r="C457" s="15">
        <v>1</v>
      </c>
      <c r="D457" s="103">
        <v>122</v>
      </c>
      <c r="E457" s="104">
        <v>24.8</v>
      </c>
    </row>
    <row r="458" spans="1:5">
      <c r="A458" s="48" t="s">
        <v>287</v>
      </c>
      <c r="B458" s="37">
        <v>38948</v>
      </c>
      <c r="C458" s="15">
        <v>1</v>
      </c>
      <c r="D458" s="103">
        <v>128</v>
      </c>
      <c r="E458" s="104">
        <v>25.8</v>
      </c>
    </row>
    <row r="459" spans="1:5">
      <c r="A459" s="48" t="s">
        <v>287</v>
      </c>
      <c r="B459" s="37">
        <v>38948</v>
      </c>
      <c r="C459" s="15">
        <v>2</v>
      </c>
      <c r="D459" s="103">
        <v>64</v>
      </c>
      <c r="E459" s="104">
        <v>3.5</v>
      </c>
    </row>
    <row r="460" spans="1:5">
      <c r="A460" s="48" t="s">
        <v>287</v>
      </c>
      <c r="B460" s="37">
        <v>38948</v>
      </c>
      <c r="C460" s="15">
        <v>2</v>
      </c>
      <c r="D460" s="103">
        <v>69</v>
      </c>
      <c r="E460" s="104">
        <v>3.8</v>
      </c>
    </row>
    <row r="461" spans="1:5">
      <c r="A461" s="48" t="s">
        <v>287</v>
      </c>
      <c r="B461" s="37">
        <v>38948</v>
      </c>
      <c r="C461" s="15">
        <v>3</v>
      </c>
      <c r="D461" s="103">
        <v>65</v>
      </c>
      <c r="E461" s="104">
        <v>3.8</v>
      </c>
    </row>
    <row r="462" spans="1:5">
      <c r="A462" s="48" t="s">
        <v>287</v>
      </c>
      <c r="B462" s="37">
        <v>38948</v>
      </c>
      <c r="C462" s="15">
        <v>3</v>
      </c>
      <c r="D462" s="103">
        <v>121</v>
      </c>
      <c r="E462" s="104">
        <v>19.8</v>
      </c>
    </row>
    <row r="463" spans="1:5">
      <c r="A463" s="48" t="s">
        <v>296</v>
      </c>
      <c r="B463" s="37">
        <v>38948</v>
      </c>
      <c r="C463" s="15">
        <v>1</v>
      </c>
      <c r="D463" s="103">
        <v>53</v>
      </c>
      <c r="E463" s="104">
        <v>1.5</v>
      </c>
    </row>
    <row r="464" spans="1:5">
      <c r="A464" s="48" t="s">
        <v>296</v>
      </c>
      <c r="B464" s="37">
        <v>38948</v>
      </c>
      <c r="C464" s="15">
        <v>1</v>
      </c>
      <c r="D464" s="103">
        <v>54</v>
      </c>
      <c r="E464" s="104">
        <v>3.8</v>
      </c>
    </row>
    <row r="465" spans="1:5">
      <c r="A465" s="48" t="s">
        <v>296</v>
      </c>
      <c r="B465" s="37">
        <v>38948</v>
      </c>
      <c r="C465" s="15">
        <v>1</v>
      </c>
      <c r="D465" s="103">
        <v>59</v>
      </c>
      <c r="E465" s="104">
        <v>2</v>
      </c>
    </row>
    <row r="466" spans="1:5">
      <c r="A466" s="48" t="s">
        <v>296</v>
      </c>
      <c r="B466" s="37">
        <v>38948</v>
      </c>
      <c r="C466" s="15">
        <v>1</v>
      </c>
      <c r="D466" s="103">
        <v>60</v>
      </c>
      <c r="E466" s="104">
        <v>2.2999999999999998</v>
      </c>
    </row>
    <row r="467" spans="1:5">
      <c r="A467" s="48" t="s">
        <v>296</v>
      </c>
      <c r="B467" s="37">
        <v>38948</v>
      </c>
      <c r="C467" s="15">
        <v>1</v>
      </c>
      <c r="D467" s="103">
        <v>62</v>
      </c>
      <c r="E467" s="104">
        <v>2.6</v>
      </c>
    </row>
    <row r="468" spans="1:5">
      <c r="A468" s="48" t="s">
        <v>296</v>
      </c>
      <c r="B468" s="37">
        <v>38948</v>
      </c>
      <c r="C468" s="15">
        <v>1</v>
      </c>
      <c r="D468" s="103">
        <v>70</v>
      </c>
      <c r="E468" s="104"/>
    </row>
    <row r="469" spans="1:5">
      <c r="A469" s="48" t="s">
        <v>296</v>
      </c>
      <c r="B469" s="37">
        <v>38948</v>
      </c>
      <c r="C469" s="15">
        <v>1</v>
      </c>
      <c r="D469" s="103">
        <v>86</v>
      </c>
      <c r="E469" s="104">
        <v>7.5</v>
      </c>
    </row>
    <row r="470" spans="1:5">
      <c r="A470" s="48" t="s">
        <v>296</v>
      </c>
      <c r="B470" s="37">
        <v>38948</v>
      </c>
      <c r="C470" s="15">
        <v>2</v>
      </c>
      <c r="D470" s="103">
        <v>79</v>
      </c>
      <c r="E470" s="104">
        <v>5.5</v>
      </c>
    </row>
    <row r="471" spans="1:5">
      <c r="A471" s="48" t="s">
        <v>288</v>
      </c>
      <c r="B471" s="37">
        <v>38948</v>
      </c>
      <c r="C471" s="15">
        <v>1</v>
      </c>
      <c r="D471" s="103">
        <v>58</v>
      </c>
      <c r="E471" s="104">
        <v>2.5</v>
      </c>
    </row>
    <row r="472" spans="1:5">
      <c r="A472" s="48" t="s">
        <v>288</v>
      </c>
      <c r="B472" s="37">
        <v>38948</v>
      </c>
      <c r="C472" s="15">
        <v>1</v>
      </c>
      <c r="D472" s="103">
        <v>77</v>
      </c>
      <c r="E472" s="104">
        <v>5.4</v>
      </c>
    </row>
    <row r="473" spans="1:5">
      <c r="A473" s="48" t="s">
        <v>288</v>
      </c>
      <c r="B473" s="37">
        <v>38948</v>
      </c>
      <c r="C473" s="15">
        <v>1</v>
      </c>
      <c r="D473" s="103">
        <v>106</v>
      </c>
      <c r="E473" s="104">
        <v>14.5</v>
      </c>
    </row>
    <row r="474" spans="1:5">
      <c r="A474" s="48" t="s">
        <v>288</v>
      </c>
      <c r="B474" s="37">
        <v>38948</v>
      </c>
      <c r="C474" s="15">
        <v>1</v>
      </c>
      <c r="D474" s="103">
        <v>125</v>
      </c>
      <c r="E474" s="104">
        <v>23.2</v>
      </c>
    </row>
    <row r="475" spans="1:5">
      <c r="A475" s="48" t="s">
        <v>288</v>
      </c>
      <c r="B475" s="37">
        <v>38948</v>
      </c>
      <c r="C475" s="15">
        <v>1</v>
      </c>
      <c r="D475" s="103">
        <v>136</v>
      </c>
      <c r="E475" s="104">
        <v>29.5</v>
      </c>
    </row>
    <row r="476" spans="1:5">
      <c r="A476" s="48" t="s">
        <v>288</v>
      </c>
      <c r="B476" s="37">
        <v>38948</v>
      </c>
      <c r="C476" s="15">
        <v>1</v>
      </c>
      <c r="D476" s="103">
        <v>157</v>
      </c>
      <c r="E476" s="104">
        <v>42.5</v>
      </c>
    </row>
    <row r="477" spans="1:5">
      <c r="A477" s="48" t="s">
        <v>297</v>
      </c>
      <c r="B477" s="37">
        <v>38948</v>
      </c>
      <c r="C477" s="15">
        <v>1</v>
      </c>
      <c r="D477" s="103">
        <v>65</v>
      </c>
      <c r="E477" s="104">
        <v>3.6</v>
      </c>
    </row>
    <row r="478" spans="1:5">
      <c r="A478" s="48" t="s">
        <v>297</v>
      </c>
      <c r="B478" s="37">
        <v>38948</v>
      </c>
      <c r="C478" s="15">
        <v>1</v>
      </c>
      <c r="D478" s="103">
        <v>71</v>
      </c>
      <c r="E478" s="104">
        <v>3.7</v>
      </c>
    </row>
    <row r="479" spans="1:5">
      <c r="A479" s="48" t="s">
        <v>297</v>
      </c>
      <c r="B479" s="37">
        <v>38948</v>
      </c>
      <c r="C479" s="15">
        <v>1</v>
      </c>
      <c r="D479" s="103">
        <v>94</v>
      </c>
      <c r="E479" s="104">
        <v>9.4</v>
      </c>
    </row>
    <row r="480" spans="1:5">
      <c r="A480" s="48" t="s">
        <v>297</v>
      </c>
      <c r="B480" s="37">
        <v>38948</v>
      </c>
      <c r="C480" s="15">
        <v>1</v>
      </c>
      <c r="D480" s="103">
        <v>136</v>
      </c>
      <c r="E480" s="104">
        <v>26.5</v>
      </c>
    </row>
    <row r="481" spans="1:5">
      <c r="A481" s="48" t="s">
        <v>289</v>
      </c>
      <c r="B481" s="37">
        <v>38948</v>
      </c>
      <c r="C481" s="15">
        <v>1</v>
      </c>
      <c r="D481" s="103">
        <v>55</v>
      </c>
      <c r="E481" s="104">
        <v>1.7</v>
      </c>
    </row>
    <row r="482" spans="1:5">
      <c r="A482" s="48" t="s">
        <v>289</v>
      </c>
      <c r="B482" s="37">
        <v>38948</v>
      </c>
      <c r="C482" s="15">
        <v>1</v>
      </c>
      <c r="D482" s="103">
        <v>71</v>
      </c>
      <c r="E482" s="104">
        <v>4.0999999999999996</v>
      </c>
    </row>
    <row r="483" spans="1:5">
      <c r="A483" s="48" t="s">
        <v>289</v>
      </c>
      <c r="B483" s="37">
        <v>38948</v>
      </c>
      <c r="C483" s="15">
        <v>1</v>
      </c>
      <c r="D483" s="103">
        <v>72</v>
      </c>
      <c r="E483" s="104">
        <v>4.2</v>
      </c>
    </row>
    <row r="484" spans="1:5">
      <c r="A484" s="48" t="s">
        <v>289</v>
      </c>
      <c r="B484" s="37">
        <v>38948</v>
      </c>
      <c r="C484" s="15">
        <v>1</v>
      </c>
      <c r="D484" s="103">
        <v>89</v>
      </c>
      <c r="E484" s="104">
        <v>8.5</v>
      </c>
    </row>
    <row r="485" spans="1:5">
      <c r="A485" s="48" t="s">
        <v>290</v>
      </c>
      <c r="B485" s="37">
        <v>38948</v>
      </c>
      <c r="C485" s="15">
        <v>1</v>
      </c>
      <c r="D485" s="103">
        <v>71</v>
      </c>
      <c r="E485" s="104">
        <v>4</v>
      </c>
    </row>
    <row r="486" spans="1:5">
      <c r="A486" s="48" t="s">
        <v>290</v>
      </c>
      <c r="B486" s="37">
        <v>38948</v>
      </c>
      <c r="C486" s="15">
        <v>1</v>
      </c>
      <c r="D486" s="103">
        <v>79</v>
      </c>
      <c r="E486" s="104">
        <v>5.8</v>
      </c>
    </row>
    <row r="487" spans="1:5">
      <c r="A487" s="48" t="s">
        <v>290</v>
      </c>
      <c r="B487" s="37">
        <v>38948</v>
      </c>
      <c r="C487" s="15">
        <v>1</v>
      </c>
      <c r="D487" s="103">
        <v>83</v>
      </c>
      <c r="E487" s="104">
        <v>6.9</v>
      </c>
    </row>
    <row r="488" spans="1:5">
      <c r="A488" s="48" t="s">
        <v>290</v>
      </c>
      <c r="B488" s="37">
        <v>38948</v>
      </c>
      <c r="C488" s="15">
        <v>1</v>
      </c>
      <c r="D488" s="103">
        <v>96</v>
      </c>
      <c r="E488" s="104">
        <v>10.6</v>
      </c>
    </row>
    <row r="489" spans="1:5">
      <c r="A489" s="48" t="s">
        <v>290</v>
      </c>
      <c r="B489" s="37">
        <v>38948</v>
      </c>
      <c r="C489" s="15">
        <v>1</v>
      </c>
      <c r="D489" s="103">
        <v>160</v>
      </c>
      <c r="E489" s="104">
        <v>48</v>
      </c>
    </row>
    <row r="490" spans="1:5">
      <c r="A490" s="48" t="s">
        <v>291</v>
      </c>
      <c r="B490" s="37">
        <v>38948</v>
      </c>
      <c r="C490" s="15">
        <v>1</v>
      </c>
      <c r="D490" s="103">
        <v>65</v>
      </c>
      <c r="E490" s="104">
        <v>3</v>
      </c>
    </row>
    <row r="491" spans="1:5">
      <c r="A491" s="48" t="s">
        <v>291</v>
      </c>
      <c r="B491" s="37">
        <v>38948</v>
      </c>
      <c r="C491" s="15">
        <v>1</v>
      </c>
      <c r="D491" s="103">
        <v>172</v>
      </c>
      <c r="E491" s="104">
        <v>62.4</v>
      </c>
    </row>
    <row r="492" spans="1:5">
      <c r="A492" s="48" t="s">
        <v>299</v>
      </c>
      <c r="B492" s="37">
        <v>38948</v>
      </c>
      <c r="C492" s="15">
        <v>1</v>
      </c>
      <c r="D492" s="103">
        <v>61</v>
      </c>
      <c r="E492" s="104">
        <v>3</v>
      </c>
    </row>
    <row r="493" spans="1:5">
      <c r="A493" s="48" t="s">
        <v>299</v>
      </c>
      <c r="B493" s="37">
        <v>38948</v>
      </c>
      <c r="C493" s="15">
        <v>1</v>
      </c>
      <c r="D493" s="103">
        <v>66</v>
      </c>
      <c r="E493" s="104">
        <v>3.2</v>
      </c>
    </row>
    <row r="494" spans="1:5">
      <c r="A494" s="48" t="s">
        <v>292</v>
      </c>
      <c r="B494" s="37">
        <v>38948</v>
      </c>
      <c r="C494" s="15">
        <v>1</v>
      </c>
      <c r="D494" s="107">
        <v>62</v>
      </c>
      <c r="E494" s="108">
        <v>3.5</v>
      </c>
    </row>
    <row r="495" spans="1:5">
      <c r="A495" s="48" t="s">
        <v>300</v>
      </c>
      <c r="B495" s="37">
        <v>38948</v>
      </c>
      <c r="C495" s="15">
        <v>1</v>
      </c>
      <c r="D495" s="103">
        <v>62</v>
      </c>
      <c r="E495" s="104">
        <v>2.7</v>
      </c>
    </row>
    <row r="496" spans="1:5">
      <c r="A496" s="48" t="s">
        <v>300</v>
      </c>
      <c r="B496" s="37">
        <v>38948</v>
      </c>
      <c r="C496" s="15">
        <v>1</v>
      </c>
      <c r="D496" s="103">
        <v>71</v>
      </c>
      <c r="E496" s="104">
        <v>4</v>
      </c>
    </row>
    <row r="497" spans="1:5">
      <c r="A497" s="48" t="s">
        <v>300</v>
      </c>
      <c r="B497" s="37">
        <v>38948</v>
      </c>
      <c r="C497" s="15">
        <v>1</v>
      </c>
      <c r="D497" s="103">
        <v>84</v>
      </c>
      <c r="E497" s="104">
        <v>7.3</v>
      </c>
    </row>
    <row r="498" spans="1:5">
      <c r="A498" s="48" t="s">
        <v>300</v>
      </c>
      <c r="B498" s="37">
        <v>38948</v>
      </c>
      <c r="C498" s="15">
        <v>2</v>
      </c>
      <c r="D498" s="103">
        <v>162</v>
      </c>
      <c r="E498" s="104">
        <v>48.5</v>
      </c>
    </row>
    <row r="499" spans="1:5">
      <c r="A499" s="48" t="s">
        <v>180</v>
      </c>
      <c r="B499" s="12">
        <v>38912</v>
      </c>
      <c r="C499" s="15">
        <v>2</v>
      </c>
      <c r="D499" s="105">
        <v>70</v>
      </c>
      <c r="E499" s="51"/>
    </row>
    <row r="500" spans="1:5">
      <c r="A500" s="48" t="s">
        <v>186</v>
      </c>
      <c r="B500" s="12">
        <v>38912</v>
      </c>
      <c r="C500" s="15">
        <v>1</v>
      </c>
      <c r="D500" s="105">
        <v>156</v>
      </c>
      <c r="E500" s="106">
        <v>63.2</v>
      </c>
    </row>
    <row r="501" spans="1:5">
      <c r="A501" s="48" t="s">
        <v>200</v>
      </c>
      <c r="B501" s="12">
        <v>38923</v>
      </c>
      <c r="C501" s="15">
        <v>1</v>
      </c>
      <c r="D501" s="103">
        <v>54</v>
      </c>
      <c r="E501" s="104">
        <v>2.6</v>
      </c>
    </row>
    <row r="502" spans="1:5">
      <c r="A502" s="48" t="s">
        <v>200</v>
      </c>
      <c r="B502" s="12">
        <v>38923</v>
      </c>
      <c r="C502" s="15">
        <v>1</v>
      </c>
      <c r="D502" s="103">
        <v>92</v>
      </c>
      <c r="E502" s="104">
        <v>10</v>
      </c>
    </row>
    <row r="503" spans="1:5">
      <c r="A503" s="48" t="s">
        <v>200</v>
      </c>
      <c r="B503" s="12">
        <v>38923</v>
      </c>
      <c r="C503" s="15">
        <v>1</v>
      </c>
      <c r="D503" s="103">
        <v>116</v>
      </c>
      <c r="E503" s="104">
        <v>21.1</v>
      </c>
    </row>
    <row r="504" spans="1:5">
      <c r="A504" s="48" t="s">
        <v>199</v>
      </c>
      <c r="B504" s="12">
        <v>38923</v>
      </c>
      <c r="C504" s="15">
        <v>2</v>
      </c>
      <c r="D504" s="103">
        <v>109</v>
      </c>
      <c r="E504" s="104">
        <v>19.5</v>
      </c>
    </row>
    <row r="505" spans="1:5">
      <c r="A505" s="48" t="s">
        <v>199</v>
      </c>
      <c r="B505" s="12">
        <v>38923</v>
      </c>
      <c r="C505" s="15">
        <v>3</v>
      </c>
      <c r="D505" s="103">
        <v>135</v>
      </c>
      <c r="E505" s="104">
        <v>32.1</v>
      </c>
    </row>
    <row r="506" spans="1:5">
      <c r="A506" s="48" t="s">
        <v>201</v>
      </c>
      <c r="B506" s="12">
        <v>38923</v>
      </c>
      <c r="C506" s="15">
        <v>2</v>
      </c>
      <c r="D506" s="103">
        <v>52</v>
      </c>
      <c r="E506" s="104">
        <v>1.6</v>
      </c>
    </row>
    <row r="507" spans="1:5">
      <c r="A507" s="48" t="s">
        <v>201</v>
      </c>
      <c r="B507" s="12">
        <v>38923</v>
      </c>
      <c r="C507" s="15">
        <v>2</v>
      </c>
      <c r="D507" s="103">
        <v>63</v>
      </c>
      <c r="E507" s="104">
        <v>4</v>
      </c>
    </row>
    <row r="508" spans="1:5">
      <c r="A508" s="48" t="s">
        <v>201</v>
      </c>
      <c r="B508" s="12">
        <v>38923</v>
      </c>
      <c r="C508" s="15">
        <v>3</v>
      </c>
      <c r="D508" s="103">
        <v>130</v>
      </c>
      <c r="E508" s="104">
        <v>27.6</v>
      </c>
    </row>
    <row r="509" spans="1:5">
      <c r="A509" s="48" t="s">
        <v>201</v>
      </c>
      <c r="B509" s="12">
        <v>38923</v>
      </c>
      <c r="C509" s="15">
        <v>4</v>
      </c>
      <c r="D509" s="103">
        <v>185</v>
      </c>
      <c r="E509" s="104">
        <v>79</v>
      </c>
    </row>
    <row r="510" spans="1:5">
      <c r="A510" s="48" t="s">
        <v>202</v>
      </c>
      <c r="B510" s="12">
        <v>38923</v>
      </c>
      <c r="C510" s="15">
        <v>1</v>
      </c>
      <c r="D510" s="103">
        <v>56</v>
      </c>
      <c r="E510" s="104">
        <v>1.7</v>
      </c>
    </row>
    <row r="511" spans="1:5">
      <c r="A511" s="48" t="s">
        <v>202</v>
      </c>
      <c r="B511" s="12">
        <v>38923</v>
      </c>
      <c r="C511" s="15">
        <v>1</v>
      </c>
      <c r="D511" s="103">
        <v>106</v>
      </c>
      <c r="E511" s="104">
        <v>15.3</v>
      </c>
    </row>
    <row r="512" spans="1:5">
      <c r="A512" s="48" t="s">
        <v>202</v>
      </c>
      <c r="B512" s="12">
        <v>38923</v>
      </c>
      <c r="C512" s="15">
        <v>1</v>
      </c>
      <c r="D512" s="103">
        <v>123</v>
      </c>
      <c r="E512" s="104">
        <v>25.8</v>
      </c>
    </row>
    <row r="513" spans="1:5">
      <c r="A513" s="48" t="s">
        <v>202</v>
      </c>
      <c r="B513" s="12">
        <v>38923</v>
      </c>
      <c r="C513" s="15">
        <v>2</v>
      </c>
      <c r="D513" s="103">
        <v>116</v>
      </c>
      <c r="E513" s="104">
        <v>20.2</v>
      </c>
    </row>
    <row r="514" spans="1:5">
      <c r="A514" s="48" t="s">
        <v>202</v>
      </c>
      <c r="B514" s="12">
        <v>38923</v>
      </c>
      <c r="C514" s="15">
        <v>3</v>
      </c>
      <c r="D514" s="103">
        <v>101</v>
      </c>
      <c r="E514" s="104">
        <v>13.8</v>
      </c>
    </row>
    <row r="515" spans="1:5">
      <c r="A515" s="48" t="s">
        <v>202</v>
      </c>
      <c r="B515" s="12">
        <v>38923</v>
      </c>
      <c r="C515" s="15">
        <v>4</v>
      </c>
      <c r="D515" s="49">
        <v>81</v>
      </c>
      <c r="E515" s="49">
        <v>6.7</v>
      </c>
    </row>
    <row r="516" spans="1:5">
      <c r="A516" s="48" t="s">
        <v>202</v>
      </c>
      <c r="B516" s="12">
        <v>38923</v>
      </c>
      <c r="C516" s="15">
        <v>5</v>
      </c>
      <c r="D516" s="49">
        <v>60</v>
      </c>
      <c r="E516" s="49">
        <v>2.1</v>
      </c>
    </row>
    <row r="517" spans="1:5">
      <c r="A517" s="48" t="s">
        <v>203</v>
      </c>
      <c r="B517" s="12">
        <v>38923</v>
      </c>
      <c r="C517" s="15">
        <v>1</v>
      </c>
      <c r="D517" s="103">
        <v>174</v>
      </c>
      <c r="E517" s="104">
        <v>55.1</v>
      </c>
    </row>
    <row r="518" spans="1:5">
      <c r="A518" s="48" t="s">
        <v>204</v>
      </c>
      <c r="B518" s="12">
        <v>38923</v>
      </c>
      <c r="C518" s="15">
        <v>1</v>
      </c>
      <c r="D518" s="103">
        <v>113</v>
      </c>
      <c r="E518" s="104">
        <v>17.899999999999999</v>
      </c>
    </row>
    <row r="519" spans="1:5">
      <c r="A519" s="48" t="s">
        <v>204</v>
      </c>
      <c r="B519" s="12">
        <v>38923</v>
      </c>
      <c r="C519" s="15">
        <v>1</v>
      </c>
      <c r="D519" s="103">
        <v>116</v>
      </c>
      <c r="E519" s="104">
        <v>17.100000000000001</v>
      </c>
    </row>
    <row r="520" spans="1:5">
      <c r="A520" s="48" t="s">
        <v>204</v>
      </c>
      <c r="B520" s="12">
        <v>38923</v>
      </c>
      <c r="C520" s="15">
        <v>1</v>
      </c>
      <c r="D520" s="103">
        <v>124</v>
      </c>
      <c r="E520" s="104">
        <v>20.100000000000001</v>
      </c>
    </row>
    <row r="521" spans="1:5">
      <c r="A521" s="48" t="s">
        <v>204</v>
      </c>
      <c r="B521" s="12">
        <v>38923</v>
      </c>
      <c r="C521" s="15">
        <v>1</v>
      </c>
      <c r="D521" s="103">
        <v>180</v>
      </c>
      <c r="E521" s="104">
        <v>74.5</v>
      </c>
    </row>
    <row r="522" spans="1:5">
      <c r="A522" s="48" t="s">
        <v>204</v>
      </c>
      <c r="B522" s="12">
        <v>38923</v>
      </c>
      <c r="C522" s="15">
        <v>2</v>
      </c>
      <c r="D522" s="103">
        <v>62</v>
      </c>
      <c r="E522" s="104">
        <v>3.4</v>
      </c>
    </row>
    <row r="523" spans="1:5">
      <c r="A523" s="48" t="s">
        <v>204</v>
      </c>
      <c r="B523" s="12">
        <v>38923</v>
      </c>
      <c r="C523" s="15">
        <v>2</v>
      </c>
      <c r="D523" s="103">
        <v>82</v>
      </c>
      <c r="E523" s="104">
        <v>6.8</v>
      </c>
    </row>
    <row r="524" spans="1:5">
      <c r="A524" s="48" t="s">
        <v>204</v>
      </c>
      <c r="B524" s="12">
        <v>38923</v>
      </c>
      <c r="C524" s="15">
        <v>2</v>
      </c>
      <c r="D524" s="103">
        <v>91</v>
      </c>
      <c r="E524" s="104">
        <v>8.9</v>
      </c>
    </row>
    <row r="525" spans="1:5">
      <c r="A525" s="48" t="s">
        <v>205</v>
      </c>
      <c r="B525" s="12">
        <v>38923</v>
      </c>
      <c r="C525" s="15">
        <v>1</v>
      </c>
      <c r="D525" s="103">
        <v>104</v>
      </c>
      <c r="E525" s="104">
        <v>13.2</v>
      </c>
    </row>
    <row r="526" spans="1:5">
      <c r="A526" s="48" t="s">
        <v>205</v>
      </c>
      <c r="B526" s="12">
        <v>38923</v>
      </c>
      <c r="C526" s="15">
        <v>1</v>
      </c>
      <c r="D526" s="103">
        <v>104</v>
      </c>
      <c r="E526" s="104">
        <v>14.9</v>
      </c>
    </row>
  </sheetData>
  <sortState ref="A2:I526">
    <sortCondition ref="A2:A526"/>
    <sortCondition ref="C2:C526"/>
    <sortCondition ref="D2:D52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"/>
  <sheetViews>
    <sheetView workbookViewId="0"/>
  </sheetViews>
  <sheetFormatPr baseColWidth="10" defaultColWidth="9" defaultRowHeight="10" x14ac:dyDescent="0"/>
  <cols>
    <col min="1" max="1" width="13.19921875" style="143" customWidth="1"/>
    <col min="2" max="3" width="9" style="143"/>
    <col min="4" max="4" width="12.19921875" style="143" customWidth="1"/>
    <col min="5" max="5" width="9" style="144"/>
  </cols>
  <sheetData>
    <row r="1" spans="1:5">
      <c r="A1" s="53" t="s">
        <v>24</v>
      </c>
      <c r="B1" s="53" t="s">
        <v>0</v>
      </c>
      <c r="C1" s="54" t="s">
        <v>855</v>
      </c>
      <c r="D1" s="57" t="s">
        <v>857</v>
      </c>
      <c r="E1" s="57" t="s">
        <v>858</v>
      </c>
    </row>
    <row r="2" spans="1:5">
      <c r="A2" s="48" t="s">
        <v>87</v>
      </c>
      <c r="B2" s="12">
        <v>39289</v>
      </c>
      <c r="C2" s="143">
        <v>2</v>
      </c>
      <c r="D2" s="143">
        <v>63</v>
      </c>
      <c r="E2" s="144">
        <v>3.1</v>
      </c>
    </row>
    <row r="3" spans="1:5">
      <c r="A3" s="48" t="s">
        <v>87</v>
      </c>
      <c r="B3" s="12">
        <v>39289</v>
      </c>
      <c r="C3" s="143">
        <v>3</v>
      </c>
      <c r="D3" s="143">
        <v>58</v>
      </c>
      <c r="E3" s="144">
        <v>2.8</v>
      </c>
    </row>
    <row r="4" spans="1:5">
      <c r="A4" s="48" t="s">
        <v>88</v>
      </c>
      <c r="B4" s="12">
        <v>39289</v>
      </c>
      <c r="C4" s="143">
        <v>1</v>
      </c>
      <c r="D4" s="143">
        <v>48</v>
      </c>
      <c r="E4" s="144">
        <v>1.3</v>
      </c>
    </row>
    <row r="5" spans="1:5">
      <c r="A5" s="48" t="s">
        <v>88</v>
      </c>
      <c r="B5" s="12">
        <v>39289</v>
      </c>
      <c r="C5" s="143">
        <v>1</v>
      </c>
      <c r="D5" s="143">
        <v>56</v>
      </c>
      <c r="E5" s="144">
        <v>1.9</v>
      </c>
    </row>
    <row r="6" spans="1:5">
      <c r="A6" s="48" t="s">
        <v>88</v>
      </c>
      <c r="B6" s="12">
        <v>39289</v>
      </c>
      <c r="C6" s="143">
        <v>1</v>
      </c>
      <c r="D6" s="143">
        <v>59</v>
      </c>
      <c r="E6" s="144">
        <v>2.9</v>
      </c>
    </row>
    <row r="7" spans="1:5">
      <c r="A7" s="48" t="s">
        <v>88</v>
      </c>
      <c r="B7" s="12">
        <v>39289</v>
      </c>
      <c r="C7" s="143">
        <v>1</v>
      </c>
      <c r="D7" s="143">
        <v>55</v>
      </c>
    </row>
    <row r="8" spans="1:5">
      <c r="A8" s="48" t="s">
        <v>83</v>
      </c>
      <c r="B8" s="12">
        <v>39289</v>
      </c>
      <c r="C8" s="143">
        <v>1</v>
      </c>
      <c r="D8" s="143">
        <v>52</v>
      </c>
      <c r="E8" s="144">
        <v>1.5</v>
      </c>
    </row>
    <row r="9" spans="1:5">
      <c r="A9" s="48" t="s">
        <v>83</v>
      </c>
      <c r="B9" s="12">
        <v>39289</v>
      </c>
      <c r="C9" s="143">
        <v>1</v>
      </c>
      <c r="D9" s="143">
        <v>46</v>
      </c>
      <c r="E9" s="144">
        <v>1.3</v>
      </c>
    </row>
    <row r="10" spans="1:5">
      <c r="A10" s="48" t="s">
        <v>84</v>
      </c>
      <c r="B10" s="12">
        <v>39289</v>
      </c>
      <c r="C10" s="143">
        <v>1</v>
      </c>
      <c r="D10" s="143">
        <v>44</v>
      </c>
      <c r="E10" s="144">
        <v>1.9</v>
      </c>
    </row>
    <row r="11" spans="1:5">
      <c r="A11" s="48" t="s">
        <v>84</v>
      </c>
      <c r="B11" s="12">
        <v>39289</v>
      </c>
      <c r="C11" s="143">
        <v>1</v>
      </c>
      <c r="D11" s="143">
        <v>68</v>
      </c>
      <c r="E11" s="144">
        <v>3.7</v>
      </c>
    </row>
    <row r="12" spans="1:5">
      <c r="A12" s="48" t="s">
        <v>84</v>
      </c>
      <c r="B12" s="12">
        <v>39289</v>
      </c>
      <c r="C12" s="143">
        <v>1</v>
      </c>
      <c r="D12" s="143">
        <v>102</v>
      </c>
      <c r="E12" s="144">
        <v>14.4</v>
      </c>
    </row>
    <row r="13" spans="1:5">
      <c r="A13" s="48" t="s">
        <v>84</v>
      </c>
      <c r="B13" s="12">
        <v>39289</v>
      </c>
      <c r="C13" s="143">
        <v>1</v>
      </c>
      <c r="D13" s="143">
        <v>78</v>
      </c>
      <c r="E13" s="144">
        <v>6.4</v>
      </c>
    </row>
    <row r="14" spans="1:5">
      <c r="A14" s="48" t="s">
        <v>84</v>
      </c>
      <c r="B14" s="12">
        <v>39289</v>
      </c>
      <c r="C14" s="143">
        <v>1</v>
      </c>
      <c r="D14" s="143">
        <v>85</v>
      </c>
      <c r="E14" s="144">
        <v>8.4</v>
      </c>
    </row>
    <row r="15" spans="1:5">
      <c r="A15" s="48" t="s">
        <v>84</v>
      </c>
      <c r="B15" s="12">
        <v>39289</v>
      </c>
      <c r="C15" s="143">
        <v>1</v>
      </c>
      <c r="D15" s="143">
        <v>58</v>
      </c>
      <c r="E15" s="144">
        <v>2.7</v>
      </c>
    </row>
    <row r="16" spans="1:5">
      <c r="A16" s="48" t="s">
        <v>447</v>
      </c>
      <c r="B16" s="12">
        <v>39289</v>
      </c>
      <c r="C16" s="145">
        <v>1</v>
      </c>
      <c r="D16" s="145">
        <v>76</v>
      </c>
      <c r="E16" s="146">
        <v>5</v>
      </c>
    </row>
    <row r="17" spans="1:5">
      <c r="A17" s="48" t="s">
        <v>447</v>
      </c>
      <c r="B17" s="12">
        <v>39289</v>
      </c>
      <c r="C17" s="145">
        <v>1</v>
      </c>
      <c r="D17" s="145">
        <v>47</v>
      </c>
      <c r="E17" s="146">
        <v>0.6</v>
      </c>
    </row>
    <row r="18" spans="1:5">
      <c r="A18" s="48" t="s">
        <v>200</v>
      </c>
      <c r="B18" s="12">
        <v>39289</v>
      </c>
      <c r="C18" s="143">
        <v>1</v>
      </c>
      <c r="D18" s="143">
        <v>84</v>
      </c>
      <c r="E18" s="144">
        <v>8.1</v>
      </c>
    </row>
    <row r="19" spans="1:5">
      <c r="A19" s="48" t="s">
        <v>200</v>
      </c>
      <c r="B19" s="12">
        <v>39289</v>
      </c>
      <c r="C19" s="143">
        <v>1</v>
      </c>
      <c r="D19" s="143">
        <v>61</v>
      </c>
      <c r="E19" s="144">
        <v>3.6</v>
      </c>
    </row>
    <row r="20" spans="1:5">
      <c r="A20" s="48" t="s">
        <v>200</v>
      </c>
      <c r="B20" s="12">
        <v>39289</v>
      </c>
      <c r="C20" s="143">
        <v>1</v>
      </c>
      <c r="D20" s="143">
        <v>74</v>
      </c>
      <c r="E20" s="144">
        <v>5.0999999999999996</v>
      </c>
    </row>
    <row r="21" spans="1:5">
      <c r="A21" s="48" t="s">
        <v>200</v>
      </c>
      <c r="B21" s="12">
        <v>39289</v>
      </c>
      <c r="C21" s="143">
        <v>2</v>
      </c>
      <c r="D21" s="143">
        <v>61</v>
      </c>
      <c r="E21" s="144">
        <v>3.1</v>
      </c>
    </row>
    <row r="22" spans="1:5">
      <c r="A22" s="48" t="s">
        <v>201</v>
      </c>
      <c r="B22" s="12">
        <v>39289</v>
      </c>
      <c r="C22" s="143">
        <v>1</v>
      </c>
      <c r="D22" s="143">
        <v>64</v>
      </c>
      <c r="E22" s="144">
        <v>3.2</v>
      </c>
    </row>
    <row r="23" spans="1:5">
      <c r="A23" s="48" t="s">
        <v>201</v>
      </c>
      <c r="B23" s="12">
        <v>39289</v>
      </c>
      <c r="C23" s="143">
        <v>1</v>
      </c>
      <c r="D23" s="143">
        <v>49</v>
      </c>
      <c r="E23" s="144">
        <v>1.1000000000000001</v>
      </c>
    </row>
    <row r="24" spans="1:5">
      <c r="A24" s="48" t="s">
        <v>202</v>
      </c>
      <c r="B24" s="12">
        <v>39289</v>
      </c>
      <c r="C24" s="143">
        <v>1</v>
      </c>
      <c r="D24" s="143">
        <v>179</v>
      </c>
      <c r="E24" s="144">
        <v>68.7</v>
      </c>
    </row>
    <row r="25" spans="1:5">
      <c r="A25" s="48" t="s">
        <v>202</v>
      </c>
      <c r="B25" s="12">
        <v>39289</v>
      </c>
      <c r="C25" s="143">
        <v>1</v>
      </c>
      <c r="D25" s="143">
        <v>76</v>
      </c>
      <c r="E25" s="144">
        <v>6</v>
      </c>
    </row>
    <row r="26" spans="1:5">
      <c r="A26" s="48" t="s">
        <v>202</v>
      </c>
      <c r="B26" s="12">
        <v>39289</v>
      </c>
      <c r="C26" s="143">
        <v>1</v>
      </c>
      <c r="D26" s="143">
        <v>72</v>
      </c>
      <c r="E26" s="144">
        <v>5.0999999999999996</v>
      </c>
    </row>
    <row r="27" spans="1:5">
      <c r="A27" s="48" t="s">
        <v>202</v>
      </c>
      <c r="B27" s="12">
        <v>39289</v>
      </c>
      <c r="C27" s="143">
        <v>2</v>
      </c>
      <c r="D27" s="143">
        <v>161</v>
      </c>
      <c r="E27" s="144">
        <v>42.1</v>
      </c>
    </row>
    <row r="28" spans="1:5">
      <c r="A28" s="48" t="s">
        <v>202</v>
      </c>
      <c r="B28" s="12">
        <v>39289</v>
      </c>
      <c r="C28" s="143">
        <v>3</v>
      </c>
      <c r="D28" s="143">
        <v>59</v>
      </c>
      <c r="E28" s="144">
        <v>2.4</v>
      </c>
    </row>
    <row r="29" spans="1:5">
      <c r="A29" s="48" t="s">
        <v>202</v>
      </c>
      <c r="B29" s="12">
        <v>39289</v>
      </c>
      <c r="C29" s="143">
        <v>3</v>
      </c>
      <c r="D29" s="143">
        <v>55</v>
      </c>
      <c r="E29" s="144">
        <v>1.9</v>
      </c>
    </row>
    <row r="30" spans="1:5">
      <c r="A30" s="48" t="s">
        <v>202</v>
      </c>
      <c r="B30" s="12">
        <v>39289</v>
      </c>
      <c r="C30" s="143">
        <v>4</v>
      </c>
      <c r="D30" s="143">
        <v>70</v>
      </c>
      <c r="E30" s="144">
        <v>4.2</v>
      </c>
    </row>
    <row r="31" spans="1:5">
      <c r="A31" s="48" t="s">
        <v>203</v>
      </c>
      <c r="B31" s="12">
        <v>39289</v>
      </c>
      <c r="C31" s="143">
        <v>1</v>
      </c>
      <c r="D31" s="143">
        <v>58</v>
      </c>
      <c r="E31" s="144">
        <v>2.2000000000000002</v>
      </c>
    </row>
    <row r="32" spans="1:5">
      <c r="A32" s="48" t="s">
        <v>203</v>
      </c>
      <c r="B32" s="12">
        <v>39289</v>
      </c>
      <c r="C32" s="143">
        <v>1</v>
      </c>
      <c r="D32" s="143">
        <v>60</v>
      </c>
    </row>
    <row r="33" spans="1:5">
      <c r="A33" s="48" t="s">
        <v>203</v>
      </c>
      <c r="B33" s="12">
        <v>39289</v>
      </c>
      <c r="C33" s="143">
        <v>1</v>
      </c>
      <c r="D33" s="143">
        <v>76</v>
      </c>
      <c r="E33" s="144">
        <v>5.0999999999999996</v>
      </c>
    </row>
    <row r="34" spans="1:5">
      <c r="A34" s="48" t="s">
        <v>203</v>
      </c>
      <c r="B34" s="12">
        <v>39289</v>
      </c>
      <c r="C34" s="143">
        <v>2</v>
      </c>
      <c r="D34" s="143">
        <v>46</v>
      </c>
      <c r="E34" s="144">
        <v>1.3</v>
      </c>
    </row>
    <row r="35" spans="1:5">
      <c r="A35" s="48" t="s">
        <v>204</v>
      </c>
      <c r="B35" s="12">
        <v>39289</v>
      </c>
      <c r="C35" s="143">
        <v>1</v>
      </c>
      <c r="D35" s="143">
        <v>49</v>
      </c>
      <c r="E35" s="144">
        <v>1.3</v>
      </c>
    </row>
    <row r="36" spans="1:5">
      <c r="A36" s="48" t="s">
        <v>204</v>
      </c>
      <c r="B36" s="12">
        <v>39289</v>
      </c>
      <c r="C36" s="143">
        <v>1</v>
      </c>
      <c r="D36" s="143">
        <v>44</v>
      </c>
      <c r="E36" s="144">
        <v>1.3</v>
      </c>
    </row>
    <row r="37" spans="1:5">
      <c r="A37" s="48" t="s">
        <v>204</v>
      </c>
      <c r="B37" s="12">
        <v>39289</v>
      </c>
      <c r="C37" s="143">
        <v>1</v>
      </c>
      <c r="D37" s="143">
        <v>52</v>
      </c>
      <c r="E37" s="144">
        <v>1.9</v>
      </c>
    </row>
    <row r="38" spans="1:5">
      <c r="A38" s="48" t="s">
        <v>205</v>
      </c>
      <c r="B38" s="12">
        <v>39289</v>
      </c>
      <c r="C38" s="143">
        <v>1</v>
      </c>
      <c r="D38" s="143">
        <v>51</v>
      </c>
      <c r="E38" s="144">
        <v>1.5</v>
      </c>
    </row>
    <row r="39" spans="1:5">
      <c r="A39" s="48" t="s">
        <v>205</v>
      </c>
      <c r="B39" s="12">
        <v>39289</v>
      </c>
      <c r="C39" s="143">
        <v>1</v>
      </c>
      <c r="D39" s="143">
        <v>46</v>
      </c>
      <c r="E39" s="144">
        <v>1.4</v>
      </c>
    </row>
    <row r="40" spans="1:5">
      <c r="A40" s="48" t="s">
        <v>205</v>
      </c>
      <c r="B40" s="12">
        <v>39289</v>
      </c>
      <c r="C40" s="143">
        <v>1</v>
      </c>
      <c r="D40" s="143">
        <v>89</v>
      </c>
      <c r="E40" s="144">
        <v>9.1999999999999993</v>
      </c>
    </row>
    <row r="41" spans="1:5">
      <c r="A41" s="48" t="s">
        <v>205</v>
      </c>
      <c r="B41" s="12">
        <v>39289</v>
      </c>
      <c r="C41" s="143">
        <v>1</v>
      </c>
      <c r="D41" s="143">
        <v>94</v>
      </c>
      <c r="E41" s="144">
        <v>10.9</v>
      </c>
    </row>
    <row r="42" spans="1:5">
      <c r="A42" s="48" t="s">
        <v>205</v>
      </c>
      <c r="B42" s="12">
        <v>39289</v>
      </c>
      <c r="C42" s="143">
        <v>1</v>
      </c>
      <c r="D42" s="143">
        <v>59</v>
      </c>
      <c r="E42" s="144">
        <v>3</v>
      </c>
    </row>
    <row r="43" spans="1:5">
      <c r="A43" s="48" t="s">
        <v>205</v>
      </c>
      <c r="B43" s="12">
        <v>39289</v>
      </c>
      <c r="C43" s="143">
        <v>1</v>
      </c>
      <c r="D43" s="143">
        <v>56</v>
      </c>
      <c r="E43" s="144">
        <v>2.2999999999999998</v>
      </c>
    </row>
    <row r="44" spans="1:5">
      <c r="A44" s="48" t="s">
        <v>205</v>
      </c>
      <c r="B44" s="12">
        <v>39289</v>
      </c>
      <c r="C44" s="143">
        <v>1</v>
      </c>
      <c r="D44" s="143">
        <v>51</v>
      </c>
      <c r="E44" s="144">
        <v>2</v>
      </c>
    </row>
    <row r="45" spans="1:5">
      <c r="A45" s="48" t="s">
        <v>205</v>
      </c>
      <c r="B45" s="12">
        <v>39289</v>
      </c>
      <c r="C45" s="143">
        <v>1</v>
      </c>
      <c r="D45" s="143">
        <v>56</v>
      </c>
      <c r="E45" s="144">
        <v>2.2000000000000002</v>
      </c>
    </row>
    <row r="46" spans="1:5">
      <c r="A46" s="48" t="s">
        <v>205</v>
      </c>
      <c r="B46" s="12">
        <v>39289</v>
      </c>
      <c r="C46" s="143">
        <v>1</v>
      </c>
      <c r="D46" s="143">
        <v>57</v>
      </c>
      <c r="E46" s="144">
        <v>2.7</v>
      </c>
    </row>
    <row r="47" spans="1:5">
      <c r="A47" s="48" t="s">
        <v>205</v>
      </c>
      <c r="B47" s="12">
        <v>39289</v>
      </c>
      <c r="C47" s="143">
        <v>1</v>
      </c>
      <c r="D47" s="143">
        <v>85</v>
      </c>
      <c r="E47" s="144">
        <v>8.6999999999999993</v>
      </c>
    </row>
    <row r="48" spans="1:5">
      <c r="A48" s="48" t="s">
        <v>205</v>
      </c>
      <c r="B48" s="12">
        <v>39289</v>
      </c>
      <c r="C48" s="143">
        <v>1</v>
      </c>
      <c r="D48" s="143">
        <v>115</v>
      </c>
      <c r="E48" s="144">
        <v>19.899999999999999</v>
      </c>
    </row>
    <row r="49" spans="1:5">
      <c r="A49" s="48" t="s">
        <v>205</v>
      </c>
      <c r="B49" s="12">
        <v>39289</v>
      </c>
      <c r="C49" s="143">
        <v>1</v>
      </c>
      <c r="D49" s="143">
        <v>68</v>
      </c>
      <c r="E49" s="144">
        <v>3.7</v>
      </c>
    </row>
    <row r="50" spans="1:5">
      <c r="A50" s="48" t="s">
        <v>205</v>
      </c>
      <c r="B50" s="12">
        <v>39289</v>
      </c>
      <c r="C50" s="143">
        <v>1</v>
      </c>
      <c r="D50" s="143">
        <v>93</v>
      </c>
      <c r="E50" s="144">
        <v>10.6</v>
      </c>
    </row>
    <row r="51" spans="1:5">
      <c r="A51" s="48" t="s">
        <v>205</v>
      </c>
      <c r="B51" s="12">
        <v>39289</v>
      </c>
      <c r="C51" s="143">
        <v>1</v>
      </c>
      <c r="D51" s="143">
        <v>76</v>
      </c>
      <c r="E51" s="144">
        <v>5.8</v>
      </c>
    </row>
    <row r="52" spans="1:5">
      <c r="A52" s="48" t="s">
        <v>205</v>
      </c>
      <c r="B52" s="12">
        <v>39289</v>
      </c>
      <c r="C52" s="143">
        <v>2</v>
      </c>
      <c r="D52" s="143">
        <v>68</v>
      </c>
      <c r="E52" s="144">
        <v>3.8</v>
      </c>
    </row>
    <row r="53" spans="1:5">
      <c r="A53" s="48" t="s">
        <v>205</v>
      </c>
      <c r="B53" s="12">
        <v>39289</v>
      </c>
      <c r="C53" s="143">
        <v>2</v>
      </c>
      <c r="D53" s="143">
        <v>99</v>
      </c>
      <c r="E53" s="144">
        <v>13.4</v>
      </c>
    </row>
    <row r="54" spans="1:5">
      <c r="A54" s="48" t="s">
        <v>205</v>
      </c>
      <c r="B54" s="12">
        <v>39289</v>
      </c>
      <c r="C54" s="143">
        <v>2</v>
      </c>
      <c r="D54" s="143">
        <v>73</v>
      </c>
      <c r="E54" s="144">
        <v>5.0999999999999996</v>
      </c>
    </row>
    <row r="55" spans="1:5">
      <c r="A55" s="48" t="s">
        <v>205</v>
      </c>
      <c r="B55" s="12">
        <v>39289</v>
      </c>
      <c r="C55" s="143">
        <v>3</v>
      </c>
      <c r="D55" s="143">
        <v>87</v>
      </c>
      <c r="E55" s="144">
        <v>9.1</v>
      </c>
    </row>
    <row r="56" spans="1:5">
      <c r="A56" s="48" t="s">
        <v>205</v>
      </c>
      <c r="B56" s="12">
        <v>39289</v>
      </c>
      <c r="C56" s="143">
        <v>3</v>
      </c>
      <c r="D56" s="143">
        <v>49</v>
      </c>
      <c r="E56" s="144">
        <v>1.5</v>
      </c>
    </row>
    <row r="57" spans="1:5">
      <c r="A57" s="48" t="s">
        <v>205</v>
      </c>
      <c r="B57" s="12">
        <v>39289</v>
      </c>
      <c r="C57" s="143">
        <v>3</v>
      </c>
      <c r="D57" s="143">
        <v>47</v>
      </c>
      <c r="E57" s="144">
        <v>1.3</v>
      </c>
    </row>
    <row r="58" spans="1:5">
      <c r="A58" s="48" t="s">
        <v>206</v>
      </c>
      <c r="B58" s="12">
        <v>39289</v>
      </c>
      <c r="C58" s="143">
        <v>1</v>
      </c>
      <c r="D58" s="143">
        <v>54</v>
      </c>
      <c r="E58" s="144">
        <v>2.1</v>
      </c>
    </row>
    <row r="59" spans="1:5">
      <c r="A59" s="48" t="s">
        <v>206</v>
      </c>
      <c r="B59" s="12">
        <v>39289</v>
      </c>
      <c r="C59" s="143">
        <v>1</v>
      </c>
      <c r="D59" s="143">
        <v>111</v>
      </c>
      <c r="E59" s="144">
        <v>18.5</v>
      </c>
    </row>
    <row r="60" spans="1:5">
      <c r="A60" s="48" t="s">
        <v>206</v>
      </c>
      <c r="B60" s="12">
        <v>39289</v>
      </c>
      <c r="C60" s="143">
        <v>1</v>
      </c>
      <c r="D60" s="143">
        <v>94</v>
      </c>
      <c r="E60" s="144">
        <v>10.1</v>
      </c>
    </row>
    <row r="61" spans="1:5">
      <c r="A61" s="48" t="s">
        <v>206</v>
      </c>
      <c r="B61" s="12">
        <v>39289</v>
      </c>
      <c r="C61" s="143">
        <v>1</v>
      </c>
      <c r="D61" s="143">
        <v>65</v>
      </c>
      <c r="E61" s="144">
        <v>2.5</v>
      </c>
    </row>
    <row r="62" spans="1:5">
      <c r="A62" s="48" t="s">
        <v>206</v>
      </c>
      <c r="B62" s="12">
        <v>39289</v>
      </c>
      <c r="C62" s="143">
        <v>1</v>
      </c>
      <c r="D62" s="143">
        <v>58</v>
      </c>
      <c r="E62" s="144">
        <v>2.2999999999999998</v>
      </c>
    </row>
    <row r="63" spans="1:5">
      <c r="A63" s="48" t="s">
        <v>206</v>
      </c>
      <c r="B63" s="12">
        <v>39289</v>
      </c>
      <c r="C63" s="143">
        <v>1</v>
      </c>
      <c r="D63" s="143">
        <v>72</v>
      </c>
      <c r="E63" s="144">
        <v>5</v>
      </c>
    </row>
    <row r="64" spans="1:5">
      <c r="A64" s="48" t="s">
        <v>206</v>
      </c>
      <c r="B64" s="12">
        <v>39289</v>
      </c>
      <c r="C64" s="143">
        <v>2</v>
      </c>
      <c r="D64" s="143">
        <v>94</v>
      </c>
      <c r="E64" s="144">
        <v>10</v>
      </c>
    </row>
    <row r="65" spans="1:5">
      <c r="A65" s="48" t="s">
        <v>206</v>
      </c>
      <c r="B65" s="12">
        <v>39289</v>
      </c>
      <c r="C65" s="143">
        <v>2</v>
      </c>
      <c r="D65" s="143">
        <v>74</v>
      </c>
      <c r="E65" s="144">
        <v>5</v>
      </c>
    </row>
    <row r="66" spans="1:5">
      <c r="A66" s="48" t="s">
        <v>206</v>
      </c>
      <c r="B66" s="12">
        <v>39289</v>
      </c>
      <c r="C66" s="143">
        <v>2</v>
      </c>
      <c r="D66" s="143">
        <v>70</v>
      </c>
      <c r="E66" s="144">
        <v>4.7</v>
      </c>
    </row>
    <row r="67" spans="1:5">
      <c r="A67" s="48" t="s">
        <v>206</v>
      </c>
      <c r="B67" s="12">
        <v>39289</v>
      </c>
      <c r="C67" s="143">
        <v>2</v>
      </c>
      <c r="D67" s="143">
        <v>62</v>
      </c>
      <c r="E67" s="144">
        <v>3.6</v>
      </c>
    </row>
    <row r="68" spans="1:5">
      <c r="A68" s="48" t="s">
        <v>206</v>
      </c>
      <c r="B68" s="12">
        <v>39289</v>
      </c>
      <c r="C68" s="143">
        <v>2</v>
      </c>
      <c r="D68" s="143">
        <v>60</v>
      </c>
      <c r="E68" s="144">
        <v>3.3</v>
      </c>
    </row>
    <row r="69" spans="1:5">
      <c r="A69" s="48" t="s">
        <v>206</v>
      </c>
      <c r="B69" s="12">
        <v>39289</v>
      </c>
      <c r="C69" s="143">
        <v>3</v>
      </c>
      <c r="D69" s="143">
        <v>56</v>
      </c>
      <c r="E69" s="144">
        <v>2.6</v>
      </c>
    </row>
    <row r="70" spans="1:5">
      <c r="A70" s="48" t="s">
        <v>206</v>
      </c>
      <c r="B70" s="12">
        <v>39289</v>
      </c>
      <c r="C70" s="143">
        <v>3</v>
      </c>
      <c r="D70" s="143">
        <v>56</v>
      </c>
      <c r="E70" s="144">
        <v>2.9</v>
      </c>
    </row>
    <row r="71" spans="1:5">
      <c r="A71" s="48" t="s">
        <v>867</v>
      </c>
      <c r="B71" s="12">
        <v>39290</v>
      </c>
      <c r="C71" s="143">
        <v>1</v>
      </c>
      <c r="D71" s="143">
        <v>54</v>
      </c>
      <c r="E71" s="144">
        <v>1.9</v>
      </c>
    </row>
    <row r="72" spans="1:5">
      <c r="A72" s="48" t="s">
        <v>867</v>
      </c>
      <c r="B72" s="12">
        <v>39290</v>
      </c>
      <c r="C72" s="143">
        <v>1</v>
      </c>
      <c r="D72" s="143">
        <v>55</v>
      </c>
      <c r="E72" s="144">
        <v>1.9</v>
      </c>
    </row>
    <row r="73" spans="1:5">
      <c r="A73" s="48" t="s">
        <v>867</v>
      </c>
      <c r="B73" s="12">
        <v>39290</v>
      </c>
      <c r="C73" s="143">
        <v>1</v>
      </c>
      <c r="D73" s="143">
        <v>50</v>
      </c>
      <c r="E73" s="144">
        <v>1.6</v>
      </c>
    </row>
    <row r="74" spans="1:5">
      <c r="A74" s="48" t="s">
        <v>867</v>
      </c>
      <c r="B74" s="12">
        <v>39290</v>
      </c>
      <c r="C74" s="143">
        <v>1</v>
      </c>
      <c r="D74" s="143">
        <v>56</v>
      </c>
      <c r="E74" s="144">
        <v>2.1</v>
      </c>
    </row>
    <row r="75" spans="1:5">
      <c r="A75" s="48" t="s">
        <v>867</v>
      </c>
      <c r="B75" s="12">
        <v>39290</v>
      </c>
      <c r="C75" s="143">
        <v>1</v>
      </c>
      <c r="D75" s="143">
        <v>76</v>
      </c>
      <c r="E75" s="144">
        <v>5.5</v>
      </c>
    </row>
    <row r="76" spans="1:5">
      <c r="A76" s="48" t="s">
        <v>867</v>
      </c>
      <c r="B76" s="12">
        <v>39290</v>
      </c>
      <c r="C76" s="143">
        <v>1</v>
      </c>
      <c r="D76" s="143">
        <v>83</v>
      </c>
      <c r="E76" s="144">
        <v>7.7</v>
      </c>
    </row>
    <row r="77" spans="1:5">
      <c r="A77" s="48" t="s">
        <v>867</v>
      </c>
      <c r="B77" s="12">
        <v>39290</v>
      </c>
      <c r="C77" s="143">
        <v>1</v>
      </c>
      <c r="D77" s="143">
        <v>51</v>
      </c>
      <c r="E77" s="144">
        <v>2</v>
      </c>
    </row>
    <row r="78" spans="1:5">
      <c r="A78" s="48" t="s">
        <v>875</v>
      </c>
      <c r="B78" s="12">
        <v>39290</v>
      </c>
      <c r="C78" s="143">
        <v>1</v>
      </c>
      <c r="D78" s="143">
        <v>64</v>
      </c>
      <c r="E78" s="144">
        <v>2.9</v>
      </c>
    </row>
    <row r="79" spans="1:5">
      <c r="A79" s="48" t="s">
        <v>875</v>
      </c>
      <c r="B79" s="12">
        <v>39290</v>
      </c>
      <c r="C79" s="143">
        <v>1</v>
      </c>
      <c r="D79" s="143">
        <v>68</v>
      </c>
      <c r="E79" s="144">
        <v>3.7</v>
      </c>
    </row>
    <row r="80" spans="1:5">
      <c r="A80" s="48" t="s">
        <v>875</v>
      </c>
      <c r="B80" s="12">
        <v>39290</v>
      </c>
      <c r="C80" s="143">
        <v>1</v>
      </c>
      <c r="D80" s="143">
        <v>54</v>
      </c>
      <c r="E80" s="144">
        <v>1.3</v>
      </c>
    </row>
    <row r="81" spans="1:5">
      <c r="A81" s="48" t="s">
        <v>875</v>
      </c>
      <c r="B81" s="12">
        <v>39290</v>
      </c>
      <c r="C81" s="143">
        <v>1</v>
      </c>
      <c r="D81" s="143">
        <v>59</v>
      </c>
      <c r="E81" s="144">
        <v>2.6</v>
      </c>
    </row>
    <row r="82" spans="1:5">
      <c r="A82" s="48" t="s">
        <v>880</v>
      </c>
      <c r="B82" s="12">
        <v>39290</v>
      </c>
      <c r="C82" s="143">
        <v>1</v>
      </c>
      <c r="D82" s="143">
        <v>104</v>
      </c>
      <c r="E82" s="144">
        <v>15</v>
      </c>
    </row>
    <row r="83" spans="1:5">
      <c r="A83" s="48" t="s">
        <v>880</v>
      </c>
      <c r="B83" s="12">
        <v>39290</v>
      </c>
      <c r="C83" s="143">
        <v>1</v>
      </c>
      <c r="D83" s="143">
        <v>63</v>
      </c>
      <c r="E83" s="144">
        <v>3.4</v>
      </c>
    </row>
    <row r="84" spans="1:5">
      <c r="A84" s="48" t="s">
        <v>880</v>
      </c>
      <c r="B84" s="12">
        <v>39290</v>
      </c>
      <c r="C84" s="143">
        <v>1</v>
      </c>
      <c r="D84" s="143">
        <v>88</v>
      </c>
      <c r="E84" s="144">
        <v>9.3000000000000007</v>
      </c>
    </row>
    <row r="85" spans="1:5">
      <c r="A85" s="48" t="s">
        <v>880</v>
      </c>
      <c r="B85" s="12">
        <v>39290</v>
      </c>
      <c r="C85" s="143">
        <v>1</v>
      </c>
      <c r="D85" s="143">
        <v>58</v>
      </c>
      <c r="E85" s="144">
        <v>2.6</v>
      </c>
    </row>
    <row r="86" spans="1:5">
      <c r="A86" s="48" t="s">
        <v>880</v>
      </c>
      <c r="B86" s="12">
        <v>39290</v>
      </c>
      <c r="C86" s="143">
        <v>1</v>
      </c>
      <c r="D86" s="143">
        <v>74</v>
      </c>
      <c r="E86" s="144">
        <v>5.7</v>
      </c>
    </row>
    <row r="87" spans="1:5">
      <c r="A87" s="48" t="s">
        <v>880</v>
      </c>
      <c r="B87" s="12">
        <v>39290</v>
      </c>
      <c r="C87" s="143">
        <v>1</v>
      </c>
      <c r="D87" s="143">
        <v>63</v>
      </c>
      <c r="E87" s="144">
        <v>3.3</v>
      </c>
    </row>
    <row r="88" spans="1:5">
      <c r="A88" s="48" t="s">
        <v>880</v>
      </c>
      <c r="B88" s="12">
        <v>39290</v>
      </c>
      <c r="C88" s="143">
        <v>1</v>
      </c>
      <c r="D88" s="143">
        <v>60</v>
      </c>
      <c r="E88" s="144">
        <v>2.4</v>
      </c>
    </row>
    <row r="89" spans="1:5">
      <c r="A89" s="48" t="s">
        <v>880</v>
      </c>
      <c r="B89" s="12">
        <v>39290</v>
      </c>
      <c r="C89" s="143">
        <v>1</v>
      </c>
      <c r="D89" s="143">
        <v>57</v>
      </c>
      <c r="E89" s="144">
        <v>2.9</v>
      </c>
    </row>
    <row r="90" spans="1:5">
      <c r="A90" s="48" t="s">
        <v>880</v>
      </c>
      <c r="B90" s="12">
        <v>39290</v>
      </c>
      <c r="C90" s="143">
        <v>1</v>
      </c>
      <c r="D90" s="143">
        <v>99</v>
      </c>
      <c r="E90" s="144">
        <v>14.2</v>
      </c>
    </row>
    <row r="91" spans="1:5">
      <c r="A91" s="48" t="s">
        <v>880</v>
      </c>
      <c r="B91" s="12">
        <v>39290</v>
      </c>
      <c r="C91" s="143">
        <v>1</v>
      </c>
      <c r="D91" s="143">
        <v>54</v>
      </c>
      <c r="E91" s="144">
        <v>1.5</v>
      </c>
    </row>
    <row r="92" spans="1:5">
      <c r="A92" s="48" t="s">
        <v>880</v>
      </c>
      <c r="B92" s="12">
        <v>39290</v>
      </c>
      <c r="C92" s="143">
        <v>1</v>
      </c>
      <c r="D92" s="143">
        <v>51</v>
      </c>
      <c r="E92" s="144">
        <v>1.6</v>
      </c>
    </row>
    <row r="93" spans="1:5">
      <c r="A93" s="48" t="s">
        <v>880</v>
      </c>
      <c r="B93" s="12">
        <v>39290</v>
      </c>
      <c r="C93" s="143">
        <v>1</v>
      </c>
      <c r="D93" s="143">
        <v>58</v>
      </c>
      <c r="E93" s="144">
        <v>2.7</v>
      </c>
    </row>
    <row r="94" spans="1:5">
      <c r="A94" s="48" t="s">
        <v>880</v>
      </c>
      <c r="B94" s="12">
        <v>39290</v>
      </c>
      <c r="C94" s="143">
        <v>1</v>
      </c>
      <c r="D94" s="143">
        <v>74</v>
      </c>
      <c r="E94" s="144">
        <v>4.8</v>
      </c>
    </row>
    <row r="95" spans="1:5">
      <c r="A95" s="48" t="s">
        <v>880</v>
      </c>
      <c r="B95" s="12">
        <v>39290</v>
      </c>
      <c r="C95" s="143">
        <v>1</v>
      </c>
      <c r="D95" s="143">
        <v>55</v>
      </c>
      <c r="E95" s="144">
        <v>2.2999999999999998</v>
      </c>
    </row>
    <row r="96" spans="1:5">
      <c r="A96" s="48" t="s">
        <v>880</v>
      </c>
      <c r="B96" s="12">
        <v>39290</v>
      </c>
      <c r="C96" s="143">
        <v>1</v>
      </c>
      <c r="D96" s="143">
        <v>66</v>
      </c>
      <c r="E96" s="144">
        <v>3.9</v>
      </c>
    </row>
    <row r="97" spans="1:5">
      <c r="A97" s="48" t="s">
        <v>880</v>
      </c>
      <c r="B97" s="12">
        <v>39290</v>
      </c>
      <c r="C97" s="143">
        <v>3</v>
      </c>
      <c r="D97" s="143">
        <v>57</v>
      </c>
      <c r="E97" s="144">
        <v>2.6</v>
      </c>
    </row>
    <row r="98" spans="1:5">
      <c r="A98" s="48" t="s">
        <v>884</v>
      </c>
      <c r="B98" s="12">
        <v>39290</v>
      </c>
      <c r="C98" s="143">
        <v>1</v>
      </c>
      <c r="D98" s="143">
        <v>79</v>
      </c>
      <c r="E98" s="144">
        <v>6.1</v>
      </c>
    </row>
    <row r="99" spans="1:5">
      <c r="A99" s="48" t="s">
        <v>884</v>
      </c>
      <c r="B99" s="12">
        <v>39290</v>
      </c>
      <c r="C99" s="143">
        <v>1</v>
      </c>
      <c r="D99" s="143">
        <v>71</v>
      </c>
      <c r="E99" s="144">
        <v>3.7</v>
      </c>
    </row>
    <row r="100" spans="1:5">
      <c r="A100" s="48" t="s">
        <v>884</v>
      </c>
      <c r="B100" s="12">
        <v>39290</v>
      </c>
      <c r="C100" s="143">
        <v>1</v>
      </c>
      <c r="D100" s="143">
        <v>74</v>
      </c>
      <c r="E100" s="144">
        <v>5.7</v>
      </c>
    </row>
    <row r="101" spans="1:5">
      <c r="A101" s="48" t="s">
        <v>884</v>
      </c>
      <c r="B101" s="12">
        <v>39290</v>
      </c>
      <c r="C101" s="143">
        <v>1</v>
      </c>
      <c r="D101" s="143">
        <v>56</v>
      </c>
      <c r="E101" s="144">
        <v>3.1</v>
      </c>
    </row>
    <row r="102" spans="1:5">
      <c r="A102" s="48" t="s">
        <v>884</v>
      </c>
      <c r="B102" s="12">
        <v>39290</v>
      </c>
      <c r="C102" s="143">
        <v>1</v>
      </c>
      <c r="D102" s="143">
        <v>59</v>
      </c>
      <c r="E102" s="144">
        <v>3.3</v>
      </c>
    </row>
    <row r="103" spans="1:5">
      <c r="A103" s="48" t="s">
        <v>884</v>
      </c>
      <c r="B103" s="12">
        <v>39290</v>
      </c>
      <c r="C103" s="143">
        <v>1</v>
      </c>
      <c r="D103" s="143">
        <v>90</v>
      </c>
      <c r="E103" s="144">
        <v>9.1999999999999993</v>
      </c>
    </row>
    <row r="104" spans="1:5">
      <c r="A104" s="48" t="s">
        <v>884</v>
      </c>
      <c r="B104" s="12">
        <v>39290</v>
      </c>
      <c r="C104" s="143">
        <v>1</v>
      </c>
      <c r="D104" s="143">
        <v>58</v>
      </c>
      <c r="E104" s="144">
        <v>2.9</v>
      </c>
    </row>
    <row r="105" spans="1:5">
      <c r="A105" s="48" t="s">
        <v>884</v>
      </c>
      <c r="B105" s="12">
        <v>39290</v>
      </c>
      <c r="C105" s="143">
        <v>1</v>
      </c>
      <c r="D105" s="143">
        <v>57</v>
      </c>
      <c r="E105" s="144">
        <v>2.4</v>
      </c>
    </row>
    <row r="106" spans="1:5">
      <c r="A106" s="48" t="s">
        <v>884</v>
      </c>
      <c r="B106" s="12">
        <v>39290</v>
      </c>
      <c r="C106" s="143">
        <v>1</v>
      </c>
      <c r="D106" s="143">
        <v>59</v>
      </c>
      <c r="E106" s="144">
        <v>2.8</v>
      </c>
    </row>
    <row r="107" spans="1:5">
      <c r="A107" s="48" t="s">
        <v>902</v>
      </c>
      <c r="B107" s="12">
        <v>39290</v>
      </c>
      <c r="C107" s="143">
        <v>1</v>
      </c>
      <c r="D107" s="143">
        <v>73</v>
      </c>
      <c r="E107" s="144">
        <v>5</v>
      </c>
    </row>
    <row r="108" spans="1:5">
      <c r="A108" s="48" t="s">
        <v>902</v>
      </c>
      <c r="B108" s="12">
        <v>39290</v>
      </c>
      <c r="C108" s="143">
        <v>1</v>
      </c>
      <c r="D108" s="143">
        <v>57</v>
      </c>
      <c r="E108" s="144">
        <v>1.9</v>
      </c>
    </row>
    <row r="109" spans="1:5">
      <c r="A109" s="48" t="s">
        <v>902</v>
      </c>
      <c r="B109" s="12">
        <v>39290</v>
      </c>
      <c r="C109" s="143">
        <v>1</v>
      </c>
      <c r="D109" s="143">
        <v>70</v>
      </c>
      <c r="E109" s="144">
        <v>4.7</v>
      </c>
    </row>
    <row r="110" spans="1:5">
      <c r="A110" s="48" t="s">
        <v>902</v>
      </c>
      <c r="B110" s="12">
        <v>39290</v>
      </c>
      <c r="C110" s="143">
        <v>1</v>
      </c>
      <c r="D110" s="143">
        <v>76</v>
      </c>
      <c r="E110" s="144">
        <v>6.2</v>
      </c>
    </row>
    <row r="111" spans="1:5">
      <c r="A111" s="48" t="s">
        <v>902</v>
      </c>
      <c r="B111" s="12">
        <v>39290</v>
      </c>
      <c r="C111" s="143">
        <v>1</v>
      </c>
      <c r="D111" s="143">
        <v>72</v>
      </c>
      <c r="E111" s="144">
        <v>4.9000000000000004</v>
      </c>
    </row>
    <row r="112" spans="1:5">
      <c r="A112" s="48" t="s">
        <v>902</v>
      </c>
      <c r="B112" s="12">
        <v>39290</v>
      </c>
      <c r="C112" s="143">
        <v>1</v>
      </c>
      <c r="D112" s="143">
        <v>63</v>
      </c>
      <c r="E112" s="144">
        <v>2.7</v>
      </c>
    </row>
    <row r="113" spans="1:5">
      <c r="A113" s="48" t="s">
        <v>902</v>
      </c>
      <c r="B113" s="12">
        <v>39290</v>
      </c>
      <c r="C113" s="143">
        <v>1</v>
      </c>
      <c r="D113" s="143">
        <v>74</v>
      </c>
      <c r="E113" s="144">
        <v>5.4</v>
      </c>
    </row>
    <row r="114" spans="1:5">
      <c r="A114" s="48" t="s">
        <v>902</v>
      </c>
      <c r="B114" s="12">
        <v>39290</v>
      </c>
      <c r="C114" s="143">
        <v>1</v>
      </c>
      <c r="D114" s="143">
        <v>71</v>
      </c>
      <c r="E114" s="144">
        <v>5.2</v>
      </c>
    </row>
    <row r="115" spans="1:5">
      <c r="A115" s="48" t="s">
        <v>902</v>
      </c>
      <c r="B115" s="12">
        <v>39290</v>
      </c>
      <c r="C115" s="143">
        <v>1</v>
      </c>
      <c r="D115" s="143">
        <v>56</v>
      </c>
      <c r="E115" s="144">
        <v>2.2000000000000002</v>
      </c>
    </row>
    <row r="116" spans="1:5">
      <c r="A116" s="48" t="s">
        <v>902</v>
      </c>
      <c r="B116" s="12">
        <v>39290</v>
      </c>
      <c r="C116" s="143">
        <v>1</v>
      </c>
      <c r="D116" s="143">
        <v>56</v>
      </c>
      <c r="E116" s="144">
        <v>2.8</v>
      </c>
    </row>
    <row r="117" spans="1:5">
      <c r="A117" s="48" t="s">
        <v>902</v>
      </c>
      <c r="B117" s="12">
        <v>39290</v>
      </c>
      <c r="C117" s="143">
        <v>1</v>
      </c>
      <c r="D117" s="143">
        <v>53</v>
      </c>
      <c r="E117" s="144">
        <v>2.1</v>
      </c>
    </row>
    <row r="118" spans="1:5">
      <c r="A118" s="48" t="s">
        <v>902</v>
      </c>
      <c r="B118" s="12">
        <v>39290</v>
      </c>
      <c r="C118" s="143">
        <v>1</v>
      </c>
      <c r="D118" s="143">
        <v>80</v>
      </c>
      <c r="E118" s="144">
        <v>7</v>
      </c>
    </row>
    <row r="119" spans="1:5">
      <c r="A119" s="48" t="s">
        <v>902</v>
      </c>
      <c r="B119" s="12">
        <v>39290</v>
      </c>
      <c r="C119" s="143">
        <v>1</v>
      </c>
      <c r="D119" s="143">
        <v>72</v>
      </c>
      <c r="E119" s="144">
        <v>5.3</v>
      </c>
    </row>
    <row r="120" spans="1:5">
      <c r="A120" s="48" t="s">
        <v>902</v>
      </c>
      <c r="B120" s="12">
        <v>39290</v>
      </c>
      <c r="C120" s="143">
        <v>1</v>
      </c>
      <c r="D120" s="143">
        <v>70</v>
      </c>
      <c r="E120" s="144">
        <v>4.3</v>
      </c>
    </row>
    <row r="121" spans="1:5">
      <c r="A121" s="48" t="s">
        <v>902</v>
      </c>
      <c r="B121" s="12">
        <v>39290</v>
      </c>
      <c r="C121" s="143">
        <v>1</v>
      </c>
      <c r="D121" s="143">
        <v>57</v>
      </c>
      <c r="E121" s="144">
        <v>2.6</v>
      </c>
    </row>
    <row r="122" spans="1:5">
      <c r="A122" s="48" t="s">
        <v>902</v>
      </c>
      <c r="B122" s="12">
        <v>39290</v>
      </c>
      <c r="C122" s="143">
        <v>1</v>
      </c>
      <c r="D122" s="143">
        <v>75</v>
      </c>
      <c r="E122" s="144">
        <v>5.7</v>
      </c>
    </row>
    <row r="123" spans="1:5">
      <c r="A123" s="48" t="s">
        <v>902</v>
      </c>
      <c r="B123" s="12">
        <v>39290</v>
      </c>
      <c r="C123" s="143">
        <v>1</v>
      </c>
      <c r="D123" s="143">
        <v>55</v>
      </c>
      <c r="E123" s="144">
        <v>3</v>
      </c>
    </row>
    <row r="124" spans="1:5">
      <c r="A124" s="48" t="s">
        <v>902</v>
      </c>
      <c r="B124" s="12">
        <v>39290</v>
      </c>
      <c r="C124" s="143">
        <v>1</v>
      </c>
      <c r="D124" s="143">
        <v>64</v>
      </c>
      <c r="E124" s="144">
        <v>3.2</v>
      </c>
    </row>
    <row r="125" spans="1:5">
      <c r="A125" s="48" t="s">
        <v>902</v>
      </c>
      <c r="B125" s="12">
        <v>39290</v>
      </c>
      <c r="C125" s="143">
        <v>2</v>
      </c>
      <c r="D125" s="143">
        <v>51</v>
      </c>
      <c r="E125" s="144">
        <v>1.8</v>
      </c>
    </row>
    <row r="126" spans="1:5">
      <c r="A126" s="48" t="s">
        <v>917</v>
      </c>
      <c r="B126" s="12">
        <v>39290</v>
      </c>
      <c r="C126" s="143">
        <v>1</v>
      </c>
      <c r="D126" s="143">
        <v>63</v>
      </c>
      <c r="E126" s="144">
        <v>2.8</v>
      </c>
    </row>
    <row r="127" spans="1:5">
      <c r="A127" s="48" t="s">
        <v>917</v>
      </c>
      <c r="B127" s="12">
        <v>39290</v>
      </c>
      <c r="C127" s="143">
        <v>1</v>
      </c>
      <c r="D127" s="143">
        <v>62</v>
      </c>
      <c r="E127" s="144">
        <v>2.9</v>
      </c>
    </row>
    <row r="128" spans="1:5">
      <c r="A128" s="48" t="s">
        <v>917</v>
      </c>
      <c r="B128" s="12">
        <v>39290</v>
      </c>
      <c r="C128" s="143">
        <v>1</v>
      </c>
      <c r="D128" s="143">
        <v>85</v>
      </c>
      <c r="E128" s="144">
        <v>8.4</v>
      </c>
    </row>
    <row r="129" spans="1:5">
      <c r="A129" s="48" t="s">
        <v>919</v>
      </c>
      <c r="B129" s="12">
        <v>39290</v>
      </c>
      <c r="C129" s="143">
        <v>1</v>
      </c>
      <c r="D129" s="143">
        <v>72</v>
      </c>
      <c r="E129" s="144">
        <v>5</v>
      </c>
    </row>
    <row r="130" spans="1:5">
      <c r="A130" s="48" t="s">
        <v>919</v>
      </c>
      <c r="B130" s="12">
        <v>39290</v>
      </c>
      <c r="C130" s="143">
        <v>1</v>
      </c>
      <c r="D130" s="143">
        <v>73</v>
      </c>
      <c r="E130" s="144">
        <v>5.5</v>
      </c>
    </row>
    <row r="131" spans="1:5">
      <c r="A131" s="48" t="s">
        <v>919</v>
      </c>
      <c r="B131" s="12">
        <v>39290</v>
      </c>
      <c r="C131" s="143">
        <v>1</v>
      </c>
      <c r="D131" s="143">
        <v>66</v>
      </c>
      <c r="E131" s="144">
        <v>3.8</v>
      </c>
    </row>
    <row r="132" spans="1:5">
      <c r="A132" s="48" t="s">
        <v>919</v>
      </c>
      <c r="B132" s="12">
        <v>39290</v>
      </c>
      <c r="C132" s="143">
        <v>1</v>
      </c>
      <c r="D132" s="143">
        <v>65</v>
      </c>
      <c r="E132" s="144">
        <v>3.8</v>
      </c>
    </row>
    <row r="133" spans="1:5">
      <c r="A133" s="48" t="s">
        <v>919</v>
      </c>
      <c r="B133" s="12">
        <v>39290</v>
      </c>
      <c r="C133" s="143">
        <v>3</v>
      </c>
      <c r="D133" s="143">
        <v>77</v>
      </c>
      <c r="E133" s="144">
        <v>5.6</v>
      </c>
    </row>
    <row r="134" spans="1:5">
      <c r="A134" s="48" t="s">
        <v>922</v>
      </c>
      <c r="B134" s="12">
        <v>39290</v>
      </c>
      <c r="C134" s="143">
        <v>1</v>
      </c>
      <c r="D134" s="143">
        <v>64</v>
      </c>
      <c r="E134" s="144">
        <v>3.3</v>
      </c>
    </row>
    <row r="135" spans="1:5">
      <c r="A135" s="48" t="s">
        <v>922</v>
      </c>
      <c r="B135" s="12">
        <v>39290</v>
      </c>
      <c r="C135" s="143">
        <v>1</v>
      </c>
      <c r="D135" s="143">
        <v>71</v>
      </c>
      <c r="E135" s="144">
        <v>4.5999999999999996</v>
      </c>
    </row>
    <row r="136" spans="1:5">
      <c r="A136" s="48" t="s">
        <v>922</v>
      </c>
      <c r="B136" s="12">
        <v>39290</v>
      </c>
      <c r="C136" s="143">
        <v>1</v>
      </c>
      <c r="D136" s="143">
        <v>74</v>
      </c>
      <c r="E136" s="144">
        <v>5.2</v>
      </c>
    </row>
    <row r="137" spans="1:5">
      <c r="A137" s="48" t="s">
        <v>922</v>
      </c>
      <c r="B137" s="12">
        <v>39290</v>
      </c>
      <c r="C137" s="143">
        <v>1</v>
      </c>
      <c r="D137" s="143">
        <v>57</v>
      </c>
      <c r="E137" s="144">
        <v>2.4</v>
      </c>
    </row>
    <row r="138" spans="1:5">
      <c r="A138" s="48" t="s">
        <v>922</v>
      </c>
      <c r="B138" s="12">
        <v>39290</v>
      </c>
      <c r="C138" s="143">
        <v>1</v>
      </c>
      <c r="D138" s="143">
        <v>48</v>
      </c>
      <c r="E138" s="144">
        <v>1.5</v>
      </c>
    </row>
    <row r="139" spans="1:5">
      <c r="A139" s="48" t="s">
        <v>922</v>
      </c>
      <c r="B139" s="12">
        <v>39290</v>
      </c>
      <c r="C139" s="143">
        <v>1</v>
      </c>
      <c r="D139" s="143">
        <v>71</v>
      </c>
      <c r="E139" s="144">
        <v>4.5999999999999996</v>
      </c>
    </row>
    <row r="140" spans="1:5">
      <c r="A140" s="48" t="s">
        <v>866</v>
      </c>
      <c r="B140" s="12">
        <v>39290</v>
      </c>
      <c r="C140" s="143">
        <v>1</v>
      </c>
      <c r="D140" s="143">
        <v>55</v>
      </c>
      <c r="E140" s="144">
        <v>2</v>
      </c>
    </row>
    <row r="141" spans="1:5">
      <c r="A141" s="48" t="s">
        <v>866</v>
      </c>
      <c r="B141" s="12">
        <v>39290</v>
      </c>
      <c r="C141" s="143">
        <v>2</v>
      </c>
      <c r="D141" s="143">
        <v>52</v>
      </c>
      <c r="E141" s="144">
        <v>1.6</v>
      </c>
    </row>
    <row r="142" spans="1:5">
      <c r="A142" s="48" t="s">
        <v>866</v>
      </c>
      <c r="B142" s="12">
        <v>39290</v>
      </c>
      <c r="C142" s="143">
        <v>2</v>
      </c>
      <c r="D142" s="143">
        <v>55</v>
      </c>
      <c r="E142" s="144">
        <v>2.5</v>
      </c>
    </row>
    <row r="143" spans="1:5">
      <c r="A143" s="48" t="s">
        <v>866</v>
      </c>
      <c r="B143" s="12">
        <v>39290</v>
      </c>
      <c r="C143" s="143">
        <v>3</v>
      </c>
      <c r="D143" s="143">
        <v>51</v>
      </c>
      <c r="E143" s="144">
        <v>1.7</v>
      </c>
    </row>
    <row r="144" spans="1:5">
      <c r="A144" s="48" t="s">
        <v>872</v>
      </c>
      <c r="B144" s="12">
        <v>39290</v>
      </c>
      <c r="C144" s="143">
        <v>1</v>
      </c>
      <c r="D144" s="143">
        <v>64</v>
      </c>
      <c r="E144" s="144">
        <v>3.2</v>
      </c>
    </row>
    <row r="145" spans="1:5">
      <c r="A145" s="48" t="s">
        <v>872</v>
      </c>
      <c r="B145" s="12">
        <v>39290</v>
      </c>
      <c r="C145" s="143">
        <v>1</v>
      </c>
      <c r="D145" s="143">
        <v>57</v>
      </c>
      <c r="E145" s="144">
        <v>2.6</v>
      </c>
    </row>
    <row r="146" spans="1:5">
      <c r="A146" s="48" t="s">
        <v>872</v>
      </c>
      <c r="B146" s="12">
        <v>39290</v>
      </c>
      <c r="C146" s="143">
        <v>1</v>
      </c>
      <c r="D146" s="143">
        <v>46</v>
      </c>
      <c r="E146" s="144">
        <v>1.3</v>
      </c>
    </row>
    <row r="147" spans="1:5">
      <c r="A147" s="48" t="s">
        <v>872</v>
      </c>
      <c r="B147" s="12">
        <v>39290</v>
      </c>
      <c r="C147" s="143">
        <v>1</v>
      </c>
      <c r="D147" s="143">
        <v>50</v>
      </c>
      <c r="E147" s="144">
        <v>2.1</v>
      </c>
    </row>
    <row r="148" spans="1:5">
      <c r="A148" s="48" t="s">
        <v>872</v>
      </c>
      <c r="B148" s="12">
        <v>39290</v>
      </c>
      <c r="C148" s="143">
        <v>2</v>
      </c>
      <c r="D148" s="143">
        <v>63</v>
      </c>
      <c r="E148" s="144">
        <v>3.5</v>
      </c>
    </row>
    <row r="149" spans="1:5">
      <c r="A149" s="48" t="s">
        <v>885</v>
      </c>
      <c r="B149" s="12">
        <v>39290</v>
      </c>
      <c r="C149" s="143">
        <v>1</v>
      </c>
      <c r="D149" s="143">
        <v>80</v>
      </c>
    </row>
    <row r="150" spans="1:5">
      <c r="A150" s="48" t="s">
        <v>885</v>
      </c>
      <c r="B150" s="12">
        <v>39290</v>
      </c>
      <c r="C150" s="143">
        <v>1</v>
      </c>
      <c r="D150" s="143">
        <v>76</v>
      </c>
      <c r="E150" s="144">
        <v>7.4</v>
      </c>
    </row>
    <row r="151" spans="1:5">
      <c r="A151" s="48" t="s">
        <v>885</v>
      </c>
      <c r="B151" s="12">
        <v>39290</v>
      </c>
      <c r="C151" s="143">
        <v>1</v>
      </c>
      <c r="D151" s="143">
        <v>70</v>
      </c>
      <c r="E151" s="144">
        <v>4.9000000000000004</v>
      </c>
    </row>
    <row r="152" spans="1:5">
      <c r="A152" s="48" t="s">
        <v>885</v>
      </c>
      <c r="B152" s="12">
        <v>39290</v>
      </c>
      <c r="C152" s="143">
        <v>1</v>
      </c>
      <c r="D152" s="143">
        <v>62</v>
      </c>
      <c r="E152" s="144">
        <v>3.2</v>
      </c>
    </row>
    <row r="153" spans="1:5">
      <c r="A153" s="48" t="s">
        <v>885</v>
      </c>
      <c r="B153" s="12">
        <v>39290</v>
      </c>
      <c r="C153" s="143">
        <v>1</v>
      </c>
      <c r="D153" s="143">
        <v>56</v>
      </c>
      <c r="E153" s="144">
        <v>3.2</v>
      </c>
    </row>
    <row r="154" spans="1:5">
      <c r="A154" s="48" t="s">
        <v>885</v>
      </c>
      <c r="B154" s="12">
        <v>39290</v>
      </c>
      <c r="C154" s="143">
        <v>1</v>
      </c>
      <c r="D154" s="143">
        <v>72</v>
      </c>
      <c r="E154" s="144">
        <v>4.8</v>
      </c>
    </row>
    <row r="155" spans="1:5">
      <c r="A155" s="48" t="s">
        <v>885</v>
      </c>
      <c r="B155" s="12">
        <v>39290</v>
      </c>
      <c r="C155" s="143">
        <v>1</v>
      </c>
      <c r="D155" s="143">
        <v>58</v>
      </c>
      <c r="E155" s="144">
        <v>2.8</v>
      </c>
    </row>
    <row r="156" spans="1:5">
      <c r="A156" s="48" t="s">
        <v>885</v>
      </c>
      <c r="B156" s="12">
        <v>39290</v>
      </c>
      <c r="C156" s="143">
        <v>1</v>
      </c>
      <c r="D156" s="143">
        <v>73</v>
      </c>
      <c r="E156" s="144">
        <v>5.4</v>
      </c>
    </row>
    <row r="157" spans="1:5">
      <c r="A157" s="48" t="s">
        <v>885</v>
      </c>
      <c r="B157" s="12">
        <v>39290</v>
      </c>
      <c r="C157" s="143">
        <v>1</v>
      </c>
      <c r="D157" s="143">
        <v>56</v>
      </c>
      <c r="E157" s="144">
        <v>2.5</v>
      </c>
    </row>
    <row r="158" spans="1:5">
      <c r="A158" s="48" t="s">
        <v>885</v>
      </c>
      <c r="B158" s="12">
        <v>39290</v>
      </c>
      <c r="C158" s="143">
        <v>2</v>
      </c>
      <c r="D158" s="143">
        <v>63</v>
      </c>
      <c r="E158" s="144">
        <v>3.6</v>
      </c>
    </row>
    <row r="159" spans="1:5">
      <c r="A159" s="48" t="s">
        <v>885</v>
      </c>
      <c r="B159" s="12">
        <v>39290</v>
      </c>
      <c r="C159" s="143">
        <v>2</v>
      </c>
      <c r="D159" s="143">
        <v>52</v>
      </c>
      <c r="E159" s="144">
        <v>2.6</v>
      </c>
    </row>
    <row r="160" spans="1:5">
      <c r="A160" s="48" t="s">
        <v>885</v>
      </c>
      <c r="B160" s="12">
        <v>39290</v>
      </c>
      <c r="C160" s="143">
        <v>3</v>
      </c>
      <c r="D160" s="143">
        <v>60</v>
      </c>
      <c r="E160" s="144">
        <v>2.5</v>
      </c>
    </row>
    <row r="161" spans="1:5">
      <c r="A161" s="48" t="s">
        <v>901</v>
      </c>
      <c r="B161" s="12">
        <v>39290</v>
      </c>
      <c r="C161" s="143">
        <v>1</v>
      </c>
      <c r="D161" s="143">
        <v>73</v>
      </c>
      <c r="E161" s="144">
        <v>4.9000000000000004</v>
      </c>
    </row>
    <row r="162" spans="1:5">
      <c r="A162" s="48" t="s">
        <v>901</v>
      </c>
      <c r="B162" s="12">
        <v>39290</v>
      </c>
      <c r="C162" s="143">
        <v>1</v>
      </c>
      <c r="D162" s="143">
        <v>73</v>
      </c>
      <c r="E162" s="144">
        <v>5.4</v>
      </c>
    </row>
    <row r="163" spans="1:5">
      <c r="A163" s="48" t="s">
        <v>901</v>
      </c>
      <c r="B163" s="12">
        <v>39290</v>
      </c>
      <c r="C163" s="143">
        <v>1</v>
      </c>
      <c r="D163" s="143">
        <v>54</v>
      </c>
      <c r="E163" s="144">
        <v>2.1</v>
      </c>
    </row>
    <row r="164" spans="1:5">
      <c r="A164" s="48" t="s">
        <v>901</v>
      </c>
      <c r="B164" s="12">
        <v>39290</v>
      </c>
      <c r="C164" s="143">
        <v>1</v>
      </c>
      <c r="D164" s="143">
        <v>93</v>
      </c>
      <c r="E164" s="144">
        <v>9.8000000000000007</v>
      </c>
    </row>
    <row r="165" spans="1:5">
      <c r="A165" s="48" t="s">
        <v>901</v>
      </c>
      <c r="B165" s="12">
        <v>39290</v>
      </c>
      <c r="C165" s="143">
        <v>1</v>
      </c>
      <c r="D165" s="143">
        <v>79</v>
      </c>
      <c r="E165" s="144">
        <v>6.4</v>
      </c>
    </row>
    <row r="166" spans="1:5">
      <c r="A166" s="48" t="s">
        <v>901</v>
      </c>
      <c r="B166" s="12">
        <v>39290</v>
      </c>
      <c r="C166" s="143">
        <v>1</v>
      </c>
      <c r="D166" s="143">
        <v>69</v>
      </c>
      <c r="E166" s="144">
        <v>3.9</v>
      </c>
    </row>
    <row r="167" spans="1:5">
      <c r="A167" s="48" t="s">
        <v>901</v>
      </c>
      <c r="B167" s="12">
        <v>39290</v>
      </c>
      <c r="C167" s="143">
        <v>1</v>
      </c>
      <c r="D167" s="143">
        <v>54</v>
      </c>
      <c r="E167" s="144">
        <v>1.3</v>
      </c>
    </row>
    <row r="168" spans="1:5">
      <c r="A168" s="48" t="s">
        <v>901</v>
      </c>
      <c r="B168" s="12">
        <v>39290</v>
      </c>
      <c r="C168" s="143">
        <v>1</v>
      </c>
      <c r="D168" s="143">
        <v>49</v>
      </c>
      <c r="E168" s="144">
        <v>0.5</v>
      </c>
    </row>
    <row r="169" spans="1:5">
      <c r="A169" s="48" t="s">
        <v>901</v>
      </c>
      <c r="B169" s="12">
        <v>39290</v>
      </c>
      <c r="C169" s="143">
        <v>1</v>
      </c>
      <c r="D169" s="143">
        <v>65</v>
      </c>
      <c r="E169" s="144">
        <v>3.2</v>
      </c>
    </row>
    <row r="170" spans="1:5">
      <c r="A170" s="48" t="s">
        <v>901</v>
      </c>
      <c r="B170" s="12">
        <v>39290</v>
      </c>
      <c r="C170" s="143">
        <v>1</v>
      </c>
      <c r="D170" s="143">
        <v>85</v>
      </c>
      <c r="E170" s="144">
        <v>7.4</v>
      </c>
    </row>
    <row r="171" spans="1:5">
      <c r="A171" s="48" t="s">
        <v>901</v>
      </c>
      <c r="B171" s="12">
        <v>39290</v>
      </c>
      <c r="C171" s="143">
        <v>1</v>
      </c>
      <c r="D171" s="143">
        <v>66</v>
      </c>
      <c r="E171" s="144">
        <v>3.5</v>
      </c>
    </row>
    <row r="172" spans="1:5">
      <c r="A172" s="48" t="s">
        <v>901</v>
      </c>
      <c r="B172" s="12">
        <v>39290</v>
      </c>
      <c r="C172" s="143">
        <v>1</v>
      </c>
      <c r="D172" s="143">
        <v>81</v>
      </c>
      <c r="E172" s="144">
        <v>6.8</v>
      </c>
    </row>
    <row r="173" spans="1:5">
      <c r="A173" s="48" t="s">
        <v>901</v>
      </c>
      <c r="B173" s="12">
        <v>39290</v>
      </c>
      <c r="C173" s="143">
        <v>1</v>
      </c>
      <c r="D173" s="143">
        <v>60</v>
      </c>
      <c r="E173" s="144">
        <v>3</v>
      </c>
    </row>
    <row r="174" spans="1:5">
      <c r="A174" s="48" t="s">
        <v>901</v>
      </c>
      <c r="B174" s="12">
        <v>39290</v>
      </c>
      <c r="C174" s="143">
        <v>1</v>
      </c>
      <c r="D174" s="143">
        <v>90</v>
      </c>
      <c r="E174" s="144">
        <v>8.4</v>
      </c>
    </row>
    <row r="175" spans="1:5">
      <c r="A175" s="48" t="s">
        <v>901</v>
      </c>
      <c r="B175" s="12">
        <v>39290</v>
      </c>
      <c r="C175" s="143">
        <v>1</v>
      </c>
      <c r="D175" s="143">
        <v>67</v>
      </c>
      <c r="E175" s="144">
        <v>3.4</v>
      </c>
    </row>
    <row r="176" spans="1:5">
      <c r="A176" s="48" t="s">
        <v>901</v>
      </c>
      <c r="B176" s="12">
        <v>39290</v>
      </c>
      <c r="C176" s="143">
        <v>1</v>
      </c>
      <c r="D176" s="143">
        <v>67</v>
      </c>
      <c r="E176" s="144">
        <v>5.3</v>
      </c>
    </row>
    <row r="177" spans="1:5">
      <c r="A177" s="48" t="s">
        <v>901</v>
      </c>
      <c r="B177" s="12">
        <v>39290</v>
      </c>
      <c r="C177" s="143">
        <v>1</v>
      </c>
      <c r="D177" s="143">
        <v>53</v>
      </c>
      <c r="E177" s="144">
        <v>2</v>
      </c>
    </row>
    <row r="178" spans="1:5">
      <c r="A178" s="48" t="s">
        <v>901</v>
      </c>
      <c r="B178" s="12">
        <v>39290</v>
      </c>
      <c r="C178" s="143">
        <v>1</v>
      </c>
      <c r="D178" s="143">
        <v>84</v>
      </c>
      <c r="E178" s="144">
        <v>7</v>
      </c>
    </row>
    <row r="179" spans="1:5">
      <c r="A179" s="48" t="s">
        <v>901</v>
      </c>
      <c r="B179" s="12">
        <v>39290</v>
      </c>
      <c r="C179" s="143">
        <v>1</v>
      </c>
      <c r="D179" s="143">
        <v>154</v>
      </c>
      <c r="E179" s="144">
        <v>43.8</v>
      </c>
    </row>
    <row r="180" spans="1:5">
      <c r="A180" s="48" t="s">
        <v>901</v>
      </c>
      <c r="B180" s="12">
        <v>39290</v>
      </c>
      <c r="C180" s="143">
        <v>2</v>
      </c>
      <c r="D180" s="143">
        <v>66</v>
      </c>
      <c r="E180" s="144">
        <v>3.1</v>
      </c>
    </row>
    <row r="181" spans="1:5">
      <c r="A181" s="48" t="s">
        <v>901</v>
      </c>
      <c r="B181" s="12">
        <v>39290</v>
      </c>
      <c r="C181" s="143">
        <v>2</v>
      </c>
      <c r="D181" s="143">
        <v>77</v>
      </c>
      <c r="E181" s="144">
        <v>5.2</v>
      </c>
    </row>
    <row r="182" spans="1:5">
      <c r="A182" s="48" t="s">
        <v>901</v>
      </c>
      <c r="B182" s="12">
        <v>39290</v>
      </c>
      <c r="C182" s="143">
        <v>2</v>
      </c>
      <c r="D182" s="143">
        <v>64</v>
      </c>
      <c r="E182" s="144">
        <v>3.1</v>
      </c>
    </row>
    <row r="183" spans="1:5">
      <c r="A183" s="48" t="s">
        <v>901</v>
      </c>
      <c r="B183" s="12">
        <v>39290</v>
      </c>
      <c r="C183" s="143">
        <v>2</v>
      </c>
      <c r="D183" s="143">
        <v>49</v>
      </c>
      <c r="E183" s="144">
        <v>0.7</v>
      </c>
    </row>
    <row r="184" spans="1:5">
      <c r="A184" s="48" t="s">
        <v>901</v>
      </c>
      <c r="B184" s="12">
        <v>39290</v>
      </c>
      <c r="C184" s="143">
        <v>2</v>
      </c>
      <c r="D184" s="143">
        <v>62</v>
      </c>
      <c r="E184" s="144">
        <v>3.5</v>
      </c>
    </row>
    <row r="185" spans="1:5">
      <c r="A185" s="48" t="s">
        <v>901</v>
      </c>
      <c r="B185" s="12">
        <v>39290</v>
      </c>
      <c r="C185" s="143">
        <v>3</v>
      </c>
      <c r="D185" s="143">
        <v>64</v>
      </c>
      <c r="E185" s="144">
        <v>3.5</v>
      </c>
    </row>
    <row r="186" spans="1:5">
      <c r="A186" s="48" t="s">
        <v>901</v>
      </c>
      <c r="B186" s="12">
        <v>39290</v>
      </c>
      <c r="C186" s="143">
        <v>3</v>
      </c>
      <c r="D186" s="143">
        <v>55</v>
      </c>
      <c r="E186" s="144">
        <v>2.9</v>
      </c>
    </row>
    <row r="187" spans="1:5">
      <c r="A187" s="48" t="s">
        <v>901</v>
      </c>
      <c r="B187" s="12">
        <v>39290</v>
      </c>
      <c r="C187" s="143">
        <v>3</v>
      </c>
      <c r="D187" s="143">
        <v>63</v>
      </c>
      <c r="E187" s="144">
        <v>2.7</v>
      </c>
    </row>
    <row r="188" spans="1:5">
      <c r="A188" s="48" t="s">
        <v>918</v>
      </c>
      <c r="B188" s="12">
        <v>39290</v>
      </c>
      <c r="C188" s="143">
        <v>1</v>
      </c>
      <c r="D188" s="143">
        <v>83</v>
      </c>
      <c r="E188" s="144">
        <v>9</v>
      </c>
    </row>
    <row r="189" spans="1:5">
      <c r="A189" s="48" t="s">
        <v>918</v>
      </c>
      <c r="B189" s="12">
        <v>39290</v>
      </c>
      <c r="C189" s="143">
        <v>1</v>
      </c>
      <c r="D189" s="143">
        <v>74</v>
      </c>
      <c r="E189" s="144">
        <v>5.6</v>
      </c>
    </row>
    <row r="190" spans="1:5">
      <c r="A190" s="48" t="s">
        <v>918</v>
      </c>
      <c r="B190" s="12">
        <v>39290</v>
      </c>
      <c r="C190" s="143">
        <v>1</v>
      </c>
      <c r="D190" s="143">
        <v>83</v>
      </c>
      <c r="E190" s="144">
        <v>8.4</v>
      </c>
    </row>
    <row r="191" spans="1:5">
      <c r="A191" s="48" t="s">
        <v>918</v>
      </c>
      <c r="B191" s="12">
        <v>39290</v>
      </c>
      <c r="C191" s="143">
        <v>1</v>
      </c>
      <c r="D191" s="143">
        <v>96</v>
      </c>
      <c r="E191" s="144">
        <v>10.7</v>
      </c>
    </row>
    <row r="192" spans="1:5">
      <c r="A192" s="48" t="s">
        <v>918</v>
      </c>
      <c r="B192" s="12">
        <v>39290</v>
      </c>
      <c r="C192" s="143">
        <v>1</v>
      </c>
      <c r="D192" s="143">
        <v>69</v>
      </c>
      <c r="E192" s="144">
        <v>4.3</v>
      </c>
    </row>
    <row r="193" spans="1:5">
      <c r="A193" s="48" t="s">
        <v>918</v>
      </c>
      <c r="B193" s="12">
        <v>39290</v>
      </c>
      <c r="C193" s="143">
        <v>1</v>
      </c>
      <c r="D193" s="143">
        <v>69</v>
      </c>
      <c r="E193" s="144">
        <v>4.9000000000000004</v>
      </c>
    </row>
    <row r="194" spans="1:5">
      <c r="A194" s="48" t="s">
        <v>918</v>
      </c>
      <c r="B194" s="12">
        <v>39290</v>
      </c>
      <c r="C194" s="143">
        <v>1</v>
      </c>
      <c r="D194" s="143">
        <v>55</v>
      </c>
      <c r="E194" s="144">
        <v>2.4</v>
      </c>
    </row>
    <row r="195" spans="1:5">
      <c r="A195" s="48" t="s">
        <v>918</v>
      </c>
      <c r="B195" s="12">
        <v>39290</v>
      </c>
      <c r="C195" s="143">
        <v>2</v>
      </c>
      <c r="D195" s="143">
        <v>82</v>
      </c>
      <c r="E195" s="144">
        <v>7.4</v>
      </c>
    </row>
    <row r="196" spans="1:5">
      <c r="A196" s="48" t="s">
        <v>918</v>
      </c>
      <c r="B196" s="12">
        <v>39290</v>
      </c>
      <c r="C196" s="143">
        <v>2</v>
      </c>
      <c r="D196" s="143">
        <v>65</v>
      </c>
      <c r="E196" s="144">
        <v>3.9</v>
      </c>
    </row>
    <row r="197" spans="1:5">
      <c r="A197" s="48" t="s">
        <v>918</v>
      </c>
      <c r="B197" s="12">
        <v>39290</v>
      </c>
      <c r="C197" s="143">
        <v>2</v>
      </c>
      <c r="D197" s="143">
        <v>53</v>
      </c>
      <c r="E197" s="144">
        <v>2.1</v>
      </c>
    </row>
    <row r="198" spans="1:5">
      <c r="A198" s="48" t="s">
        <v>918</v>
      </c>
      <c r="B198" s="12">
        <v>39290</v>
      </c>
      <c r="C198" s="143">
        <v>3</v>
      </c>
      <c r="D198" s="143">
        <v>75</v>
      </c>
      <c r="E198" s="144">
        <v>5.8</v>
      </c>
    </row>
    <row r="199" spans="1:5">
      <c r="A199" s="48" t="s">
        <v>921</v>
      </c>
      <c r="B199" s="12">
        <v>39290</v>
      </c>
      <c r="C199" s="143">
        <v>1</v>
      </c>
      <c r="D199" s="143">
        <v>78</v>
      </c>
      <c r="E199" s="144">
        <v>6.7</v>
      </c>
    </row>
    <row r="200" spans="1:5">
      <c r="A200" s="48" t="s">
        <v>921</v>
      </c>
      <c r="B200" s="12">
        <v>39290</v>
      </c>
      <c r="C200" s="143">
        <v>1</v>
      </c>
      <c r="D200" s="143">
        <v>71</v>
      </c>
      <c r="E200" s="144">
        <v>4.3</v>
      </c>
    </row>
    <row r="201" spans="1:5">
      <c r="A201" s="48" t="s">
        <v>921</v>
      </c>
      <c r="B201" s="12">
        <v>39290</v>
      </c>
      <c r="C201" s="143">
        <v>1</v>
      </c>
      <c r="D201" s="143">
        <v>56</v>
      </c>
      <c r="E201" s="144">
        <v>2.4</v>
      </c>
    </row>
    <row r="202" spans="1:5">
      <c r="A202" s="48" t="s">
        <v>921</v>
      </c>
      <c r="B202" s="12">
        <v>39290</v>
      </c>
      <c r="C202" s="143">
        <v>1</v>
      </c>
      <c r="D202" s="143">
        <v>94</v>
      </c>
      <c r="E202" s="144">
        <v>10</v>
      </c>
    </row>
    <row r="203" spans="1:5">
      <c r="A203" s="48" t="s">
        <v>921</v>
      </c>
      <c r="B203" s="12">
        <v>39290</v>
      </c>
      <c r="C203" s="143">
        <v>1</v>
      </c>
      <c r="D203" s="143">
        <v>67</v>
      </c>
      <c r="E203" s="144">
        <v>4.2</v>
      </c>
    </row>
    <row r="204" spans="1:5">
      <c r="A204" s="48" t="s">
        <v>921</v>
      </c>
      <c r="B204" s="12">
        <v>39290</v>
      </c>
      <c r="C204" s="143">
        <v>1</v>
      </c>
      <c r="D204" s="143">
        <v>78</v>
      </c>
      <c r="E204" s="144">
        <v>5.6</v>
      </c>
    </row>
    <row r="205" spans="1:5">
      <c r="A205" s="48" t="s">
        <v>921</v>
      </c>
      <c r="B205" s="12">
        <v>39290</v>
      </c>
      <c r="C205" s="143">
        <v>1</v>
      </c>
      <c r="D205" s="143">
        <v>73</v>
      </c>
      <c r="E205" s="144">
        <v>5.5</v>
      </c>
    </row>
    <row r="206" spans="1:5">
      <c r="A206" s="48" t="s">
        <v>921</v>
      </c>
      <c r="B206" s="12">
        <v>39290</v>
      </c>
      <c r="C206" s="143">
        <v>1</v>
      </c>
      <c r="D206" s="143">
        <v>53</v>
      </c>
      <c r="E206" s="144">
        <v>1.5</v>
      </c>
    </row>
    <row r="207" spans="1:5">
      <c r="A207" s="48" t="s">
        <v>921</v>
      </c>
      <c r="B207" s="12">
        <v>39290</v>
      </c>
      <c r="C207" s="143">
        <v>1</v>
      </c>
      <c r="D207" s="143">
        <v>58</v>
      </c>
      <c r="E207" s="144">
        <v>2.2000000000000002</v>
      </c>
    </row>
    <row r="208" spans="1:5">
      <c r="A208" s="48" t="s">
        <v>921</v>
      </c>
      <c r="B208" s="12">
        <v>39290</v>
      </c>
      <c r="C208" s="143">
        <v>1</v>
      </c>
      <c r="D208" s="143">
        <v>74</v>
      </c>
      <c r="E208" s="144">
        <v>5.6</v>
      </c>
    </row>
    <row r="209" spans="1:5">
      <c r="A209" s="48" t="s">
        <v>921</v>
      </c>
      <c r="B209" s="12">
        <v>39290</v>
      </c>
      <c r="C209" s="143">
        <v>2</v>
      </c>
      <c r="D209" s="143">
        <v>154</v>
      </c>
      <c r="E209" s="144">
        <v>41.6</v>
      </c>
    </row>
    <row r="210" spans="1:5">
      <c r="A210" s="48" t="s">
        <v>921</v>
      </c>
      <c r="B210" s="12">
        <v>39290</v>
      </c>
      <c r="C210" s="143">
        <v>1</v>
      </c>
      <c r="D210" s="143">
        <v>62</v>
      </c>
      <c r="E210" s="144">
        <v>3.1</v>
      </c>
    </row>
    <row r="211" spans="1:5">
      <c r="A211" s="48" t="s">
        <v>921</v>
      </c>
      <c r="B211" s="12">
        <v>39290</v>
      </c>
      <c r="C211" s="143">
        <v>1</v>
      </c>
      <c r="D211" s="143">
        <v>63</v>
      </c>
      <c r="E211" s="144">
        <v>3.4</v>
      </c>
    </row>
    <row r="212" spans="1:5">
      <c r="A212" s="48" t="s">
        <v>921</v>
      </c>
      <c r="B212" s="12">
        <v>39290</v>
      </c>
      <c r="C212" s="143">
        <v>1</v>
      </c>
      <c r="D212" s="143">
        <v>61</v>
      </c>
      <c r="E212" s="144">
        <v>3.1</v>
      </c>
    </row>
    <row r="213" spans="1:5">
      <c r="A213" s="48" t="s">
        <v>921</v>
      </c>
      <c r="B213" s="12">
        <v>39290</v>
      </c>
      <c r="C213" s="143">
        <v>1</v>
      </c>
      <c r="D213" s="143">
        <v>69</v>
      </c>
      <c r="E213" s="144">
        <v>4.8</v>
      </c>
    </row>
    <row r="214" spans="1:5">
      <c r="A214" s="48" t="s">
        <v>921</v>
      </c>
      <c r="B214" s="12">
        <v>39290</v>
      </c>
      <c r="C214" s="143">
        <v>1</v>
      </c>
      <c r="D214" s="143">
        <v>78</v>
      </c>
      <c r="E214" s="144">
        <v>6.3</v>
      </c>
    </row>
    <row r="215" spans="1:5">
      <c r="A215" s="48" t="s">
        <v>921</v>
      </c>
      <c r="B215" s="12">
        <v>39290</v>
      </c>
      <c r="C215" s="143">
        <v>1</v>
      </c>
      <c r="D215" s="143">
        <v>85</v>
      </c>
      <c r="E215" s="144">
        <v>8.1999999999999993</v>
      </c>
    </row>
    <row r="216" spans="1:5">
      <c r="A216" s="48" t="s">
        <v>921</v>
      </c>
      <c r="B216" s="12">
        <v>39290</v>
      </c>
      <c r="C216" s="143">
        <v>1</v>
      </c>
      <c r="D216" s="143">
        <v>61</v>
      </c>
      <c r="E216" s="144">
        <v>3.1</v>
      </c>
    </row>
    <row r="217" spans="1:5">
      <c r="A217" s="48" t="s">
        <v>921</v>
      </c>
      <c r="B217" s="12">
        <v>39290</v>
      </c>
      <c r="C217" s="143">
        <v>1</v>
      </c>
      <c r="D217" s="143">
        <v>66</v>
      </c>
      <c r="E217" s="144">
        <v>3.7</v>
      </c>
    </row>
    <row r="218" spans="1:5">
      <c r="A218" s="48" t="s">
        <v>921</v>
      </c>
      <c r="B218" s="12">
        <v>39290</v>
      </c>
      <c r="C218" s="143">
        <v>1</v>
      </c>
      <c r="D218" s="143">
        <v>64</v>
      </c>
      <c r="E218" s="144">
        <v>3.4</v>
      </c>
    </row>
    <row r="219" spans="1:5">
      <c r="A219" s="48" t="s">
        <v>921</v>
      </c>
      <c r="B219" s="12">
        <v>39290</v>
      </c>
      <c r="C219" s="143">
        <v>1</v>
      </c>
      <c r="D219" s="143">
        <v>147</v>
      </c>
      <c r="E219" s="144">
        <v>35.799999999999997</v>
      </c>
    </row>
    <row r="220" spans="1:5">
      <c r="A220" s="48" t="s">
        <v>921</v>
      </c>
      <c r="B220" s="12">
        <v>39290</v>
      </c>
      <c r="C220" s="143">
        <v>1</v>
      </c>
      <c r="D220" s="143">
        <v>162</v>
      </c>
      <c r="E220" s="144">
        <v>49.1</v>
      </c>
    </row>
    <row r="221" spans="1:5">
      <c r="A221" s="48" t="s">
        <v>921</v>
      </c>
      <c r="B221" s="12">
        <v>39290</v>
      </c>
      <c r="C221" s="143">
        <v>2</v>
      </c>
      <c r="D221" s="143">
        <v>73</v>
      </c>
      <c r="E221" s="144">
        <v>5.3</v>
      </c>
    </row>
    <row r="222" spans="1:5">
      <c r="A222" s="48" t="s">
        <v>921</v>
      </c>
      <c r="B222" s="12">
        <v>39290</v>
      </c>
      <c r="C222" s="143">
        <v>3</v>
      </c>
      <c r="D222" s="143">
        <v>70</v>
      </c>
      <c r="E222" s="144">
        <v>4.4000000000000004</v>
      </c>
    </row>
    <row r="223" spans="1:5">
      <c r="A223" s="48" t="s">
        <v>927</v>
      </c>
      <c r="B223" s="12">
        <v>39290</v>
      </c>
      <c r="C223" s="143">
        <v>1</v>
      </c>
      <c r="D223" s="143">
        <v>65</v>
      </c>
      <c r="E223" s="144">
        <v>3.4</v>
      </c>
    </row>
    <row r="224" spans="1:5">
      <c r="A224" s="48" t="s">
        <v>927</v>
      </c>
      <c r="B224" s="12">
        <v>39290</v>
      </c>
      <c r="C224" s="143">
        <v>1</v>
      </c>
      <c r="D224" s="143">
        <v>87</v>
      </c>
      <c r="E224" s="144">
        <v>8.5</v>
      </c>
    </row>
    <row r="225" spans="1:5">
      <c r="A225" s="48" t="s">
        <v>927</v>
      </c>
      <c r="B225" s="12">
        <v>39290</v>
      </c>
      <c r="C225" s="143">
        <v>1</v>
      </c>
      <c r="D225" s="143">
        <v>79</v>
      </c>
      <c r="E225" s="144">
        <v>6.4</v>
      </c>
    </row>
    <row r="226" spans="1:5">
      <c r="A226" s="48" t="s">
        <v>927</v>
      </c>
      <c r="B226" s="12">
        <v>39290</v>
      </c>
      <c r="C226" s="143">
        <v>1</v>
      </c>
      <c r="D226" s="143">
        <v>141</v>
      </c>
      <c r="E226" s="144">
        <v>33.299999999999997</v>
      </c>
    </row>
    <row r="227" spans="1:5">
      <c r="A227" s="48" t="s">
        <v>927</v>
      </c>
      <c r="B227" s="12">
        <v>39290</v>
      </c>
      <c r="C227" s="143">
        <v>1</v>
      </c>
      <c r="D227" s="143">
        <v>71</v>
      </c>
      <c r="E227" s="144">
        <v>5.2</v>
      </c>
    </row>
    <row r="228" spans="1:5">
      <c r="A228" s="48" t="s">
        <v>927</v>
      </c>
      <c r="B228" s="12">
        <v>39290</v>
      </c>
      <c r="C228" s="143">
        <v>1</v>
      </c>
      <c r="D228" s="143">
        <v>82</v>
      </c>
      <c r="E228" s="144">
        <v>6.9</v>
      </c>
    </row>
    <row r="229" spans="1:5">
      <c r="A229" s="48" t="s">
        <v>927</v>
      </c>
      <c r="B229" s="12">
        <v>39290</v>
      </c>
      <c r="C229" s="143">
        <v>1</v>
      </c>
      <c r="D229" s="143">
        <v>73</v>
      </c>
      <c r="E229" s="144">
        <v>5.4</v>
      </c>
    </row>
    <row r="230" spans="1:5">
      <c r="A230" s="48" t="s">
        <v>927</v>
      </c>
      <c r="B230" s="12">
        <v>39290</v>
      </c>
      <c r="C230" s="143">
        <v>1</v>
      </c>
      <c r="D230" s="143">
        <v>77</v>
      </c>
      <c r="E230" s="144">
        <v>5.9</v>
      </c>
    </row>
    <row r="231" spans="1:5">
      <c r="A231" s="48" t="s">
        <v>927</v>
      </c>
      <c r="B231" s="12">
        <v>39290</v>
      </c>
      <c r="C231" s="143">
        <v>1</v>
      </c>
      <c r="D231" s="143">
        <v>66</v>
      </c>
      <c r="E231" s="144">
        <v>4.3</v>
      </c>
    </row>
    <row r="232" spans="1:5">
      <c r="A232" s="48" t="s">
        <v>927</v>
      </c>
      <c r="B232" s="12">
        <v>39290</v>
      </c>
      <c r="C232" s="143">
        <v>1</v>
      </c>
      <c r="D232" s="143">
        <v>51</v>
      </c>
      <c r="E232" s="144">
        <v>1.6</v>
      </c>
    </row>
    <row r="233" spans="1:5">
      <c r="A233" s="48" t="s">
        <v>927</v>
      </c>
      <c r="B233" s="12">
        <v>39290</v>
      </c>
      <c r="C233" s="143">
        <v>1</v>
      </c>
      <c r="D233" s="143">
        <v>82</v>
      </c>
      <c r="E233" s="144">
        <v>6.8</v>
      </c>
    </row>
    <row r="234" spans="1:5">
      <c r="A234" s="48" t="s">
        <v>927</v>
      </c>
      <c r="B234" s="12">
        <v>39290</v>
      </c>
      <c r="C234" s="143">
        <v>1</v>
      </c>
      <c r="D234" s="143">
        <v>146</v>
      </c>
      <c r="E234" s="144">
        <v>34.700000000000003</v>
      </c>
    </row>
    <row r="235" spans="1:5">
      <c r="A235" s="48" t="s">
        <v>927</v>
      </c>
      <c r="B235" s="12">
        <v>39290</v>
      </c>
      <c r="C235" s="143">
        <v>3</v>
      </c>
      <c r="D235" s="143">
        <v>54</v>
      </c>
      <c r="E235" s="144">
        <v>2.2000000000000002</v>
      </c>
    </row>
    <row r="236" spans="1:5">
      <c r="A236" s="48" t="s">
        <v>927</v>
      </c>
      <c r="B236" s="12">
        <v>39290</v>
      </c>
      <c r="C236" s="143">
        <v>3</v>
      </c>
      <c r="D236" s="143">
        <v>70</v>
      </c>
      <c r="E236" s="144">
        <v>4.8</v>
      </c>
    </row>
    <row r="237" spans="1:5">
      <c r="A237" s="48" t="s">
        <v>223</v>
      </c>
      <c r="B237" s="12">
        <v>39288</v>
      </c>
      <c r="C237" s="143">
        <v>1</v>
      </c>
      <c r="D237" s="143">
        <v>73</v>
      </c>
      <c r="E237" s="144">
        <v>4.5999999999999996</v>
      </c>
    </row>
    <row r="238" spans="1:5">
      <c r="A238" s="48" t="s">
        <v>223</v>
      </c>
      <c r="B238" s="12">
        <v>39288</v>
      </c>
      <c r="C238" s="143">
        <v>1</v>
      </c>
      <c r="D238" s="143">
        <v>54</v>
      </c>
      <c r="E238" s="144">
        <v>2</v>
      </c>
    </row>
    <row r="239" spans="1:5">
      <c r="A239" s="48" t="s">
        <v>223</v>
      </c>
      <c r="B239" s="12">
        <v>39288</v>
      </c>
      <c r="C239" s="143">
        <v>1</v>
      </c>
      <c r="D239" s="143">
        <v>52</v>
      </c>
      <c r="E239" s="144">
        <v>1.2</v>
      </c>
    </row>
    <row r="240" spans="1:5">
      <c r="A240" s="48" t="s">
        <v>223</v>
      </c>
      <c r="B240" s="12">
        <v>39288</v>
      </c>
      <c r="C240" s="143">
        <v>1</v>
      </c>
      <c r="D240" s="143">
        <v>83</v>
      </c>
      <c r="E240" s="144">
        <v>6.8</v>
      </c>
    </row>
    <row r="241" spans="1:5">
      <c r="A241" s="48" t="s">
        <v>223</v>
      </c>
      <c r="B241" s="12">
        <v>39288</v>
      </c>
      <c r="C241" s="143">
        <v>1</v>
      </c>
      <c r="D241" s="143">
        <v>87</v>
      </c>
      <c r="E241" s="144">
        <v>8.6</v>
      </c>
    </row>
    <row r="242" spans="1:5">
      <c r="A242" s="48" t="s">
        <v>223</v>
      </c>
      <c r="B242" s="12">
        <v>39288</v>
      </c>
      <c r="C242" s="143">
        <v>1</v>
      </c>
      <c r="D242" s="143">
        <v>49</v>
      </c>
      <c r="E242" s="144">
        <v>1.2</v>
      </c>
    </row>
    <row r="243" spans="1:5">
      <c r="A243" s="48" t="s">
        <v>223</v>
      </c>
      <c r="B243" s="12">
        <v>39288</v>
      </c>
      <c r="C243" s="143">
        <v>1</v>
      </c>
      <c r="D243" s="143">
        <v>86</v>
      </c>
      <c r="E243" s="144">
        <v>8</v>
      </c>
    </row>
    <row r="244" spans="1:5">
      <c r="A244" s="48" t="s">
        <v>223</v>
      </c>
      <c r="B244" s="12">
        <v>39288</v>
      </c>
      <c r="C244" s="143">
        <v>1</v>
      </c>
      <c r="D244" s="143">
        <v>59</v>
      </c>
      <c r="E244" s="144">
        <v>2.5</v>
      </c>
    </row>
    <row r="245" spans="1:5">
      <c r="A245" s="48" t="s">
        <v>223</v>
      </c>
      <c r="B245" s="12">
        <v>39288</v>
      </c>
      <c r="C245" s="143">
        <v>1</v>
      </c>
      <c r="D245" s="143">
        <v>62</v>
      </c>
      <c r="E245" s="144">
        <v>3</v>
      </c>
    </row>
    <row r="246" spans="1:5">
      <c r="A246" s="48" t="s">
        <v>223</v>
      </c>
      <c r="B246" s="12">
        <v>39288</v>
      </c>
      <c r="C246" s="143">
        <v>1</v>
      </c>
      <c r="D246" s="143">
        <v>56</v>
      </c>
      <c r="E246" s="144">
        <v>2.5</v>
      </c>
    </row>
    <row r="247" spans="1:5">
      <c r="A247" s="48" t="s">
        <v>223</v>
      </c>
      <c r="B247" s="12">
        <v>39288</v>
      </c>
      <c r="C247" s="143">
        <v>1</v>
      </c>
      <c r="D247" s="143">
        <v>67</v>
      </c>
      <c r="E247" s="144">
        <v>3.7</v>
      </c>
    </row>
    <row r="248" spans="1:5">
      <c r="A248" s="48" t="s">
        <v>223</v>
      </c>
      <c r="B248" s="12">
        <v>39288</v>
      </c>
      <c r="C248" s="143">
        <v>1</v>
      </c>
      <c r="D248" s="143">
        <v>65</v>
      </c>
      <c r="E248" s="144">
        <v>3.8</v>
      </c>
    </row>
    <row r="249" spans="1:5">
      <c r="A249" s="48" t="s">
        <v>223</v>
      </c>
      <c r="B249" s="12">
        <v>39288</v>
      </c>
      <c r="C249" s="143">
        <v>1</v>
      </c>
      <c r="D249" s="143">
        <v>70</v>
      </c>
      <c r="E249" s="144">
        <v>4.2</v>
      </c>
    </row>
    <row r="250" spans="1:5">
      <c r="A250" s="48" t="s">
        <v>223</v>
      </c>
      <c r="B250" s="12">
        <v>39288</v>
      </c>
      <c r="C250" s="143">
        <v>1</v>
      </c>
      <c r="D250" s="143">
        <v>55</v>
      </c>
      <c r="E250" s="144">
        <v>1.9</v>
      </c>
    </row>
    <row r="251" spans="1:5">
      <c r="A251" s="48" t="s">
        <v>223</v>
      </c>
      <c r="B251" s="12">
        <v>39288</v>
      </c>
      <c r="C251" s="143">
        <v>1</v>
      </c>
      <c r="D251" s="143">
        <v>77</v>
      </c>
      <c r="E251" s="144">
        <v>5.8</v>
      </c>
    </row>
    <row r="252" spans="1:5">
      <c r="A252" s="48" t="s">
        <v>223</v>
      </c>
      <c r="B252" s="12">
        <v>39288</v>
      </c>
      <c r="C252" s="143">
        <v>1</v>
      </c>
      <c r="D252" s="143">
        <v>54</v>
      </c>
      <c r="E252" s="144">
        <v>1.8</v>
      </c>
    </row>
    <row r="253" spans="1:5">
      <c r="A253" s="48" t="s">
        <v>223</v>
      </c>
      <c r="B253" s="12">
        <v>39288</v>
      </c>
      <c r="C253" s="143">
        <v>1</v>
      </c>
      <c r="D253" s="143">
        <v>66</v>
      </c>
      <c r="E253" s="144">
        <v>3.6</v>
      </c>
    </row>
    <row r="254" spans="1:5">
      <c r="A254" s="48" t="s">
        <v>223</v>
      </c>
      <c r="B254" s="12">
        <v>39288</v>
      </c>
      <c r="C254" s="143">
        <v>1</v>
      </c>
      <c r="D254" s="143">
        <v>58</v>
      </c>
      <c r="E254" s="144">
        <v>2.2000000000000002</v>
      </c>
    </row>
    <row r="255" spans="1:5">
      <c r="A255" s="48" t="s">
        <v>223</v>
      </c>
      <c r="B255" s="12">
        <v>39288</v>
      </c>
      <c r="C255" s="143">
        <v>1</v>
      </c>
      <c r="D255" s="143">
        <v>192</v>
      </c>
      <c r="E255" s="144">
        <v>86.3</v>
      </c>
    </row>
    <row r="256" spans="1:5">
      <c r="A256" s="48" t="s">
        <v>223</v>
      </c>
      <c r="B256" s="12">
        <v>39288</v>
      </c>
      <c r="C256" s="143">
        <v>2</v>
      </c>
      <c r="D256" s="143">
        <v>71</v>
      </c>
      <c r="E256" s="144">
        <v>4</v>
      </c>
    </row>
    <row r="257" spans="1:5">
      <c r="A257" s="48" t="s">
        <v>223</v>
      </c>
      <c r="B257" s="12">
        <v>39288</v>
      </c>
      <c r="C257" s="143">
        <v>2</v>
      </c>
      <c r="D257" s="143">
        <v>74</v>
      </c>
      <c r="E257" s="144">
        <v>5</v>
      </c>
    </row>
    <row r="258" spans="1:5">
      <c r="A258" s="48" t="s">
        <v>223</v>
      </c>
      <c r="B258" s="12">
        <v>39288</v>
      </c>
      <c r="C258" s="143">
        <v>2</v>
      </c>
      <c r="D258" s="143">
        <v>73</v>
      </c>
      <c r="E258" s="144">
        <v>4.5999999999999996</v>
      </c>
    </row>
    <row r="259" spans="1:5">
      <c r="A259" s="48" t="s">
        <v>223</v>
      </c>
      <c r="B259" s="12">
        <v>39288</v>
      </c>
      <c r="C259" s="143">
        <v>2</v>
      </c>
      <c r="D259" s="143">
        <v>84</v>
      </c>
      <c r="E259" s="144">
        <v>8</v>
      </c>
    </row>
    <row r="260" spans="1:5">
      <c r="A260" s="48" t="s">
        <v>223</v>
      </c>
      <c r="B260" s="12">
        <v>39288</v>
      </c>
      <c r="C260" s="143">
        <v>3</v>
      </c>
      <c r="D260" s="143">
        <v>48</v>
      </c>
      <c r="E260" s="144">
        <v>1.2</v>
      </c>
    </row>
    <row r="261" spans="1:5">
      <c r="A261" s="48" t="s">
        <v>224</v>
      </c>
      <c r="B261" s="12">
        <v>39288</v>
      </c>
      <c r="C261" s="143">
        <v>1</v>
      </c>
      <c r="D261" s="143">
        <v>44</v>
      </c>
      <c r="E261" s="144">
        <v>1.2</v>
      </c>
    </row>
    <row r="262" spans="1:5">
      <c r="A262" s="48" t="s">
        <v>224</v>
      </c>
      <c r="B262" s="12">
        <v>39288</v>
      </c>
      <c r="C262" s="143">
        <v>1</v>
      </c>
      <c r="D262" s="143">
        <v>56</v>
      </c>
      <c r="E262" s="144">
        <v>2.1</v>
      </c>
    </row>
    <row r="263" spans="1:5">
      <c r="A263" s="48" t="s">
        <v>224</v>
      </c>
      <c r="B263" s="12">
        <v>39288</v>
      </c>
      <c r="C263" s="143">
        <v>1</v>
      </c>
      <c r="D263" s="143">
        <v>57</v>
      </c>
      <c r="E263" s="144">
        <v>2</v>
      </c>
    </row>
    <row r="264" spans="1:5">
      <c r="A264" s="48" t="s">
        <v>224</v>
      </c>
      <c r="B264" s="12">
        <v>39288</v>
      </c>
      <c r="C264" s="143">
        <v>2</v>
      </c>
      <c r="D264" s="143">
        <v>73</v>
      </c>
      <c r="E264" s="144">
        <v>4.7</v>
      </c>
    </row>
    <row r="265" spans="1:5">
      <c r="A265" s="48" t="s">
        <v>224</v>
      </c>
      <c r="B265" s="12">
        <v>39288</v>
      </c>
      <c r="C265" s="143">
        <v>2</v>
      </c>
      <c r="D265" s="143">
        <v>56</v>
      </c>
      <c r="E265" s="144">
        <v>1.9</v>
      </c>
    </row>
    <row r="266" spans="1:5">
      <c r="A266" s="48" t="s">
        <v>224</v>
      </c>
      <c r="B266" s="12">
        <v>39288</v>
      </c>
      <c r="C266" s="143">
        <v>2</v>
      </c>
      <c r="D266" s="143">
        <v>68</v>
      </c>
      <c r="E266" s="144">
        <v>5.9</v>
      </c>
    </row>
    <row r="267" spans="1:5">
      <c r="A267" s="48" t="s">
        <v>224</v>
      </c>
      <c r="B267" s="12">
        <v>39288</v>
      </c>
      <c r="C267" s="143">
        <v>2</v>
      </c>
      <c r="D267" s="143">
        <v>53</v>
      </c>
      <c r="E267" s="144">
        <v>1.6</v>
      </c>
    </row>
    <row r="268" spans="1:5">
      <c r="A268" s="48" t="s">
        <v>225</v>
      </c>
      <c r="B268" s="12">
        <v>39288</v>
      </c>
      <c r="C268" s="143">
        <v>1</v>
      </c>
      <c r="D268" s="143">
        <v>62</v>
      </c>
      <c r="E268" s="144">
        <v>2.9</v>
      </c>
    </row>
    <row r="269" spans="1:5">
      <c r="A269" s="48" t="s">
        <v>225</v>
      </c>
      <c r="B269" s="12">
        <v>39288</v>
      </c>
      <c r="C269" s="143">
        <v>1</v>
      </c>
      <c r="D269" s="143">
        <v>133</v>
      </c>
      <c r="E269" s="144">
        <v>31</v>
      </c>
    </row>
    <row r="270" spans="1:5">
      <c r="A270" s="48" t="s">
        <v>225</v>
      </c>
      <c r="B270" s="12">
        <v>39288</v>
      </c>
      <c r="C270" s="143">
        <v>1</v>
      </c>
      <c r="D270" s="143">
        <v>57</v>
      </c>
      <c r="E270" s="144">
        <v>2.1</v>
      </c>
    </row>
    <row r="271" spans="1:5">
      <c r="A271" s="48" t="s">
        <v>225</v>
      </c>
      <c r="B271" s="12">
        <v>39288</v>
      </c>
      <c r="C271" s="143">
        <v>1</v>
      </c>
      <c r="D271" s="143">
        <v>79</v>
      </c>
      <c r="E271" s="144">
        <v>6.1</v>
      </c>
    </row>
    <row r="272" spans="1:5">
      <c r="A272" s="48" t="s">
        <v>225</v>
      </c>
      <c r="B272" s="12">
        <v>39288</v>
      </c>
      <c r="C272" s="143">
        <v>1</v>
      </c>
      <c r="D272" s="143">
        <v>52</v>
      </c>
      <c r="E272" s="144">
        <v>1.6</v>
      </c>
    </row>
    <row r="273" spans="1:5">
      <c r="A273" s="48" t="s">
        <v>225</v>
      </c>
      <c r="B273" s="12">
        <v>39288</v>
      </c>
      <c r="C273" s="143">
        <v>1</v>
      </c>
      <c r="D273" s="143">
        <v>139</v>
      </c>
      <c r="E273" s="144">
        <v>33.4</v>
      </c>
    </row>
    <row r="274" spans="1:5">
      <c r="A274" s="48" t="s">
        <v>225</v>
      </c>
      <c r="B274" s="12">
        <v>39288</v>
      </c>
      <c r="C274" s="143">
        <v>1</v>
      </c>
      <c r="D274" s="143">
        <v>49</v>
      </c>
      <c r="E274" s="144">
        <v>1.5</v>
      </c>
    </row>
    <row r="275" spans="1:5">
      <c r="A275" s="48" t="s">
        <v>225</v>
      </c>
      <c r="B275" s="12">
        <v>39288</v>
      </c>
      <c r="C275" s="143">
        <v>1</v>
      </c>
      <c r="D275" s="143">
        <v>52</v>
      </c>
      <c r="E275" s="144">
        <v>1.7</v>
      </c>
    </row>
    <row r="276" spans="1:5">
      <c r="A276" s="48" t="s">
        <v>225</v>
      </c>
      <c r="B276" s="12">
        <v>39288</v>
      </c>
      <c r="C276" s="143">
        <v>1</v>
      </c>
      <c r="D276" s="143">
        <v>51</v>
      </c>
      <c r="E276" s="144">
        <v>1.6</v>
      </c>
    </row>
    <row r="277" spans="1:5">
      <c r="A277" s="48" t="s">
        <v>225</v>
      </c>
      <c r="B277" s="12">
        <v>39288</v>
      </c>
      <c r="C277" s="143">
        <v>1</v>
      </c>
      <c r="D277" s="143">
        <v>72</v>
      </c>
      <c r="E277" s="144">
        <v>4.8</v>
      </c>
    </row>
    <row r="278" spans="1:5">
      <c r="A278" s="48" t="s">
        <v>225</v>
      </c>
      <c r="B278" s="12">
        <v>39288</v>
      </c>
      <c r="C278" s="143">
        <v>2</v>
      </c>
      <c r="D278" s="143">
        <v>119</v>
      </c>
      <c r="E278" s="144">
        <v>19.7</v>
      </c>
    </row>
    <row r="279" spans="1:5">
      <c r="A279" s="48" t="s">
        <v>225</v>
      </c>
      <c r="B279" s="12">
        <v>39288</v>
      </c>
      <c r="C279" s="143">
        <v>3</v>
      </c>
      <c r="D279" s="143">
        <v>62</v>
      </c>
      <c r="E279" s="144">
        <v>2.9</v>
      </c>
    </row>
    <row r="280" spans="1:5">
      <c r="A280" s="48" t="s">
        <v>226</v>
      </c>
      <c r="B280" s="12">
        <v>39288</v>
      </c>
      <c r="C280" s="143">
        <v>1</v>
      </c>
      <c r="D280" s="143">
        <v>59</v>
      </c>
      <c r="E280" s="144">
        <v>1.7</v>
      </c>
    </row>
    <row r="281" spans="1:5">
      <c r="A281" s="48" t="s">
        <v>226</v>
      </c>
      <c r="B281" s="12">
        <v>39288</v>
      </c>
      <c r="C281" s="143">
        <v>1</v>
      </c>
      <c r="D281" s="143">
        <v>69</v>
      </c>
      <c r="E281" s="144">
        <v>4.4000000000000004</v>
      </c>
    </row>
    <row r="282" spans="1:5">
      <c r="A282" s="48" t="s">
        <v>226</v>
      </c>
      <c r="B282" s="12">
        <v>39288</v>
      </c>
      <c r="C282" s="143">
        <v>1</v>
      </c>
      <c r="D282" s="143">
        <v>136</v>
      </c>
      <c r="E282" s="144">
        <v>28.5</v>
      </c>
    </row>
    <row r="283" spans="1:5">
      <c r="A283" s="48" t="s">
        <v>226</v>
      </c>
      <c r="B283" s="12">
        <v>39288</v>
      </c>
      <c r="C283" s="143">
        <v>1</v>
      </c>
      <c r="D283" s="143">
        <v>76</v>
      </c>
      <c r="E283" s="144">
        <v>5.9</v>
      </c>
    </row>
    <row r="284" spans="1:5">
      <c r="A284" s="48" t="s">
        <v>226</v>
      </c>
      <c r="B284" s="12">
        <v>39288</v>
      </c>
      <c r="C284" s="143">
        <v>1</v>
      </c>
      <c r="D284" s="143">
        <v>81</v>
      </c>
      <c r="E284" s="144">
        <v>6.2</v>
      </c>
    </row>
    <row r="285" spans="1:5">
      <c r="A285" s="48" t="s">
        <v>226</v>
      </c>
      <c r="B285" s="12">
        <v>39288</v>
      </c>
      <c r="C285" s="143">
        <v>1</v>
      </c>
      <c r="D285" s="143">
        <v>78</v>
      </c>
      <c r="E285" s="144">
        <v>6.2</v>
      </c>
    </row>
    <row r="286" spans="1:5">
      <c r="A286" s="48" t="s">
        <v>226</v>
      </c>
      <c r="B286" s="12">
        <v>39288</v>
      </c>
      <c r="C286" s="143">
        <v>2</v>
      </c>
      <c r="D286" s="143">
        <v>91</v>
      </c>
      <c r="E286" s="144">
        <v>10.5</v>
      </c>
    </row>
    <row r="287" spans="1:5">
      <c r="A287" s="48" t="s">
        <v>227</v>
      </c>
      <c r="B287" s="12">
        <v>39288</v>
      </c>
      <c r="C287" s="143">
        <v>1</v>
      </c>
      <c r="D287" s="143">
        <v>44</v>
      </c>
      <c r="E287" s="144">
        <v>1.1000000000000001</v>
      </c>
    </row>
    <row r="288" spans="1:5">
      <c r="A288" s="48" t="s">
        <v>227</v>
      </c>
      <c r="B288" s="12">
        <v>39288</v>
      </c>
      <c r="C288" s="143">
        <v>1</v>
      </c>
      <c r="D288" s="143">
        <v>42</v>
      </c>
      <c r="E288" s="144">
        <v>0.7</v>
      </c>
    </row>
    <row r="289" spans="1:5">
      <c r="A289" s="48" t="s">
        <v>227</v>
      </c>
      <c r="B289" s="12">
        <v>39288</v>
      </c>
      <c r="C289" s="143">
        <v>1</v>
      </c>
      <c r="D289" s="143">
        <v>59</v>
      </c>
      <c r="E289" s="144">
        <v>3.3</v>
      </c>
    </row>
    <row r="290" spans="1:5">
      <c r="A290" s="48" t="s">
        <v>227</v>
      </c>
      <c r="B290" s="12">
        <v>39288</v>
      </c>
      <c r="C290" s="143">
        <v>1</v>
      </c>
      <c r="D290" s="143">
        <v>50</v>
      </c>
      <c r="E290" s="144">
        <v>0.9</v>
      </c>
    </row>
    <row r="291" spans="1:5">
      <c r="A291" s="48" t="s">
        <v>227</v>
      </c>
      <c r="B291" s="12">
        <v>39288</v>
      </c>
      <c r="C291" s="143">
        <v>1</v>
      </c>
      <c r="D291" s="143">
        <v>54</v>
      </c>
      <c r="E291" s="144">
        <v>1.3</v>
      </c>
    </row>
    <row r="292" spans="1:5">
      <c r="A292" s="48" t="s">
        <v>227</v>
      </c>
      <c r="B292" s="12">
        <v>39288</v>
      </c>
      <c r="C292" s="143">
        <v>1</v>
      </c>
      <c r="D292" s="143">
        <v>40</v>
      </c>
      <c r="E292" s="144">
        <v>0.6</v>
      </c>
    </row>
    <row r="293" spans="1:5">
      <c r="A293" s="48" t="s">
        <v>227</v>
      </c>
      <c r="B293" s="12">
        <v>39288</v>
      </c>
      <c r="C293" s="143">
        <v>1</v>
      </c>
      <c r="D293" s="143">
        <v>51</v>
      </c>
      <c r="E293" s="144">
        <v>1.4</v>
      </c>
    </row>
    <row r="294" spans="1:5">
      <c r="A294" s="48" t="s">
        <v>227</v>
      </c>
      <c r="B294" s="12">
        <v>39288</v>
      </c>
      <c r="C294" s="143">
        <v>1</v>
      </c>
      <c r="D294" s="143">
        <v>37</v>
      </c>
      <c r="E294" s="144">
        <v>0.2</v>
      </c>
    </row>
    <row r="295" spans="1:5">
      <c r="A295" s="48" t="s">
        <v>227</v>
      </c>
      <c r="B295" s="12">
        <v>39288</v>
      </c>
      <c r="C295" s="143">
        <v>1</v>
      </c>
      <c r="D295" s="143">
        <v>125</v>
      </c>
      <c r="E295" s="144">
        <v>22.5</v>
      </c>
    </row>
    <row r="296" spans="1:5">
      <c r="A296" s="48" t="s">
        <v>227</v>
      </c>
      <c r="B296" s="12">
        <v>39288</v>
      </c>
      <c r="C296" s="143">
        <v>1</v>
      </c>
      <c r="D296" s="143">
        <v>55</v>
      </c>
      <c r="E296" s="144">
        <v>2.1</v>
      </c>
    </row>
    <row r="297" spans="1:5">
      <c r="A297" s="48" t="s">
        <v>227</v>
      </c>
      <c r="B297" s="12">
        <v>39288</v>
      </c>
      <c r="C297" s="143">
        <v>1</v>
      </c>
      <c r="D297" s="143">
        <v>57</v>
      </c>
      <c r="E297" s="144">
        <v>2.1</v>
      </c>
    </row>
    <row r="298" spans="1:5">
      <c r="A298" s="48" t="s">
        <v>227</v>
      </c>
      <c r="B298" s="12">
        <v>39288</v>
      </c>
      <c r="C298" s="143">
        <v>1</v>
      </c>
      <c r="D298" s="143">
        <v>78</v>
      </c>
      <c r="E298" s="144">
        <v>6.2</v>
      </c>
    </row>
    <row r="299" spans="1:5">
      <c r="A299" s="48" t="s">
        <v>227</v>
      </c>
      <c r="B299" s="12">
        <v>39288</v>
      </c>
      <c r="C299" s="143">
        <v>1</v>
      </c>
      <c r="D299" s="143">
        <v>48</v>
      </c>
      <c r="E299" s="144">
        <v>1.2</v>
      </c>
    </row>
    <row r="300" spans="1:5">
      <c r="A300" s="48" t="s">
        <v>227</v>
      </c>
      <c r="B300" s="12">
        <v>39288</v>
      </c>
      <c r="C300" s="143">
        <v>2</v>
      </c>
      <c r="D300" s="143">
        <v>60</v>
      </c>
      <c r="E300" s="144">
        <v>2.4</v>
      </c>
    </row>
    <row r="301" spans="1:5">
      <c r="A301" s="48" t="s">
        <v>227</v>
      </c>
      <c r="B301" s="12">
        <v>39288</v>
      </c>
      <c r="C301" s="143">
        <v>2</v>
      </c>
      <c r="D301" s="143">
        <v>38</v>
      </c>
      <c r="E301" s="144">
        <v>0.6</v>
      </c>
    </row>
    <row r="302" spans="1:5">
      <c r="A302" s="48" t="s">
        <v>227</v>
      </c>
      <c r="B302" s="12">
        <v>39288</v>
      </c>
      <c r="C302" s="143">
        <v>2</v>
      </c>
      <c r="D302" s="143">
        <v>33</v>
      </c>
      <c r="E302" s="144">
        <v>0.4</v>
      </c>
    </row>
    <row r="303" spans="1:5">
      <c r="A303" s="48" t="s">
        <v>228</v>
      </c>
      <c r="B303" s="12">
        <v>39288</v>
      </c>
      <c r="C303" s="143">
        <v>1</v>
      </c>
      <c r="D303" s="143">
        <v>70</v>
      </c>
      <c r="E303" s="144">
        <v>4.5999999999999996</v>
      </c>
    </row>
    <row r="304" spans="1:5">
      <c r="A304" s="48" t="s">
        <v>228</v>
      </c>
      <c r="B304" s="12">
        <v>39288</v>
      </c>
      <c r="C304" s="143">
        <v>1</v>
      </c>
      <c r="D304" s="143">
        <v>64</v>
      </c>
      <c r="E304" s="144">
        <v>3.1</v>
      </c>
    </row>
    <row r="305" spans="1:5">
      <c r="A305" s="48" t="s">
        <v>228</v>
      </c>
      <c r="B305" s="12">
        <v>39288</v>
      </c>
      <c r="C305" s="143">
        <v>1</v>
      </c>
      <c r="D305" s="143">
        <v>50</v>
      </c>
      <c r="E305" s="144">
        <v>1.6</v>
      </c>
    </row>
    <row r="306" spans="1:5">
      <c r="A306" s="48" t="s">
        <v>228</v>
      </c>
      <c r="B306" s="12">
        <v>39288</v>
      </c>
      <c r="C306" s="143">
        <v>1</v>
      </c>
      <c r="D306" s="143">
        <v>53</v>
      </c>
      <c r="E306" s="144">
        <v>1.6</v>
      </c>
    </row>
    <row r="307" spans="1:5">
      <c r="A307" s="48" t="s">
        <v>228</v>
      </c>
      <c r="B307" s="12">
        <v>39288</v>
      </c>
      <c r="C307" s="143">
        <v>1</v>
      </c>
      <c r="D307" s="143">
        <v>65</v>
      </c>
      <c r="E307" s="144">
        <v>3.2</v>
      </c>
    </row>
    <row r="308" spans="1:5">
      <c r="A308" s="48" t="s">
        <v>228</v>
      </c>
      <c r="B308" s="12">
        <v>39288</v>
      </c>
      <c r="C308" s="143">
        <v>1</v>
      </c>
      <c r="D308" s="143">
        <v>51</v>
      </c>
      <c r="E308" s="144">
        <v>1.6</v>
      </c>
    </row>
    <row r="309" spans="1:5">
      <c r="A309" s="48" t="s">
        <v>228</v>
      </c>
      <c r="B309" s="12">
        <v>39288</v>
      </c>
      <c r="C309" s="143">
        <v>1</v>
      </c>
      <c r="D309" s="143">
        <v>65</v>
      </c>
      <c r="E309" s="144">
        <v>3.3</v>
      </c>
    </row>
    <row r="310" spans="1:5">
      <c r="A310" s="48" t="s">
        <v>228</v>
      </c>
      <c r="B310" s="12">
        <v>39288</v>
      </c>
      <c r="C310" s="143">
        <v>1</v>
      </c>
      <c r="D310" s="143">
        <v>43</v>
      </c>
      <c r="E310" s="144">
        <v>0.6</v>
      </c>
    </row>
    <row r="311" spans="1:5">
      <c r="A311" s="48" t="s">
        <v>228</v>
      </c>
      <c r="B311" s="12">
        <v>39288</v>
      </c>
      <c r="C311" s="143">
        <v>1</v>
      </c>
      <c r="D311" s="143">
        <v>40</v>
      </c>
      <c r="E311" s="144">
        <v>0.6</v>
      </c>
    </row>
    <row r="312" spans="1:5">
      <c r="A312" s="48" t="s">
        <v>228</v>
      </c>
      <c r="B312" s="12">
        <v>39288</v>
      </c>
      <c r="C312" s="143">
        <v>1</v>
      </c>
      <c r="D312" s="143">
        <v>145</v>
      </c>
      <c r="E312" s="144">
        <v>29.9</v>
      </c>
    </row>
    <row r="313" spans="1:5">
      <c r="A313" s="48" t="s">
        <v>228</v>
      </c>
      <c r="B313" s="12">
        <v>39288</v>
      </c>
      <c r="C313" s="143">
        <v>2</v>
      </c>
      <c r="D313" s="143">
        <v>48</v>
      </c>
      <c r="E313" s="144">
        <v>1.9</v>
      </c>
    </row>
    <row r="314" spans="1:5">
      <c r="A314" s="48" t="s">
        <v>228</v>
      </c>
      <c r="B314" s="12">
        <v>39288</v>
      </c>
      <c r="C314" s="143">
        <v>2</v>
      </c>
      <c r="D314" s="143">
        <v>62</v>
      </c>
      <c r="E314" s="144">
        <v>3.2</v>
      </c>
    </row>
    <row r="315" spans="1:5">
      <c r="A315" s="48" t="s">
        <v>228</v>
      </c>
      <c r="B315" s="12">
        <v>39288</v>
      </c>
      <c r="C315" s="143">
        <v>2</v>
      </c>
      <c r="D315" s="143">
        <v>55</v>
      </c>
      <c r="E315" s="144">
        <v>1.7</v>
      </c>
    </row>
    <row r="316" spans="1:5">
      <c r="A316" s="48" t="s">
        <v>228</v>
      </c>
      <c r="B316" s="12">
        <v>39288</v>
      </c>
      <c r="C316" s="143">
        <v>2</v>
      </c>
      <c r="D316" s="143">
        <v>51</v>
      </c>
      <c r="E316" s="144">
        <v>1.2</v>
      </c>
    </row>
    <row r="317" spans="1:5">
      <c r="A317" s="48" t="s">
        <v>228</v>
      </c>
      <c r="B317" s="12">
        <v>39288</v>
      </c>
      <c r="C317" s="143">
        <v>2</v>
      </c>
      <c r="D317" s="143">
        <v>45</v>
      </c>
      <c r="E317" s="144">
        <v>1.4</v>
      </c>
    </row>
    <row r="318" spans="1:5">
      <c r="A318" s="48" t="s">
        <v>228</v>
      </c>
      <c r="B318" s="12">
        <v>39288</v>
      </c>
      <c r="C318" s="143">
        <v>2</v>
      </c>
      <c r="D318" s="143">
        <v>45</v>
      </c>
      <c r="E318" s="144">
        <v>1.1000000000000001</v>
      </c>
    </row>
    <row r="319" spans="1:5">
      <c r="A319" s="48" t="s">
        <v>228</v>
      </c>
      <c r="B319" s="12">
        <v>39288</v>
      </c>
      <c r="C319" s="143">
        <v>3</v>
      </c>
      <c r="D319" s="143">
        <v>46</v>
      </c>
      <c r="E319" s="144">
        <v>0.8</v>
      </c>
    </row>
    <row r="320" spans="1:5">
      <c r="A320" s="48" t="s">
        <v>228</v>
      </c>
      <c r="B320" s="12">
        <v>39288</v>
      </c>
      <c r="C320" s="143">
        <v>3</v>
      </c>
      <c r="D320" s="143">
        <v>45</v>
      </c>
      <c r="E320" s="144">
        <v>0.8</v>
      </c>
    </row>
    <row r="321" spans="1:5">
      <c r="A321" s="48" t="s">
        <v>229</v>
      </c>
      <c r="B321" s="12">
        <v>39288</v>
      </c>
      <c r="C321" s="143">
        <v>1</v>
      </c>
      <c r="D321" s="143">
        <v>55</v>
      </c>
      <c r="E321" s="144">
        <v>2</v>
      </c>
    </row>
    <row r="322" spans="1:5">
      <c r="A322" s="48" t="s">
        <v>229</v>
      </c>
      <c r="B322" s="12">
        <v>39288</v>
      </c>
      <c r="C322" s="143">
        <v>1</v>
      </c>
      <c r="D322" s="143">
        <v>43</v>
      </c>
      <c r="E322" s="144">
        <v>0.8</v>
      </c>
    </row>
    <row r="323" spans="1:5">
      <c r="A323" s="48" t="s">
        <v>229</v>
      </c>
      <c r="B323" s="12">
        <v>39288</v>
      </c>
      <c r="C323" s="143">
        <v>1</v>
      </c>
      <c r="D323" s="143">
        <v>56</v>
      </c>
      <c r="E323" s="144">
        <v>1.9</v>
      </c>
    </row>
    <row r="324" spans="1:5">
      <c r="A324" s="48" t="s">
        <v>230</v>
      </c>
      <c r="B324" s="12">
        <v>39288</v>
      </c>
      <c r="C324" s="143">
        <v>1</v>
      </c>
      <c r="D324" s="143">
        <v>57</v>
      </c>
    </row>
    <row r="325" spans="1:5">
      <c r="A325" s="48" t="s">
        <v>230</v>
      </c>
      <c r="B325" s="12">
        <v>39288</v>
      </c>
      <c r="C325" s="143">
        <v>1</v>
      </c>
      <c r="D325" s="143">
        <v>71</v>
      </c>
    </row>
    <row r="326" spans="1:5">
      <c r="A326" s="48" t="s">
        <v>230</v>
      </c>
      <c r="B326" s="12">
        <v>39288</v>
      </c>
      <c r="C326" s="143">
        <v>1</v>
      </c>
      <c r="D326" s="143">
        <v>63</v>
      </c>
    </row>
    <row r="327" spans="1:5">
      <c r="A327" s="48" t="s">
        <v>230</v>
      </c>
      <c r="B327" s="12">
        <v>39288</v>
      </c>
      <c r="C327" s="143">
        <v>1</v>
      </c>
      <c r="D327" s="143">
        <v>59</v>
      </c>
    </row>
    <row r="328" spans="1:5">
      <c r="A328" s="48" t="s">
        <v>230</v>
      </c>
      <c r="B328" s="12">
        <v>39288</v>
      </c>
      <c r="C328" s="143">
        <v>1</v>
      </c>
      <c r="D328" s="143">
        <v>56</v>
      </c>
    </row>
    <row r="329" spans="1:5">
      <c r="A329" s="48" t="s">
        <v>230</v>
      </c>
      <c r="B329" s="12">
        <v>39288</v>
      </c>
      <c r="C329" s="143">
        <v>1</v>
      </c>
      <c r="D329" s="143">
        <v>66</v>
      </c>
    </row>
    <row r="330" spans="1:5">
      <c r="A330" s="48" t="s">
        <v>230</v>
      </c>
      <c r="B330" s="12">
        <v>39288</v>
      </c>
      <c r="C330" s="143">
        <v>1</v>
      </c>
      <c r="D330" s="143">
        <v>165</v>
      </c>
    </row>
    <row r="331" spans="1:5">
      <c r="A331" s="48" t="s">
        <v>230</v>
      </c>
      <c r="B331" s="12">
        <v>39288</v>
      </c>
      <c r="C331" s="143">
        <v>2</v>
      </c>
      <c r="D331" s="143">
        <v>51</v>
      </c>
    </row>
    <row r="332" spans="1:5">
      <c r="A332" s="48" t="s">
        <v>231</v>
      </c>
      <c r="B332" s="12">
        <v>39288</v>
      </c>
      <c r="C332" s="143">
        <v>1</v>
      </c>
      <c r="D332" s="143">
        <v>67</v>
      </c>
      <c r="E332" s="144">
        <v>3.6</v>
      </c>
    </row>
    <row r="333" spans="1:5">
      <c r="A333" s="48" t="s">
        <v>231</v>
      </c>
      <c r="B333" s="12">
        <v>39288</v>
      </c>
      <c r="C333" s="143">
        <v>1</v>
      </c>
      <c r="D333" s="143">
        <v>72</v>
      </c>
      <c r="E333" s="144">
        <v>4.8</v>
      </c>
    </row>
    <row r="334" spans="1:5">
      <c r="A334" s="48" t="s">
        <v>231</v>
      </c>
      <c r="B334" s="12">
        <v>39288</v>
      </c>
      <c r="C334" s="143">
        <v>1</v>
      </c>
      <c r="D334" s="143">
        <v>81</v>
      </c>
      <c r="E334" s="144">
        <v>6.8</v>
      </c>
    </row>
    <row r="335" spans="1:5">
      <c r="A335" s="48" t="s">
        <v>231</v>
      </c>
      <c r="B335" s="12">
        <v>39288</v>
      </c>
      <c r="C335" s="143">
        <v>1</v>
      </c>
      <c r="D335" s="143">
        <v>83</v>
      </c>
      <c r="E335" s="144">
        <v>7.4</v>
      </c>
    </row>
    <row r="336" spans="1:5">
      <c r="A336" s="48" t="s">
        <v>231</v>
      </c>
      <c r="B336" s="12">
        <v>39288</v>
      </c>
      <c r="C336" s="143">
        <v>1</v>
      </c>
      <c r="D336" s="143">
        <v>72</v>
      </c>
      <c r="E336" s="144">
        <v>4.5</v>
      </c>
    </row>
    <row r="337" spans="1:5">
      <c r="A337" s="48" t="s">
        <v>231</v>
      </c>
      <c r="B337" s="12">
        <v>39288</v>
      </c>
      <c r="C337" s="143">
        <v>1</v>
      </c>
      <c r="D337" s="143">
        <v>78</v>
      </c>
      <c r="E337" s="144">
        <v>5.9</v>
      </c>
    </row>
    <row r="338" spans="1:5">
      <c r="A338" s="48" t="s">
        <v>231</v>
      </c>
      <c r="B338" s="12">
        <v>39288</v>
      </c>
      <c r="C338" s="143">
        <v>2</v>
      </c>
      <c r="D338" s="143">
        <v>64</v>
      </c>
      <c r="E338" s="144">
        <v>3.9</v>
      </c>
    </row>
    <row r="339" spans="1:5">
      <c r="A339" s="48" t="s">
        <v>231</v>
      </c>
      <c r="B339" s="12">
        <v>39288</v>
      </c>
      <c r="C339" s="143">
        <v>2</v>
      </c>
      <c r="D339" s="143">
        <v>60</v>
      </c>
      <c r="E339" s="144">
        <v>2.6</v>
      </c>
    </row>
    <row r="340" spans="1:5">
      <c r="A340" s="48" t="s">
        <v>231</v>
      </c>
      <c r="B340" s="12">
        <v>39288</v>
      </c>
      <c r="C340" s="143">
        <v>2</v>
      </c>
      <c r="D340" s="143">
        <v>63</v>
      </c>
      <c r="E340" s="144">
        <v>3.8</v>
      </c>
    </row>
    <row r="341" spans="1:5">
      <c r="A341" s="48" t="s">
        <v>232</v>
      </c>
      <c r="B341" s="12">
        <v>39288</v>
      </c>
      <c r="C341" s="143">
        <v>1</v>
      </c>
      <c r="D341" s="143">
        <v>63</v>
      </c>
      <c r="E341" s="144">
        <v>2.9</v>
      </c>
    </row>
    <row r="342" spans="1:5">
      <c r="A342" s="48" t="s">
        <v>232</v>
      </c>
      <c r="B342" s="12">
        <v>39288</v>
      </c>
      <c r="C342" s="143">
        <v>1</v>
      </c>
      <c r="D342" s="143">
        <v>59</v>
      </c>
      <c r="E342" s="144">
        <v>2.4</v>
      </c>
    </row>
    <row r="343" spans="1:5">
      <c r="A343" s="48" t="s">
        <v>232</v>
      </c>
      <c r="B343" s="12">
        <v>39288</v>
      </c>
      <c r="C343" s="143">
        <v>1</v>
      </c>
      <c r="D343" s="143">
        <v>65</v>
      </c>
      <c r="E343" s="144">
        <v>2.9</v>
      </c>
    </row>
    <row r="344" spans="1:5">
      <c r="A344" s="48" t="s">
        <v>232</v>
      </c>
      <c r="B344" s="12">
        <v>39288</v>
      </c>
      <c r="C344" s="143">
        <v>1</v>
      </c>
      <c r="D344" s="143">
        <v>114</v>
      </c>
      <c r="E344" s="144">
        <v>18.2</v>
      </c>
    </row>
    <row r="345" spans="1:5">
      <c r="A345" s="48" t="s">
        <v>232</v>
      </c>
      <c r="B345" s="12">
        <v>39288</v>
      </c>
      <c r="C345" s="143">
        <v>1</v>
      </c>
      <c r="D345" s="143">
        <v>74</v>
      </c>
      <c r="E345" s="144">
        <v>4.7</v>
      </c>
    </row>
    <row r="346" spans="1:5">
      <c r="A346" s="48" t="s">
        <v>232</v>
      </c>
      <c r="B346" s="12">
        <v>39288</v>
      </c>
      <c r="C346" s="143">
        <v>1</v>
      </c>
      <c r="D346" s="143">
        <v>123</v>
      </c>
      <c r="E346" s="144">
        <v>21.6</v>
      </c>
    </row>
    <row r="347" spans="1:5">
      <c r="A347" s="48" t="s">
        <v>232</v>
      </c>
      <c r="B347" s="12">
        <v>39288</v>
      </c>
      <c r="C347" s="143">
        <v>1</v>
      </c>
      <c r="D347" s="143">
        <v>57</v>
      </c>
      <c r="E347" s="144">
        <v>2.2999999999999998</v>
      </c>
    </row>
    <row r="348" spans="1:5">
      <c r="A348" s="48" t="s">
        <v>232</v>
      </c>
      <c r="B348" s="12">
        <v>39288</v>
      </c>
      <c r="C348" s="143">
        <v>1</v>
      </c>
      <c r="D348" s="143">
        <v>72</v>
      </c>
      <c r="E348" s="144">
        <v>4.7</v>
      </c>
    </row>
    <row r="349" spans="1:5">
      <c r="A349" s="48" t="s">
        <v>232</v>
      </c>
      <c r="B349" s="12">
        <v>39288</v>
      </c>
      <c r="C349" s="143">
        <v>1</v>
      </c>
      <c r="D349" s="143">
        <v>48</v>
      </c>
      <c r="E349" s="144">
        <v>1.4</v>
      </c>
    </row>
    <row r="350" spans="1:5">
      <c r="A350" s="48" t="s">
        <v>232</v>
      </c>
      <c r="B350" s="12">
        <v>39288</v>
      </c>
      <c r="C350" s="143">
        <v>1</v>
      </c>
      <c r="D350" s="143">
        <v>80</v>
      </c>
      <c r="E350" s="144">
        <v>6</v>
      </c>
    </row>
    <row r="351" spans="1:5">
      <c r="A351" s="48" t="s">
        <v>232</v>
      </c>
      <c r="B351" s="12">
        <v>39288</v>
      </c>
      <c r="C351" s="143">
        <v>2</v>
      </c>
      <c r="D351" s="143">
        <v>177</v>
      </c>
    </row>
    <row r="352" spans="1:5">
      <c r="A352" s="48" t="s">
        <v>232</v>
      </c>
      <c r="B352" s="12">
        <v>39288</v>
      </c>
      <c r="C352" s="143">
        <v>2</v>
      </c>
      <c r="D352" s="143">
        <v>56</v>
      </c>
      <c r="E352" s="144">
        <v>2.2000000000000002</v>
      </c>
    </row>
    <row r="353" spans="1:5">
      <c r="A353" s="48" t="s">
        <v>232</v>
      </c>
      <c r="B353" s="12">
        <v>39288</v>
      </c>
      <c r="C353" s="143">
        <v>2</v>
      </c>
      <c r="D353" s="143">
        <v>73</v>
      </c>
      <c r="E353" s="144">
        <v>5.3</v>
      </c>
    </row>
    <row r="354" spans="1:5">
      <c r="A354" s="48" t="s">
        <v>232</v>
      </c>
      <c r="B354" s="12">
        <v>39288</v>
      </c>
      <c r="C354" s="143">
        <v>3</v>
      </c>
      <c r="D354" s="143">
        <v>124</v>
      </c>
      <c r="E354" s="144">
        <v>23.6</v>
      </c>
    </row>
    <row r="355" spans="1:5">
      <c r="A355" s="48" t="s">
        <v>232</v>
      </c>
      <c r="B355" s="12">
        <v>39288</v>
      </c>
      <c r="C355" s="143">
        <v>3</v>
      </c>
      <c r="D355" s="143">
        <v>128</v>
      </c>
      <c r="E355" s="144">
        <v>22.9</v>
      </c>
    </row>
    <row r="356" spans="1:5">
      <c r="A356" s="48" t="s">
        <v>232</v>
      </c>
      <c r="B356" s="12">
        <v>39288</v>
      </c>
      <c r="C356" s="143">
        <v>3</v>
      </c>
      <c r="D356" s="143">
        <v>62</v>
      </c>
      <c r="E356" s="144">
        <v>2.7</v>
      </c>
    </row>
    <row r="357" spans="1:5">
      <c r="A357" s="48" t="s">
        <v>233</v>
      </c>
      <c r="B357" s="12">
        <v>39288</v>
      </c>
      <c r="C357" s="143">
        <v>1</v>
      </c>
      <c r="D357" s="143">
        <v>65</v>
      </c>
      <c r="E357" s="144">
        <v>2.8</v>
      </c>
    </row>
    <row r="358" spans="1:5">
      <c r="A358" s="48" t="s">
        <v>233</v>
      </c>
      <c r="B358" s="12">
        <v>39288</v>
      </c>
      <c r="C358" s="143">
        <v>1</v>
      </c>
      <c r="D358" s="143">
        <v>63</v>
      </c>
      <c r="E358" s="144">
        <v>3.2</v>
      </c>
    </row>
    <row r="359" spans="1:5">
      <c r="A359" s="48" t="s">
        <v>233</v>
      </c>
      <c r="B359" s="12">
        <v>39288</v>
      </c>
      <c r="C359" s="143">
        <v>1</v>
      </c>
      <c r="D359" s="143">
        <v>55</v>
      </c>
      <c r="E359" s="144">
        <v>2.2999999999999998</v>
      </c>
    </row>
    <row r="360" spans="1:5">
      <c r="A360" s="48" t="s">
        <v>233</v>
      </c>
      <c r="B360" s="12">
        <v>39288</v>
      </c>
      <c r="C360" s="143">
        <v>1</v>
      </c>
      <c r="D360" s="143">
        <v>55</v>
      </c>
      <c r="E360" s="144">
        <v>1.8</v>
      </c>
    </row>
    <row r="361" spans="1:5">
      <c r="A361" s="48" t="s">
        <v>233</v>
      </c>
      <c r="B361" s="12">
        <v>39288</v>
      </c>
      <c r="C361" s="143">
        <v>1</v>
      </c>
      <c r="D361" s="143">
        <v>61</v>
      </c>
      <c r="E361" s="144">
        <v>2.2000000000000002</v>
      </c>
    </row>
    <row r="362" spans="1:5">
      <c r="A362" s="48" t="s">
        <v>233</v>
      </c>
      <c r="B362" s="12">
        <v>39288</v>
      </c>
      <c r="C362" s="143">
        <v>1</v>
      </c>
      <c r="D362" s="143">
        <v>76</v>
      </c>
      <c r="E362" s="144">
        <v>5.5</v>
      </c>
    </row>
    <row r="363" spans="1:5">
      <c r="A363" s="48" t="s">
        <v>233</v>
      </c>
      <c r="B363" s="12">
        <v>39288</v>
      </c>
      <c r="C363" s="143">
        <v>2</v>
      </c>
      <c r="D363" s="143">
        <v>76</v>
      </c>
      <c r="E363" s="144">
        <v>4.5</v>
      </c>
    </row>
    <row r="364" spans="1:5">
      <c r="A364" s="48" t="s">
        <v>233</v>
      </c>
      <c r="B364" s="12">
        <v>39288</v>
      </c>
      <c r="C364" s="143">
        <v>2</v>
      </c>
      <c r="D364" s="143">
        <v>81</v>
      </c>
      <c r="E364" s="144">
        <v>6.9</v>
      </c>
    </row>
    <row r="365" spans="1:5">
      <c r="A365" s="48" t="s">
        <v>234</v>
      </c>
      <c r="B365" s="12">
        <v>39288</v>
      </c>
      <c r="C365" s="143">
        <v>1</v>
      </c>
      <c r="D365" s="143">
        <v>52</v>
      </c>
      <c r="E365" s="144">
        <v>1.9</v>
      </c>
    </row>
    <row r="366" spans="1:5">
      <c r="A366" s="48" t="s">
        <v>234</v>
      </c>
      <c r="B366" s="12">
        <v>39288</v>
      </c>
      <c r="C366" s="143">
        <v>1</v>
      </c>
      <c r="D366" s="143">
        <v>56</v>
      </c>
      <c r="E366" s="144">
        <v>2.1</v>
      </c>
    </row>
    <row r="367" spans="1:5">
      <c r="A367" s="48" t="s">
        <v>234</v>
      </c>
      <c r="B367" s="12">
        <v>39288</v>
      </c>
      <c r="C367" s="143">
        <v>1</v>
      </c>
      <c r="D367" s="143">
        <v>55</v>
      </c>
      <c r="E367" s="144">
        <v>2</v>
      </c>
    </row>
    <row r="368" spans="1:5">
      <c r="A368" s="48" t="s">
        <v>234</v>
      </c>
      <c r="B368" s="12">
        <v>39288</v>
      </c>
      <c r="C368" s="143">
        <v>1</v>
      </c>
      <c r="D368" s="143">
        <v>69</v>
      </c>
      <c r="E368" s="144">
        <v>3.7</v>
      </c>
    </row>
    <row r="369" spans="1:5">
      <c r="A369" s="48" t="s">
        <v>234</v>
      </c>
      <c r="B369" s="12">
        <v>39288</v>
      </c>
      <c r="C369" s="143">
        <v>1</v>
      </c>
      <c r="D369" s="143">
        <v>54</v>
      </c>
      <c r="E369" s="144">
        <v>1.5</v>
      </c>
    </row>
    <row r="370" spans="1:5">
      <c r="A370" s="48" t="s">
        <v>234</v>
      </c>
      <c r="B370" s="12">
        <v>39288</v>
      </c>
      <c r="C370" s="143">
        <v>1</v>
      </c>
      <c r="D370" s="143">
        <v>58</v>
      </c>
      <c r="E370" s="144">
        <v>2.2999999999999998</v>
      </c>
    </row>
    <row r="371" spans="1:5">
      <c r="A371" s="48" t="s">
        <v>234</v>
      </c>
      <c r="B371" s="12">
        <v>39288</v>
      </c>
      <c r="C371" s="143">
        <v>2</v>
      </c>
      <c r="D371" s="143">
        <v>63</v>
      </c>
      <c r="E371" s="144">
        <v>3.1</v>
      </c>
    </row>
    <row r="372" spans="1:5">
      <c r="A372" s="48" t="s">
        <v>235</v>
      </c>
      <c r="B372" s="12">
        <v>39288</v>
      </c>
      <c r="C372" s="143">
        <v>1</v>
      </c>
      <c r="D372" s="143">
        <v>53</v>
      </c>
      <c r="E372" s="144">
        <v>1.6</v>
      </c>
    </row>
    <row r="373" spans="1:5">
      <c r="A373" s="48" t="s">
        <v>235</v>
      </c>
      <c r="B373" s="12">
        <v>39288</v>
      </c>
      <c r="C373" s="143">
        <v>1</v>
      </c>
      <c r="D373" s="143">
        <v>60</v>
      </c>
      <c r="E373" s="144">
        <v>1.5</v>
      </c>
    </row>
    <row r="374" spans="1:5">
      <c r="A374" s="48" t="s">
        <v>235</v>
      </c>
      <c r="B374" s="12">
        <v>39288</v>
      </c>
      <c r="C374" s="143">
        <v>1</v>
      </c>
      <c r="D374" s="143">
        <v>57</v>
      </c>
      <c r="E374" s="144">
        <v>2.2000000000000002</v>
      </c>
    </row>
    <row r="375" spans="1:5">
      <c r="A375" s="48" t="s">
        <v>235</v>
      </c>
      <c r="B375" s="12">
        <v>39288</v>
      </c>
      <c r="C375" s="143">
        <v>1</v>
      </c>
      <c r="D375" s="143">
        <v>75</v>
      </c>
      <c r="E375" s="144">
        <v>5.6</v>
      </c>
    </row>
    <row r="376" spans="1:5">
      <c r="A376" s="48" t="s">
        <v>235</v>
      </c>
      <c r="B376" s="12">
        <v>39288</v>
      </c>
      <c r="C376" s="143">
        <v>1</v>
      </c>
      <c r="D376" s="143">
        <v>77</v>
      </c>
      <c r="E376" s="144">
        <v>5.4</v>
      </c>
    </row>
    <row r="377" spans="1:5">
      <c r="A377" s="48" t="s">
        <v>235</v>
      </c>
      <c r="B377" s="12">
        <v>39288</v>
      </c>
      <c r="C377" s="143">
        <v>1</v>
      </c>
      <c r="D377" s="143">
        <v>63</v>
      </c>
      <c r="E377" s="144">
        <v>3.3</v>
      </c>
    </row>
    <row r="378" spans="1:5">
      <c r="A378" s="48" t="s">
        <v>235</v>
      </c>
      <c r="B378" s="12">
        <v>39288</v>
      </c>
      <c r="C378" s="143">
        <v>1</v>
      </c>
      <c r="D378" s="143">
        <v>55</v>
      </c>
      <c r="E378" s="144">
        <v>1.9</v>
      </c>
    </row>
    <row r="379" spans="1:5">
      <c r="A379" s="48" t="s">
        <v>235</v>
      </c>
      <c r="B379" s="12">
        <v>39288</v>
      </c>
      <c r="C379" s="143">
        <v>2</v>
      </c>
      <c r="D379" s="143">
        <v>61</v>
      </c>
      <c r="E379" s="144">
        <v>2.6</v>
      </c>
    </row>
    <row r="380" spans="1:5">
      <c r="A380" s="48" t="s">
        <v>235</v>
      </c>
      <c r="B380" s="12">
        <v>39288</v>
      </c>
      <c r="C380" s="143">
        <v>2</v>
      </c>
      <c r="D380" s="143">
        <v>48</v>
      </c>
      <c r="E380" s="144">
        <v>1.1000000000000001</v>
      </c>
    </row>
    <row r="381" spans="1:5">
      <c r="A381" s="48" t="s">
        <v>235</v>
      </c>
      <c r="B381" s="12">
        <v>39288</v>
      </c>
      <c r="C381" s="143">
        <v>2</v>
      </c>
      <c r="D381" s="143">
        <v>53</v>
      </c>
      <c r="E381" s="144">
        <v>1.5</v>
      </c>
    </row>
    <row r="382" spans="1:5">
      <c r="A382" s="48" t="s">
        <v>236</v>
      </c>
      <c r="B382" s="12">
        <v>39288</v>
      </c>
      <c r="C382" s="143">
        <v>1</v>
      </c>
      <c r="D382" s="143">
        <v>62</v>
      </c>
    </row>
    <row r="383" spans="1:5">
      <c r="A383" s="48" t="s">
        <v>236</v>
      </c>
      <c r="B383" s="12">
        <v>39288</v>
      </c>
      <c r="C383" s="143">
        <v>1</v>
      </c>
      <c r="D383" s="143">
        <v>53</v>
      </c>
    </row>
    <row r="384" spans="1:5">
      <c r="A384" s="48" t="s">
        <v>236</v>
      </c>
      <c r="B384" s="12">
        <v>39288</v>
      </c>
      <c r="C384" s="143">
        <v>1</v>
      </c>
      <c r="D384" s="143">
        <v>54</v>
      </c>
    </row>
    <row r="385" spans="1:4">
      <c r="A385" s="48" t="s">
        <v>236</v>
      </c>
      <c r="B385" s="12">
        <v>39288</v>
      </c>
      <c r="C385" s="143">
        <v>1</v>
      </c>
      <c r="D385" s="143">
        <v>115</v>
      </c>
    </row>
    <row r="386" spans="1:4">
      <c r="A386" s="48" t="s">
        <v>236</v>
      </c>
      <c r="B386" s="12">
        <v>39288</v>
      </c>
      <c r="C386" s="143">
        <v>1</v>
      </c>
      <c r="D386" s="143">
        <v>53</v>
      </c>
    </row>
    <row r="387" spans="1:4">
      <c r="A387" s="48" t="s">
        <v>236</v>
      </c>
      <c r="B387" s="12">
        <v>39288</v>
      </c>
      <c r="C387" s="143">
        <v>1</v>
      </c>
      <c r="D387" s="143">
        <v>52</v>
      </c>
    </row>
    <row r="388" spans="1:4">
      <c r="A388" s="48" t="s">
        <v>236</v>
      </c>
      <c r="B388" s="12">
        <v>39288</v>
      </c>
      <c r="C388" s="143">
        <v>2</v>
      </c>
      <c r="D388" s="143">
        <v>50</v>
      </c>
    </row>
    <row r="389" spans="1:4">
      <c r="A389" s="48" t="s">
        <v>237</v>
      </c>
      <c r="B389" s="12">
        <v>39288</v>
      </c>
      <c r="C389" s="143">
        <v>1</v>
      </c>
      <c r="D389" s="143">
        <v>49</v>
      </c>
    </row>
    <row r="390" spans="1:4">
      <c r="A390" s="48" t="s">
        <v>237</v>
      </c>
      <c r="B390" s="12">
        <v>39288</v>
      </c>
      <c r="C390" s="143">
        <v>1</v>
      </c>
      <c r="D390" s="143">
        <v>58</v>
      </c>
    </row>
    <row r="391" spans="1:4">
      <c r="A391" s="48" t="s">
        <v>237</v>
      </c>
      <c r="B391" s="12">
        <v>39288</v>
      </c>
      <c r="C391" s="143">
        <v>2</v>
      </c>
      <c r="D391" s="143">
        <v>54</v>
      </c>
    </row>
    <row r="392" spans="1:4">
      <c r="A392" s="48" t="s">
        <v>238</v>
      </c>
      <c r="B392" s="12">
        <v>39288</v>
      </c>
      <c r="C392" s="143">
        <v>1</v>
      </c>
      <c r="D392" s="143">
        <v>65</v>
      </c>
    </row>
    <row r="393" spans="1:4">
      <c r="A393" s="48" t="s">
        <v>238</v>
      </c>
      <c r="B393" s="12">
        <v>39288</v>
      </c>
      <c r="C393" s="143">
        <v>1</v>
      </c>
      <c r="D393" s="143">
        <v>61</v>
      </c>
    </row>
    <row r="394" spans="1:4">
      <c r="A394" s="48" t="s">
        <v>238</v>
      </c>
      <c r="B394" s="12">
        <v>39288</v>
      </c>
      <c r="C394" s="143">
        <v>1</v>
      </c>
      <c r="D394" s="143">
        <v>60</v>
      </c>
    </row>
    <row r="395" spans="1:4">
      <c r="A395" s="48" t="s">
        <v>238</v>
      </c>
      <c r="B395" s="12">
        <v>39288</v>
      </c>
      <c r="C395" s="143">
        <v>1</v>
      </c>
      <c r="D395" s="143">
        <v>59</v>
      </c>
    </row>
    <row r="396" spans="1:4">
      <c r="A396" s="48" t="s">
        <v>238</v>
      </c>
      <c r="B396" s="12">
        <v>39288</v>
      </c>
      <c r="C396" s="143">
        <v>2</v>
      </c>
      <c r="D396" s="143">
        <v>64</v>
      </c>
    </row>
    <row r="397" spans="1:4">
      <c r="A397" s="48" t="s">
        <v>238</v>
      </c>
      <c r="B397" s="12">
        <v>39288</v>
      </c>
      <c r="C397" s="143">
        <v>2</v>
      </c>
      <c r="D397" s="143">
        <v>51</v>
      </c>
    </row>
    <row r="398" spans="1:4">
      <c r="A398" s="48" t="s">
        <v>238</v>
      </c>
      <c r="B398" s="12">
        <v>39288</v>
      </c>
      <c r="C398" s="143">
        <v>2</v>
      </c>
      <c r="D398" s="143">
        <v>56</v>
      </c>
    </row>
    <row r="399" spans="1:4">
      <c r="A399" s="48" t="s">
        <v>238</v>
      </c>
      <c r="B399" s="12">
        <v>39288</v>
      </c>
      <c r="C399" s="143">
        <v>2</v>
      </c>
      <c r="D399" s="143">
        <v>56</v>
      </c>
    </row>
    <row r="400" spans="1:4">
      <c r="A400" s="48" t="s">
        <v>238</v>
      </c>
      <c r="B400" s="12">
        <v>39288</v>
      </c>
      <c r="C400" s="143">
        <v>3</v>
      </c>
      <c r="D400" s="143">
        <v>74</v>
      </c>
    </row>
    <row r="401" spans="1:5">
      <c r="A401" s="48" t="s">
        <v>241</v>
      </c>
      <c r="B401" s="12">
        <v>39294</v>
      </c>
      <c r="C401" s="143">
        <v>1</v>
      </c>
      <c r="D401" s="143">
        <v>48</v>
      </c>
      <c r="E401" s="144">
        <v>1.4</v>
      </c>
    </row>
    <row r="402" spans="1:5">
      <c r="A402" s="48" t="s">
        <v>241</v>
      </c>
      <c r="B402" s="12">
        <v>39294</v>
      </c>
      <c r="C402" s="143">
        <v>1</v>
      </c>
      <c r="D402" s="143">
        <v>55</v>
      </c>
      <c r="E402" s="144">
        <v>2.1</v>
      </c>
    </row>
    <row r="403" spans="1:5">
      <c r="A403" s="48" t="s">
        <v>241</v>
      </c>
      <c r="B403" s="12">
        <v>39294</v>
      </c>
      <c r="C403" s="143">
        <v>1</v>
      </c>
      <c r="D403" s="143">
        <v>62</v>
      </c>
      <c r="E403" s="144">
        <v>3.2</v>
      </c>
    </row>
    <row r="404" spans="1:5">
      <c r="A404" s="48" t="s">
        <v>242</v>
      </c>
      <c r="B404" s="12">
        <v>39294</v>
      </c>
      <c r="C404" s="143">
        <v>1</v>
      </c>
      <c r="D404" s="143">
        <v>63</v>
      </c>
      <c r="E404" s="144">
        <v>2.9</v>
      </c>
    </row>
    <row r="405" spans="1:5">
      <c r="A405" s="48" t="s">
        <v>242</v>
      </c>
      <c r="B405" s="12">
        <v>39294</v>
      </c>
      <c r="C405" s="143">
        <v>1</v>
      </c>
      <c r="D405" s="143">
        <v>78</v>
      </c>
      <c r="E405" s="144">
        <v>6</v>
      </c>
    </row>
    <row r="406" spans="1:5">
      <c r="A406" s="48" t="s">
        <v>242</v>
      </c>
      <c r="B406" s="12">
        <v>39294</v>
      </c>
      <c r="C406" s="143">
        <v>1</v>
      </c>
      <c r="D406" s="143">
        <v>49</v>
      </c>
      <c r="E406" s="144">
        <v>1.5</v>
      </c>
    </row>
    <row r="407" spans="1:5">
      <c r="A407" s="48" t="s">
        <v>242</v>
      </c>
      <c r="B407" s="12">
        <v>39294</v>
      </c>
      <c r="C407" s="143">
        <v>1</v>
      </c>
      <c r="D407" s="143">
        <v>49</v>
      </c>
      <c r="E407" s="144">
        <v>1.6</v>
      </c>
    </row>
    <row r="408" spans="1:5">
      <c r="A408" s="48" t="s">
        <v>242</v>
      </c>
      <c r="B408" s="12">
        <v>39294</v>
      </c>
      <c r="C408" s="143">
        <v>2</v>
      </c>
      <c r="D408" s="143">
        <v>72</v>
      </c>
      <c r="E408" s="144">
        <v>4.4000000000000004</v>
      </c>
    </row>
    <row r="409" spans="1:5">
      <c r="A409" s="48" t="s">
        <v>242</v>
      </c>
      <c r="B409" s="12">
        <v>39294</v>
      </c>
      <c r="C409" s="143">
        <v>2</v>
      </c>
      <c r="D409" s="143">
        <v>46</v>
      </c>
      <c r="E409" s="144">
        <v>1.2</v>
      </c>
    </row>
    <row r="410" spans="1:5">
      <c r="A410" s="48" t="s">
        <v>246</v>
      </c>
      <c r="B410" s="12">
        <v>39294</v>
      </c>
      <c r="C410" s="143">
        <v>1</v>
      </c>
      <c r="D410" s="143">
        <v>184</v>
      </c>
      <c r="E410" s="144">
        <v>75</v>
      </c>
    </row>
    <row r="411" spans="1:5">
      <c r="A411" s="48" t="s">
        <v>246</v>
      </c>
      <c r="B411" s="12">
        <v>39294</v>
      </c>
      <c r="C411" s="143">
        <v>1</v>
      </c>
      <c r="D411" s="143">
        <v>194</v>
      </c>
      <c r="E411" s="144">
        <v>89</v>
      </c>
    </row>
    <row r="412" spans="1:5">
      <c r="A412" s="48" t="s">
        <v>246</v>
      </c>
      <c r="B412" s="12">
        <v>39294</v>
      </c>
      <c r="C412" s="143">
        <v>1</v>
      </c>
      <c r="D412" s="143">
        <v>81</v>
      </c>
      <c r="E412" s="144">
        <v>6.9</v>
      </c>
    </row>
    <row r="413" spans="1:5">
      <c r="A413" s="48" t="s">
        <v>249</v>
      </c>
      <c r="B413" s="12">
        <v>39294</v>
      </c>
      <c r="C413" s="143">
        <v>1</v>
      </c>
      <c r="D413" s="143">
        <v>53</v>
      </c>
      <c r="E413" s="144">
        <v>1.6</v>
      </c>
    </row>
    <row r="414" spans="1:5">
      <c r="A414" s="48" t="s">
        <v>249</v>
      </c>
      <c r="B414" s="12">
        <v>39294</v>
      </c>
      <c r="C414" s="143">
        <v>1</v>
      </c>
      <c r="D414" s="143">
        <v>44</v>
      </c>
      <c r="E414" s="144">
        <v>1.1000000000000001</v>
      </c>
    </row>
    <row r="415" spans="1:5">
      <c r="A415" s="48" t="s">
        <v>249</v>
      </c>
      <c r="B415" s="12">
        <v>39294</v>
      </c>
      <c r="C415" s="143">
        <v>2</v>
      </c>
      <c r="D415" s="143">
        <v>55</v>
      </c>
      <c r="E415" s="144">
        <v>1.4</v>
      </c>
    </row>
    <row r="416" spans="1:5">
      <c r="A416" s="48" t="s">
        <v>251</v>
      </c>
      <c r="B416" s="12">
        <v>39294</v>
      </c>
      <c r="C416" s="143">
        <v>1</v>
      </c>
      <c r="D416" s="143">
        <v>66</v>
      </c>
      <c r="E416" s="144">
        <v>3.5</v>
      </c>
    </row>
    <row r="417" spans="1:5">
      <c r="A417" s="48" t="s">
        <v>251</v>
      </c>
      <c r="B417" s="12">
        <v>39294</v>
      </c>
      <c r="C417" s="143">
        <v>1</v>
      </c>
      <c r="D417" s="143">
        <v>52</v>
      </c>
      <c r="E417" s="144">
        <v>1.5</v>
      </c>
    </row>
    <row r="418" spans="1:5">
      <c r="A418" s="48" t="s">
        <v>251</v>
      </c>
      <c r="B418" s="12">
        <v>39294</v>
      </c>
      <c r="C418" s="143">
        <v>1</v>
      </c>
      <c r="D418" s="143">
        <v>58</v>
      </c>
      <c r="E418" s="144">
        <v>2</v>
      </c>
    </row>
    <row r="419" spans="1:5">
      <c r="A419" s="48" t="s">
        <v>251</v>
      </c>
      <c r="B419" s="12">
        <v>39294</v>
      </c>
      <c r="C419" s="143">
        <v>2</v>
      </c>
      <c r="D419" s="143">
        <v>51</v>
      </c>
      <c r="E419" s="144">
        <v>2.7</v>
      </c>
    </row>
    <row r="420" spans="1:5">
      <c r="A420" s="48" t="s">
        <v>252</v>
      </c>
      <c r="B420" s="12">
        <v>39294</v>
      </c>
      <c r="C420" s="143">
        <v>1</v>
      </c>
      <c r="D420" s="143">
        <v>88</v>
      </c>
      <c r="E420" s="144">
        <v>7.4</v>
      </c>
    </row>
    <row r="421" spans="1:5">
      <c r="A421" s="48" t="s">
        <v>252</v>
      </c>
      <c r="B421" s="12">
        <v>39294</v>
      </c>
      <c r="C421" s="143">
        <v>1</v>
      </c>
      <c r="D421" s="143">
        <v>87</v>
      </c>
      <c r="E421" s="144">
        <v>8.1999999999999993</v>
      </c>
    </row>
    <row r="422" spans="1:5">
      <c r="A422" s="48" t="s">
        <v>254</v>
      </c>
      <c r="B422" s="12">
        <v>39294</v>
      </c>
      <c r="C422" s="143">
        <v>1</v>
      </c>
      <c r="D422" s="143">
        <v>51</v>
      </c>
      <c r="E422" s="144">
        <v>9.5</v>
      </c>
    </row>
    <row r="423" spans="1:5">
      <c r="A423" s="48" t="s">
        <v>257</v>
      </c>
      <c r="B423" s="12">
        <v>39291</v>
      </c>
      <c r="C423" s="143">
        <v>1</v>
      </c>
      <c r="D423" s="143">
        <v>78</v>
      </c>
      <c r="E423" s="144">
        <v>5.3</v>
      </c>
    </row>
    <row r="424" spans="1:5">
      <c r="A424" s="48" t="s">
        <v>257</v>
      </c>
      <c r="B424" s="12">
        <v>39291</v>
      </c>
      <c r="C424" s="143">
        <v>1</v>
      </c>
      <c r="D424" s="143">
        <v>60</v>
      </c>
      <c r="E424" s="144">
        <v>2.7</v>
      </c>
    </row>
    <row r="425" spans="1:5">
      <c r="A425" s="48" t="s">
        <v>257</v>
      </c>
      <c r="B425" s="12">
        <v>39291</v>
      </c>
      <c r="C425" s="143">
        <v>2</v>
      </c>
      <c r="D425" s="143">
        <v>70</v>
      </c>
      <c r="E425" s="144">
        <v>3.6</v>
      </c>
    </row>
    <row r="426" spans="1:5">
      <c r="A426" s="48" t="s">
        <v>257</v>
      </c>
      <c r="B426" s="12">
        <v>39291</v>
      </c>
      <c r="C426" s="143">
        <v>2</v>
      </c>
      <c r="D426" s="143">
        <v>65</v>
      </c>
      <c r="E426" s="144">
        <v>2.5</v>
      </c>
    </row>
    <row r="427" spans="1:5">
      <c r="A427" s="48" t="s">
        <v>257</v>
      </c>
      <c r="B427" s="12">
        <v>39291</v>
      </c>
      <c r="C427" s="143">
        <v>3</v>
      </c>
      <c r="D427" s="143">
        <v>61</v>
      </c>
      <c r="E427" s="144">
        <v>2.4</v>
      </c>
    </row>
    <row r="428" spans="1:5">
      <c r="A428" s="48" t="s">
        <v>257</v>
      </c>
      <c r="B428" s="12">
        <v>39291</v>
      </c>
      <c r="C428" s="143">
        <v>3</v>
      </c>
      <c r="D428" s="143">
        <v>58</v>
      </c>
      <c r="E428" s="144">
        <v>2.2000000000000002</v>
      </c>
    </row>
    <row r="429" spans="1:5">
      <c r="A429" s="48" t="s">
        <v>257</v>
      </c>
      <c r="B429" s="12">
        <v>39291</v>
      </c>
      <c r="C429" s="143">
        <v>4</v>
      </c>
      <c r="D429" s="143">
        <v>59</v>
      </c>
      <c r="E429" s="144">
        <v>2.1</v>
      </c>
    </row>
    <row r="430" spans="1:5">
      <c r="A430" s="48" t="s">
        <v>258</v>
      </c>
      <c r="B430" s="12">
        <v>39291</v>
      </c>
      <c r="C430" s="143">
        <v>1</v>
      </c>
      <c r="D430" s="143">
        <v>74</v>
      </c>
      <c r="E430" s="144">
        <v>5.3</v>
      </c>
    </row>
    <row r="431" spans="1:5">
      <c r="A431" s="48" t="s">
        <v>258</v>
      </c>
      <c r="B431" s="12">
        <v>39291</v>
      </c>
      <c r="C431" s="143">
        <v>1</v>
      </c>
      <c r="D431" s="143">
        <v>61</v>
      </c>
      <c r="E431" s="144">
        <v>3.3</v>
      </c>
    </row>
    <row r="432" spans="1:5">
      <c r="A432" s="48" t="s">
        <v>259</v>
      </c>
      <c r="B432" s="12">
        <v>39291</v>
      </c>
      <c r="C432" s="143">
        <v>1</v>
      </c>
      <c r="D432" s="143">
        <v>75</v>
      </c>
      <c r="E432" s="144">
        <v>5.3</v>
      </c>
    </row>
    <row r="433" spans="1:5">
      <c r="A433" s="48" t="s">
        <v>259</v>
      </c>
      <c r="B433" s="12">
        <v>39291</v>
      </c>
      <c r="C433" s="143">
        <v>1</v>
      </c>
      <c r="D433" s="143">
        <v>60</v>
      </c>
      <c r="E433" s="144">
        <v>2</v>
      </c>
    </row>
    <row r="434" spans="1:5">
      <c r="A434" s="48" t="s">
        <v>259</v>
      </c>
      <c r="B434" s="12">
        <v>39291</v>
      </c>
      <c r="C434" s="143">
        <v>1</v>
      </c>
      <c r="D434" s="143">
        <v>68</v>
      </c>
      <c r="E434" s="144">
        <v>3.2</v>
      </c>
    </row>
    <row r="435" spans="1:5">
      <c r="A435" s="48" t="s">
        <v>259</v>
      </c>
      <c r="B435" s="12">
        <v>39291</v>
      </c>
      <c r="C435" s="143">
        <v>1</v>
      </c>
      <c r="D435" s="143">
        <v>72</v>
      </c>
      <c r="E435" s="144">
        <v>4.8</v>
      </c>
    </row>
    <row r="436" spans="1:5">
      <c r="A436" s="48" t="s">
        <v>259</v>
      </c>
      <c r="B436" s="12">
        <v>39291</v>
      </c>
      <c r="C436" s="143">
        <v>1</v>
      </c>
      <c r="D436" s="143">
        <v>116</v>
      </c>
      <c r="E436" s="144">
        <v>119.5</v>
      </c>
    </row>
    <row r="437" spans="1:5">
      <c r="A437" s="48" t="s">
        <v>259</v>
      </c>
      <c r="B437" s="12">
        <v>39291</v>
      </c>
      <c r="C437" s="143">
        <v>1</v>
      </c>
      <c r="D437" s="143">
        <v>62</v>
      </c>
      <c r="E437" s="144">
        <v>2</v>
      </c>
    </row>
    <row r="438" spans="1:5">
      <c r="A438" s="48" t="s">
        <v>259</v>
      </c>
      <c r="B438" s="12">
        <v>39291</v>
      </c>
      <c r="C438" s="143">
        <v>1</v>
      </c>
      <c r="D438" s="143">
        <v>76</v>
      </c>
      <c r="E438" s="144">
        <v>5.6</v>
      </c>
    </row>
    <row r="439" spans="1:5">
      <c r="A439" s="48" t="s">
        <v>259</v>
      </c>
      <c r="B439" s="12">
        <v>39291</v>
      </c>
      <c r="C439" s="143">
        <v>1</v>
      </c>
      <c r="D439" s="143">
        <v>101</v>
      </c>
      <c r="E439" s="144">
        <v>11.9</v>
      </c>
    </row>
    <row r="440" spans="1:5">
      <c r="A440" s="48" t="s">
        <v>259</v>
      </c>
      <c r="B440" s="12">
        <v>39291</v>
      </c>
      <c r="C440" s="143">
        <v>1</v>
      </c>
      <c r="D440" s="143">
        <v>79</v>
      </c>
      <c r="E440" s="144">
        <v>5.4</v>
      </c>
    </row>
    <row r="441" spans="1:5">
      <c r="A441" s="48" t="s">
        <v>259</v>
      </c>
      <c r="B441" s="12">
        <v>39291</v>
      </c>
      <c r="C441" s="143">
        <v>1</v>
      </c>
      <c r="D441" s="143">
        <v>61</v>
      </c>
      <c r="E441" s="144">
        <v>2.9</v>
      </c>
    </row>
    <row r="442" spans="1:5">
      <c r="A442" s="48" t="s">
        <v>259</v>
      </c>
      <c r="B442" s="12">
        <v>39291</v>
      </c>
      <c r="C442" s="143">
        <v>1</v>
      </c>
      <c r="D442" s="143">
        <v>63</v>
      </c>
      <c r="E442" s="144">
        <v>3.1</v>
      </c>
    </row>
    <row r="443" spans="1:5">
      <c r="A443" s="48" t="s">
        <v>259</v>
      </c>
      <c r="B443" s="12">
        <v>39291</v>
      </c>
      <c r="C443" s="143">
        <v>1</v>
      </c>
      <c r="D443" s="143">
        <v>52</v>
      </c>
      <c r="E443" s="144">
        <v>2</v>
      </c>
    </row>
    <row r="444" spans="1:5">
      <c r="A444" s="48" t="s">
        <v>259</v>
      </c>
      <c r="B444" s="12">
        <v>39291</v>
      </c>
      <c r="C444" s="143">
        <v>1</v>
      </c>
      <c r="D444" s="143">
        <v>73</v>
      </c>
      <c r="E444" s="144">
        <v>5.2</v>
      </c>
    </row>
    <row r="445" spans="1:5">
      <c r="A445" s="48" t="s">
        <v>259</v>
      </c>
      <c r="B445" s="12">
        <v>39291</v>
      </c>
      <c r="C445" s="143">
        <v>1</v>
      </c>
      <c r="D445" s="143">
        <v>76</v>
      </c>
      <c r="E445" s="144">
        <v>5.6</v>
      </c>
    </row>
    <row r="446" spans="1:5">
      <c r="A446" s="48" t="s">
        <v>259</v>
      </c>
      <c r="B446" s="12">
        <v>39291</v>
      </c>
      <c r="C446" s="143">
        <v>1</v>
      </c>
      <c r="D446" s="143">
        <v>69</v>
      </c>
    </row>
    <row r="447" spans="1:5">
      <c r="A447" s="48" t="s">
        <v>259</v>
      </c>
      <c r="B447" s="12">
        <v>39291</v>
      </c>
      <c r="C447" s="143">
        <v>1</v>
      </c>
      <c r="D447" s="143">
        <v>62</v>
      </c>
      <c r="E447" s="144">
        <v>3</v>
      </c>
    </row>
    <row r="448" spans="1:5">
      <c r="A448" s="48" t="s">
        <v>259</v>
      </c>
      <c r="B448" s="12">
        <v>39291</v>
      </c>
      <c r="C448" s="143">
        <v>1</v>
      </c>
      <c r="D448" s="143">
        <v>61</v>
      </c>
      <c r="E448" s="144">
        <v>2.4</v>
      </c>
    </row>
    <row r="449" spans="1:5">
      <c r="A449" s="48" t="s">
        <v>259</v>
      </c>
      <c r="B449" s="12">
        <v>39291</v>
      </c>
      <c r="C449" s="143">
        <v>1</v>
      </c>
      <c r="D449" s="143">
        <v>59</v>
      </c>
      <c r="E449" s="144">
        <v>1.2</v>
      </c>
    </row>
    <row r="450" spans="1:5">
      <c r="A450" s="48" t="s">
        <v>259</v>
      </c>
      <c r="B450" s="12">
        <v>39291</v>
      </c>
      <c r="C450" s="143">
        <v>1</v>
      </c>
      <c r="D450" s="143">
        <v>70</v>
      </c>
      <c r="E450" s="144">
        <v>3.7</v>
      </c>
    </row>
    <row r="451" spans="1:5">
      <c r="A451" s="48" t="s">
        <v>259</v>
      </c>
      <c r="B451" s="12">
        <v>39291</v>
      </c>
      <c r="C451" s="143">
        <v>2</v>
      </c>
      <c r="D451" s="143">
        <v>62</v>
      </c>
      <c r="E451" s="144">
        <v>2.2999999999999998</v>
      </c>
    </row>
    <row r="452" spans="1:5">
      <c r="A452" s="48" t="s">
        <v>259</v>
      </c>
      <c r="B452" s="12">
        <v>39291</v>
      </c>
      <c r="C452" s="143">
        <v>2</v>
      </c>
      <c r="D452" s="143">
        <v>68</v>
      </c>
      <c r="E452" s="144">
        <v>2.4</v>
      </c>
    </row>
    <row r="453" spans="1:5">
      <c r="A453" s="48" t="s">
        <v>259</v>
      </c>
      <c r="B453" s="12">
        <v>39291</v>
      </c>
      <c r="C453" s="143">
        <v>2</v>
      </c>
      <c r="D453" s="143">
        <v>55</v>
      </c>
      <c r="E453" s="144">
        <v>1.1000000000000001</v>
      </c>
    </row>
    <row r="454" spans="1:5">
      <c r="A454" s="48" t="s">
        <v>259</v>
      </c>
      <c r="B454" s="12">
        <v>39291</v>
      </c>
      <c r="C454" s="143">
        <v>2</v>
      </c>
      <c r="D454" s="143">
        <v>61</v>
      </c>
      <c r="E454" s="144">
        <v>2.9</v>
      </c>
    </row>
    <row r="455" spans="1:5">
      <c r="A455" s="48" t="s">
        <v>259</v>
      </c>
      <c r="B455" s="12">
        <v>39291</v>
      </c>
      <c r="C455" s="143">
        <v>2</v>
      </c>
      <c r="D455" s="143">
        <v>65</v>
      </c>
      <c r="E455" s="144">
        <v>3.4</v>
      </c>
    </row>
    <row r="456" spans="1:5">
      <c r="A456" s="48" t="s">
        <v>259</v>
      </c>
      <c r="B456" s="12">
        <v>39291</v>
      </c>
      <c r="C456" s="143">
        <v>2</v>
      </c>
      <c r="D456" s="143">
        <v>70</v>
      </c>
      <c r="E456" s="144">
        <v>3.8</v>
      </c>
    </row>
    <row r="457" spans="1:5">
      <c r="A457" s="48" t="s">
        <v>259</v>
      </c>
      <c r="B457" s="12">
        <v>39291</v>
      </c>
      <c r="C457" s="143">
        <v>2</v>
      </c>
      <c r="D457" s="143">
        <v>55</v>
      </c>
      <c r="E457" s="144">
        <v>1.3</v>
      </c>
    </row>
    <row r="458" spans="1:5">
      <c r="A458" s="48" t="s">
        <v>259</v>
      </c>
      <c r="B458" s="12">
        <v>39291</v>
      </c>
      <c r="C458" s="143">
        <v>2</v>
      </c>
      <c r="D458" s="143">
        <v>85</v>
      </c>
      <c r="E458" s="144">
        <v>7.2</v>
      </c>
    </row>
    <row r="459" spans="1:5">
      <c r="A459" s="48" t="s">
        <v>259</v>
      </c>
      <c r="B459" s="12">
        <v>39291</v>
      </c>
      <c r="C459" s="143">
        <v>3</v>
      </c>
      <c r="D459" s="143">
        <v>62</v>
      </c>
      <c r="E459" s="144">
        <v>2.9</v>
      </c>
    </row>
    <row r="460" spans="1:5">
      <c r="A460" s="48" t="s">
        <v>260</v>
      </c>
      <c r="B460" s="12">
        <v>39291</v>
      </c>
      <c r="C460" s="143">
        <v>1</v>
      </c>
      <c r="D460" s="143">
        <v>182</v>
      </c>
      <c r="E460" s="144">
        <v>62.1</v>
      </c>
    </row>
    <row r="461" spans="1:5">
      <c r="A461" s="48" t="s">
        <v>260</v>
      </c>
      <c r="B461" s="12">
        <v>39291</v>
      </c>
      <c r="C461" s="143">
        <v>1</v>
      </c>
      <c r="D461" s="143">
        <v>73</v>
      </c>
      <c r="E461" s="144">
        <v>4.9000000000000004</v>
      </c>
    </row>
    <row r="462" spans="1:5">
      <c r="A462" s="48" t="s">
        <v>260</v>
      </c>
      <c r="B462" s="12">
        <v>39291</v>
      </c>
      <c r="C462" s="143">
        <v>1</v>
      </c>
      <c r="D462" s="143">
        <v>57</v>
      </c>
      <c r="E462" s="144">
        <v>2.1</v>
      </c>
    </row>
    <row r="463" spans="1:5">
      <c r="A463" s="48" t="s">
        <v>260</v>
      </c>
      <c r="B463" s="12">
        <v>39291</v>
      </c>
      <c r="C463" s="143">
        <v>1</v>
      </c>
      <c r="D463" s="143">
        <v>82</v>
      </c>
      <c r="E463" s="144">
        <v>6.8</v>
      </c>
    </row>
    <row r="464" spans="1:5">
      <c r="A464" s="48" t="s">
        <v>260</v>
      </c>
      <c r="B464" s="12">
        <v>39291</v>
      </c>
      <c r="C464" s="143">
        <v>1</v>
      </c>
      <c r="D464" s="143">
        <v>58</v>
      </c>
      <c r="E464" s="144">
        <v>2.6</v>
      </c>
    </row>
    <row r="465" spans="1:5">
      <c r="A465" s="48" t="s">
        <v>260</v>
      </c>
      <c r="B465" s="12">
        <v>39291</v>
      </c>
      <c r="C465" s="143">
        <v>1</v>
      </c>
      <c r="D465" s="143">
        <v>76</v>
      </c>
      <c r="E465" s="144">
        <v>5</v>
      </c>
    </row>
    <row r="466" spans="1:5">
      <c r="A466" s="48" t="s">
        <v>260</v>
      </c>
      <c r="B466" s="12">
        <v>39291</v>
      </c>
      <c r="C466" s="143">
        <v>1</v>
      </c>
      <c r="D466" s="143">
        <v>63</v>
      </c>
      <c r="E466" s="144">
        <v>3.1</v>
      </c>
    </row>
    <row r="467" spans="1:5">
      <c r="A467" s="48" t="s">
        <v>260</v>
      </c>
      <c r="B467" s="12">
        <v>39291</v>
      </c>
      <c r="C467" s="143">
        <v>1</v>
      </c>
      <c r="D467" s="143">
        <v>67</v>
      </c>
      <c r="E467" s="144">
        <v>3.5</v>
      </c>
    </row>
    <row r="468" spans="1:5">
      <c r="A468" s="48" t="s">
        <v>260</v>
      </c>
      <c r="B468" s="12">
        <v>39291</v>
      </c>
      <c r="C468" s="143">
        <v>1</v>
      </c>
      <c r="D468" s="143">
        <v>68</v>
      </c>
      <c r="E468" s="144">
        <v>3.8</v>
      </c>
    </row>
    <row r="469" spans="1:5">
      <c r="A469" s="48" t="s">
        <v>260</v>
      </c>
      <c r="B469" s="12">
        <v>39291</v>
      </c>
      <c r="C469" s="143">
        <v>1</v>
      </c>
      <c r="D469" s="143">
        <v>68</v>
      </c>
      <c r="E469" s="144">
        <v>3.7</v>
      </c>
    </row>
    <row r="470" spans="1:5">
      <c r="A470" s="48" t="s">
        <v>260</v>
      </c>
      <c r="B470" s="12">
        <v>39291</v>
      </c>
      <c r="C470" s="143">
        <v>1</v>
      </c>
      <c r="D470" s="143">
        <v>75</v>
      </c>
      <c r="E470" s="144">
        <v>5.0999999999999996</v>
      </c>
    </row>
    <row r="471" spans="1:5">
      <c r="A471" s="48" t="s">
        <v>260</v>
      </c>
      <c r="B471" s="12">
        <v>39291</v>
      </c>
      <c r="C471" s="143">
        <v>1</v>
      </c>
      <c r="D471" s="143">
        <v>71</v>
      </c>
      <c r="E471" s="144">
        <v>4.5999999999999996</v>
      </c>
    </row>
    <row r="472" spans="1:5">
      <c r="A472" s="48" t="s">
        <v>260</v>
      </c>
      <c r="B472" s="12">
        <v>39291</v>
      </c>
      <c r="C472" s="143">
        <v>1</v>
      </c>
      <c r="D472" s="143">
        <v>79</v>
      </c>
      <c r="E472" s="144">
        <v>5.5</v>
      </c>
    </row>
    <row r="473" spans="1:5">
      <c r="A473" s="48" t="s">
        <v>260</v>
      </c>
      <c r="B473" s="12">
        <v>39291</v>
      </c>
      <c r="C473" s="143">
        <v>1</v>
      </c>
      <c r="D473" s="143">
        <v>69</v>
      </c>
      <c r="E473" s="144">
        <v>4.5</v>
      </c>
    </row>
    <row r="474" spans="1:5">
      <c r="A474" s="48" t="s">
        <v>260</v>
      </c>
      <c r="B474" s="12">
        <v>39291</v>
      </c>
      <c r="C474" s="143">
        <v>1</v>
      </c>
      <c r="D474" s="143">
        <v>137</v>
      </c>
      <c r="E474" s="144">
        <v>31.2</v>
      </c>
    </row>
    <row r="475" spans="1:5">
      <c r="A475" s="48" t="s">
        <v>260</v>
      </c>
      <c r="B475" s="12">
        <v>39291</v>
      </c>
      <c r="C475" s="143">
        <v>1</v>
      </c>
      <c r="D475" s="143">
        <v>126</v>
      </c>
      <c r="E475" s="144">
        <v>23.2</v>
      </c>
    </row>
    <row r="476" spans="1:5">
      <c r="A476" s="48" t="s">
        <v>260</v>
      </c>
      <c r="B476" s="12">
        <v>39291</v>
      </c>
      <c r="C476" s="143">
        <v>1</v>
      </c>
      <c r="D476" s="143">
        <v>157</v>
      </c>
      <c r="E476" s="144">
        <v>46.3</v>
      </c>
    </row>
    <row r="477" spans="1:5">
      <c r="A477" s="48" t="s">
        <v>260</v>
      </c>
      <c r="B477" s="12">
        <v>39291</v>
      </c>
      <c r="C477" s="143">
        <v>1</v>
      </c>
      <c r="D477" s="143">
        <v>133</v>
      </c>
      <c r="E477" s="144">
        <v>28.4</v>
      </c>
    </row>
    <row r="478" spans="1:5">
      <c r="A478" s="48" t="s">
        <v>260</v>
      </c>
      <c r="B478" s="12">
        <v>39291</v>
      </c>
      <c r="C478" s="143">
        <v>1</v>
      </c>
      <c r="D478" s="143">
        <v>177</v>
      </c>
      <c r="E478" s="144">
        <v>62.9</v>
      </c>
    </row>
    <row r="479" spans="1:5">
      <c r="A479" s="48" t="s">
        <v>260</v>
      </c>
      <c r="B479" s="12">
        <v>39291</v>
      </c>
      <c r="C479" s="143">
        <v>1</v>
      </c>
      <c r="D479" s="143">
        <v>73</v>
      </c>
      <c r="E479" s="144">
        <v>5.2</v>
      </c>
    </row>
    <row r="480" spans="1:5">
      <c r="A480" s="48" t="s">
        <v>260</v>
      </c>
      <c r="B480" s="12">
        <v>39291</v>
      </c>
      <c r="C480" s="143">
        <v>1</v>
      </c>
      <c r="D480" s="143">
        <v>157</v>
      </c>
      <c r="E480" s="144">
        <v>41.7</v>
      </c>
    </row>
    <row r="481" spans="1:5">
      <c r="A481" s="48" t="s">
        <v>260</v>
      </c>
      <c r="B481" s="12">
        <v>39291</v>
      </c>
      <c r="C481" s="143">
        <v>2</v>
      </c>
      <c r="D481" s="143">
        <v>90</v>
      </c>
      <c r="E481" s="144">
        <v>8.5</v>
      </c>
    </row>
    <row r="482" spans="1:5">
      <c r="A482" s="48" t="s">
        <v>260</v>
      </c>
      <c r="B482" s="12">
        <v>39291</v>
      </c>
      <c r="C482" s="143">
        <v>2</v>
      </c>
      <c r="D482" s="143">
        <v>85</v>
      </c>
      <c r="E482" s="144">
        <v>7.1</v>
      </c>
    </row>
    <row r="483" spans="1:5">
      <c r="A483" s="48" t="s">
        <v>260</v>
      </c>
      <c r="B483" s="12">
        <v>39291</v>
      </c>
      <c r="C483" s="143">
        <v>2</v>
      </c>
      <c r="D483" s="143">
        <v>84</v>
      </c>
      <c r="E483" s="144">
        <v>6.9</v>
      </c>
    </row>
    <row r="484" spans="1:5">
      <c r="A484" s="48" t="s">
        <v>260</v>
      </c>
      <c r="B484" s="12">
        <v>39291</v>
      </c>
      <c r="C484" s="143">
        <v>2</v>
      </c>
      <c r="D484" s="143">
        <v>64</v>
      </c>
      <c r="E484" s="144">
        <v>3.2</v>
      </c>
    </row>
    <row r="485" spans="1:5">
      <c r="A485" s="48" t="s">
        <v>260</v>
      </c>
      <c r="B485" s="12">
        <v>39291</v>
      </c>
      <c r="C485" s="143">
        <v>2</v>
      </c>
      <c r="D485" s="143">
        <v>158</v>
      </c>
      <c r="E485" s="144">
        <v>47</v>
      </c>
    </row>
    <row r="486" spans="1:5">
      <c r="A486" s="48" t="s">
        <v>260</v>
      </c>
      <c r="B486" s="12">
        <v>39291</v>
      </c>
      <c r="C486" s="143">
        <v>2</v>
      </c>
      <c r="D486" s="143">
        <v>240</v>
      </c>
      <c r="E486" s="144">
        <v>56.3</v>
      </c>
    </row>
    <row r="487" spans="1:5">
      <c r="A487" s="48" t="s">
        <v>260</v>
      </c>
      <c r="B487" s="12">
        <v>39291</v>
      </c>
      <c r="C487" s="143">
        <v>3</v>
      </c>
      <c r="D487" s="143">
        <v>81</v>
      </c>
      <c r="E487" s="144">
        <v>6.4</v>
      </c>
    </row>
    <row r="488" spans="1:5">
      <c r="A488" s="48" t="s">
        <v>260</v>
      </c>
      <c r="B488" s="12">
        <v>39291</v>
      </c>
      <c r="C488" s="143">
        <v>3</v>
      </c>
      <c r="D488" s="143">
        <v>61</v>
      </c>
      <c r="E488" s="144">
        <v>2.8</v>
      </c>
    </row>
    <row r="489" spans="1:5">
      <c r="A489" s="48" t="s">
        <v>261</v>
      </c>
      <c r="B489" s="12">
        <v>39291</v>
      </c>
      <c r="C489" s="143">
        <v>1</v>
      </c>
      <c r="D489" s="143">
        <v>56</v>
      </c>
      <c r="E489" s="144">
        <v>1.8</v>
      </c>
    </row>
    <row r="490" spans="1:5">
      <c r="A490" s="48" t="s">
        <v>261</v>
      </c>
      <c r="B490" s="12">
        <v>39291</v>
      </c>
      <c r="C490" s="143">
        <v>1</v>
      </c>
      <c r="D490" s="143">
        <v>76</v>
      </c>
      <c r="E490" s="144">
        <v>4.8</v>
      </c>
    </row>
    <row r="491" spans="1:5">
      <c r="A491" s="48" t="s">
        <v>261</v>
      </c>
      <c r="B491" s="12">
        <v>39291</v>
      </c>
      <c r="C491" s="143">
        <v>1</v>
      </c>
      <c r="D491" s="143">
        <v>71</v>
      </c>
      <c r="E491" s="144">
        <v>4.0999999999999996</v>
      </c>
    </row>
    <row r="492" spans="1:5">
      <c r="A492" s="48" t="s">
        <v>261</v>
      </c>
      <c r="B492" s="12">
        <v>39291</v>
      </c>
      <c r="C492" s="143">
        <v>1</v>
      </c>
      <c r="D492" s="143">
        <v>71</v>
      </c>
      <c r="E492" s="144">
        <v>4.9000000000000004</v>
      </c>
    </row>
    <row r="493" spans="1:5">
      <c r="A493" s="48" t="s">
        <v>261</v>
      </c>
      <c r="B493" s="12">
        <v>39291</v>
      </c>
      <c r="C493" s="143">
        <v>1</v>
      </c>
      <c r="D493" s="143">
        <v>57</v>
      </c>
      <c r="E493" s="144">
        <v>1.9</v>
      </c>
    </row>
    <row r="494" spans="1:5">
      <c r="A494" s="48" t="s">
        <v>261</v>
      </c>
      <c r="B494" s="12">
        <v>39291</v>
      </c>
      <c r="C494" s="143">
        <v>1</v>
      </c>
      <c r="D494" s="143">
        <v>73</v>
      </c>
      <c r="E494" s="144">
        <v>4.4000000000000004</v>
      </c>
    </row>
    <row r="495" spans="1:5">
      <c r="A495" s="48" t="s">
        <v>261</v>
      </c>
      <c r="B495" s="12">
        <v>39291</v>
      </c>
      <c r="C495" s="143">
        <v>1</v>
      </c>
      <c r="D495" s="143">
        <v>64</v>
      </c>
      <c r="E495" s="144">
        <v>3.1</v>
      </c>
    </row>
    <row r="496" spans="1:5">
      <c r="A496" s="48" t="s">
        <v>261</v>
      </c>
      <c r="B496" s="12">
        <v>39291</v>
      </c>
      <c r="C496" s="143">
        <v>1</v>
      </c>
      <c r="D496" s="143">
        <v>100</v>
      </c>
      <c r="E496" s="144">
        <v>11.8</v>
      </c>
    </row>
    <row r="497" spans="1:5">
      <c r="A497" s="48" t="s">
        <v>261</v>
      </c>
      <c r="B497" s="12">
        <v>39291</v>
      </c>
      <c r="C497" s="143">
        <v>1</v>
      </c>
      <c r="D497" s="143">
        <v>61</v>
      </c>
      <c r="E497" s="144">
        <v>2.5</v>
      </c>
    </row>
    <row r="498" spans="1:5">
      <c r="A498" s="48" t="s">
        <v>261</v>
      </c>
      <c r="B498" s="12">
        <v>39291</v>
      </c>
      <c r="C498" s="143">
        <v>1</v>
      </c>
      <c r="D498" s="143">
        <v>59</v>
      </c>
      <c r="E498" s="144">
        <v>2.2999999999999998</v>
      </c>
    </row>
    <row r="499" spans="1:5">
      <c r="A499" s="48" t="s">
        <v>261</v>
      </c>
      <c r="B499" s="12">
        <v>39291</v>
      </c>
      <c r="C499" s="143">
        <v>3</v>
      </c>
      <c r="D499" s="143">
        <v>64</v>
      </c>
      <c r="E499" s="144">
        <v>2.6</v>
      </c>
    </row>
    <row r="500" spans="1:5">
      <c r="A500" s="48" t="s">
        <v>262</v>
      </c>
      <c r="B500" s="12">
        <v>39291</v>
      </c>
      <c r="C500" s="143">
        <v>1</v>
      </c>
      <c r="D500" s="143">
        <v>69</v>
      </c>
      <c r="E500" s="144">
        <v>3.7</v>
      </c>
    </row>
    <row r="501" spans="1:5">
      <c r="A501" s="48" t="s">
        <v>262</v>
      </c>
      <c r="B501" s="12">
        <v>39291</v>
      </c>
      <c r="C501" s="143">
        <v>1</v>
      </c>
      <c r="D501" s="143">
        <v>69</v>
      </c>
      <c r="E501" s="144">
        <v>3.9</v>
      </c>
    </row>
    <row r="502" spans="1:5">
      <c r="A502" s="48" t="s">
        <v>262</v>
      </c>
      <c r="B502" s="12">
        <v>39291</v>
      </c>
      <c r="C502" s="143">
        <v>1</v>
      </c>
      <c r="D502" s="143">
        <v>65</v>
      </c>
      <c r="E502" s="144">
        <v>3.5</v>
      </c>
    </row>
    <row r="503" spans="1:5">
      <c r="A503" s="48" t="s">
        <v>262</v>
      </c>
      <c r="B503" s="12">
        <v>39291</v>
      </c>
      <c r="C503" s="143">
        <v>1</v>
      </c>
      <c r="D503" s="143">
        <v>82</v>
      </c>
      <c r="E503" s="144">
        <v>7.2</v>
      </c>
    </row>
    <row r="504" spans="1:5">
      <c r="A504" s="48" t="s">
        <v>262</v>
      </c>
      <c r="B504" s="12">
        <v>39291</v>
      </c>
      <c r="C504" s="143">
        <v>1</v>
      </c>
      <c r="D504" s="143">
        <v>55</v>
      </c>
      <c r="E504" s="144">
        <v>1.9</v>
      </c>
    </row>
    <row r="505" spans="1:5">
      <c r="A505" s="48" t="s">
        <v>262</v>
      </c>
      <c r="B505" s="12">
        <v>39291</v>
      </c>
      <c r="C505" s="143">
        <v>1</v>
      </c>
      <c r="D505" s="143">
        <v>54</v>
      </c>
      <c r="E505" s="144">
        <v>1.7</v>
      </c>
    </row>
    <row r="506" spans="1:5">
      <c r="A506" s="48" t="s">
        <v>262</v>
      </c>
      <c r="B506" s="12">
        <v>39291</v>
      </c>
      <c r="C506" s="143">
        <v>1</v>
      </c>
      <c r="D506" s="143">
        <v>129</v>
      </c>
      <c r="E506" s="144">
        <v>23.6</v>
      </c>
    </row>
    <row r="507" spans="1:5">
      <c r="A507" s="48" t="s">
        <v>262</v>
      </c>
      <c r="B507" s="12">
        <v>39291</v>
      </c>
      <c r="C507" s="143">
        <v>1</v>
      </c>
      <c r="D507" s="143">
        <v>78</v>
      </c>
      <c r="E507" s="144">
        <v>6.3</v>
      </c>
    </row>
    <row r="508" spans="1:5">
      <c r="A508" s="48" t="s">
        <v>262</v>
      </c>
      <c r="B508" s="12">
        <v>39291</v>
      </c>
      <c r="C508" s="143">
        <v>2</v>
      </c>
      <c r="D508" s="143">
        <v>66</v>
      </c>
      <c r="E508" s="144">
        <v>3.3</v>
      </c>
    </row>
    <row r="509" spans="1:5">
      <c r="A509" s="48" t="s">
        <v>262</v>
      </c>
      <c r="B509" s="12">
        <v>39291</v>
      </c>
      <c r="C509" s="143">
        <v>2</v>
      </c>
      <c r="D509" s="143">
        <v>55</v>
      </c>
      <c r="E509" s="144">
        <v>1.8</v>
      </c>
    </row>
    <row r="510" spans="1:5">
      <c r="A510" s="48" t="s">
        <v>262</v>
      </c>
      <c r="B510" s="12">
        <v>39291</v>
      </c>
      <c r="C510" s="143">
        <v>2</v>
      </c>
      <c r="D510" s="143">
        <v>81</v>
      </c>
      <c r="E510" s="144">
        <v>6.3</v>
      </c>
    </row>
    <row r="511" spans="1:5">
      <c r="A511" s="48" t="s">
        <v>269</v>
      </c>
      <c r="B511" s="12">
        <v>39291</v>
      </c>
      <c r="C511" s="143">
        <v>1</v>
      </c>
      <c r="D511" s="143">
        <v>59</v>
      </c>
      <c r="E511" s="144">
        <v>2.6</v>
      </c>
    </row>
    <row r="512" spans="1:5">
      <c r="A512" s="48" t="s">
        <v>269</v>
      </c>
      <c r="B512" s="12">
        <v>39291</v>
      </c>
      <c r="C512" s="143">
        <v>1</v>
      </c>
      <c r="D512" s="143">
        <v>67</v>
      </c>
      <c r="E512" s="144">
        <v>3.6</v>
      </c>
    </row>
    <row r="513" spans="1:5">
      <c r="A513" s="48" t="s">
        <v>269</v>
      </c>
      <c r="B513" s="12">
        <v>39291</v>
      </c>
      <c r="C513" s="143">
        <v>1</v>
      </c>
      <c r="D513" s="143">
        <v>50</v>
      </c>
      <c r="E513" s="144">
        <v>1.4</v>
      </c>
    </row>
    <row r="514" spans="1:5">
      <c r="A514" s="48" t="s">
        <v>269</v>
      </c>
      <c r="B514" s="12">
        <v>39291</v>
      </c>
      <c r="C514" s="143">
        <v>1</v>
      </c>
      <c r="D514" s="143">
        <v>82</v>
      </c>
      <c r="E514" s="144">
        <v>6.2</v>
      </c>
    </row>
    <row r="515" spans="1:5">
      <c r="A515" s="48" t="s">
        <v>269</v>
      </c>
      <c r="B515" s="12">
        <v>39291</v>
      </c>
      <c r="C515" s="143">
        <v>1</v>
      </c>
      <c r="D515" s="143">
        <v>47</v>
      </c>
      <c r="E515" s="144">
        <v>1.1000000000000001</v>
      </c>
    </row>
    <row r="516" spans="1:5">
      <c r="A516" s="48" t="s">
        <v>269</v>
      </c>
      <c r="B516" s="12">
        <v>39291</v>
      </c>
      <c r="C516" s="143">
        <v>1</v>
      </c>
      <c r="D516" s="143">
        <v>53</v>
      </c>
      <c r="E516" s="144">
        <v>1.6</v>
      </c>
    </row>
    <row r="517" spans="1:5">
      <c r="A517" s="48" t="s">
        <v>269</v>
      </c>
      <c r="B517" s="12">
        <v>39291</v>
      </c>
      <c r="C517" s="143">
        <v>1</v>
      </c>
      <c r="D517" s="143">
        <v>53</v>
      </c>
      <c r="E517" s="144">
        <v>1.9</v>
      </c>
    </row>
    <row r="518" spans="1:5">
      <c r="A518" s="48" t="s">
        <v>269</v>
      </c>
      <c r="B518" s="12">
        <v>39291</v>
      </c>
      <c r="C518" s="143">
        <v>1</v>
      </c>
      <c r="D518" s="143">
        <v>57</v>
      </c>
      <c r="E518" s="144">
        <v>2.2000000000000002</v>
      </c>
    </row>
    <row r="519" spans="1:5">
      <c r="A519" s="48" t="s">
        <v>269</v>
      </c>
      <c r="B519" s="12">
        <v>39291</v>
      </c>
      <c r="C519" s="143">
        <v>1</v>
      </c>
      <c r="D519" s="143">
        <v>76</v>
      </c>
      <c r="E519" s="144">
        <v>5.4</v>
      </c>
    </row>
    <row r="520" spans="1:5">
      <c r="A520" s="48" t="s">
        <v>269</v>
      </c>
      <c r="B520" s="12">
        <v>39291</v>
      </c>
      <c r="C520" s="143">
        <v>1</v>
      </c>
      <c r="D520" s="143">
        <v>68</v>
      </c>
      <c r="E520" s="144">
        <v>3.9</v>
      </c>
    </row>
    <row r="521" spans="1:5">
      <c r="A521" s="48" t="s">
        <v>269</v>
      </c>
      <c r="B521" s="12">
        <v>39291</v>
      </c>
      <c r="C521" s="143">
        <v>1</v>
      </c>
      <c r="D521" s="143">
        <v>77</v>
      </c>
      <c r="E521" s="144">
        <v>5.4</v>
      </c>
    </row>
    <row r="522" spans="1:5">
      <c r="A522" s="48" t="s">
        <v>269</v>
      </c>
      <c r="B522" s="12">
        <v>39291</v>
      </c>
      <c r="C522" s="143">
        <v>1</v>
      </c>
      <c r="D522" s="143">
        <v>68</v>
      </c>
      <c r="E522" s="144">
        <v>3.6</v>
      </c>
    </row>
    <row r="523" spans="1:5">
      <c r="A523" s="48" t="s">
        <v>269</v>
      </c>
      <c r="B523" s="12">
        <v>39291</v>
      </c>
      <c r="C523" s="143">
        <v>1</v>
      </c>
      <c r="D523" s="143">
        <v>84</v>
      </c>
      <c r="E523" s="144">
        <v>8</v>
      </c>
    </row>
    <row r="524" spans="1:5">
      <c r="A524" s="48" t="s">
        <v>269</v>
      </c>
      <c r="B524" s="12">
        <v>39291</v>
      </c>
      <c r="C524" s="143">
        <v>1</v>
      </c>
      <c r="D524" s="143">
        <v>58</v>
      </c>
      <c r="E524" s="144">
        <v>2.4</v>
      </c>
    </row>
    <row r="525" spans="1:5">
      <c r="A525" s="48" t="s">
        <v>269</v>
      </c>
      <c r="B525" s="12">
        <v>39291</v>
      </c>
      <c r="C525" s="143">
        <v>1</v>
      </c>
      <c r="D525" s="143">
        <v>54</v>
      </c>
      <c r="E525" s="144">
        <v>1.8</v>
      </c>
    </row>
    <row r="526" spans="1:5">
      <c r="A526" s="48" t="s">
        <v>269</v>
      </c>
      <c r="B526" s="12">
        <v>39291</v>
      </c>
      <c r="C526" s="143">
        <v>1</v>
      </c>
      <c r="D526" s="143">
        <v>82</v>
      </c>
      <c r="E526" s="144">
        <v>6.4</v>
      </c>
    </row>
    <row r="527" spans="1:5">
      <c r="A527" s="48" t="s">
        <v>269</v>
      </c>
      <c r="B527" s="12">
        <v>39291</v>
      </c>
      <c r="C527" s="143">
        <v>1</v>
      </c>
      <c r="D527" s="143">
        <v>55</v>
      </c>
      <c r="E527" s="144">
        <v>1.9</v>
      </c>
    </row>
    <row r="528" spans="1:5">
      <c r="A528" s="48" t="s">
        <v>269</v>
      </c>
      <c r="B528" s="12">
        <v>39291</v>
      </c>
      <c r="C528" s="143">
        <v>1</v>
      </c>
      <c r="D528" s="143">
        <v>55</v>
      </c>
      <c r="E528" s="144">
        <v>2</v>
      </c>
    </row>
    <row r="529" spans="1:5">
      <c r="A529" s="48" t="s">
        <v>269</v>
      </c>
      <c r="B529" s="12">
        <v>39291</v>
      </c>
      <c r="C529" s="143">
        <v>1</v>
      </c>
      <c r="D529" s="143">
        <v>49</v>
      </c>
      <c r="E529" s="144">
        <v>1.2</v>
      </c>
    </row>
    <row r="530" spans="1:5">
      <c r="A530" s="48" t="s">
        <v>269</v>
      </c>
      <c r="B530" s="12">
        <v>39291</v>
      </c>
      <c r="C530" s="143">
        <v>2</v>
      </c>
      <c r="D530" s="143">
        <v>70</v>
      </c>
      <c r="E530" s="144">
        <v>3.7</v>
      </c>
    </row>
    <row r="531" spans="1:5">
      <c r="A531" s="48" t="s">
        <v>269</v>
      </c>
      <c r="B531" s="12">
        <v>39291</v>
      </c>
      <c r="C531" s="143">
        <v>2</v>
      </c>
      <c r="D531" s="143">
        <v>44</v>
      </c>
      <c r="E531" s="144">
        <v>0.7</v>
      </c>
    </row>
    <row r="532" spans="1:5">
      <c r="A532" s="48" t="s">
        <v>269</v>
      </c>
      <c r="B532" s="12">
        <v>39291</v>
      </c>
      <c r="C532" s="143">
        <v>2</v>
      </c>
      <c r="D532" s="143">
        <v>52</v>
      </c>
      <c r="E532" s="144">
        <v>1.5</v>
      </c>
    </row>
    <row r="533" spans="1:5">
      <c r="A533" s="48" t="s">
        <v>269</v>
      </c>
      <c r="B533" s="12">
        <v>39291</v>
      </c>
      <c r="C533" s="143">
        <v>2</v>
      </c>
      <c r="D533" s="143">
        <v>122</v>
      </c>
      <c r="E533" s="144">
        <v>20.6</v>
      </c>
    </row>
    <row r="534" spans="1:5">
      <c r="A534" s="48" t="s">
        <v>269</v>
      </c>
      <c r="B534" s="12">
        <v>39291</v>
      </c>
      <c r="C534" s="143">
        <v>2</v>
      </c>
      <c r="D534" s="143">
        <v>75</v>
      </c>
      <c r="E534" s="144">
        <v>4.3</v>
      </c>
    </row>
    <row r="535" spans="1:5">
      <c r="A535" s="48" t="s">
        <v>269</v>
      </c>
      <c r="B535" s="12">
        <v>39291</v>
      </c>
      <c r="C535" s="143">
        <v>2</v>
      </c>
      <c r="D535" s="143">
        <v>66</v>
      </c>
      <c r="E535" s="144">
        <v>3.3</v>
      </c>
    </row>
    <row r="536" spans="1:5">
      <c r="A536" s="48" t="s">
        <v>269</v>
      </c>
      <c r="B536" s="12">
        <v>39291</v>
      </c>
      <c r="C536" s="143">
        <v>2</v>
      </c>
      <c r="D536" s="143">
        <v>50</v>
      </c>
      <c r="E536" s="144">
        <v>1.3</v>
      </c>
    </row>
    <row r="537" spans="1:5">
      <c r="A537" s="48" t="s">
        <v>270</v>
      </c>
      <c r="B537" s="12">
        <v>39291</v>
      </c>
      <c r="C537" s="143">
        <v>1</v>
      </c>
      <c r="D537" s="143">
        <v>52</v>
      </c>
      <c r="E537" s="144">
        <v>1.4</v>
      </c>
    </row>
    <row r="538" spans="1:5">
      <c r="A538" s="48" t="s">
        <v>270</v>
      </c>
      <c r="B538" s="12">
        <v>39291</v>
      </c>
      <c r="C538" s="143">
        <v>1</v>
      </c>
      <c r="D538" s="143">
        <v>73</v>
      </c>
      <c r="E538" s="144">
        <v>4.5999999999999996</v>
      </c>
    </row>
    <row r="539" spans="1:5">
      <c r="A539" s="48" t="s">
        <v>270</v>
      </c>
      <c r="B539" s="12">
        <v>39291</v>
      </c>
      <c r="C539" s="143">
        <v>1</v>
      </c>
      <c r="D539" s="143">
        <v>66</v>
      </c>
      <c r="E539" s="144">
        <v>3.7</v>
      </c>
    </row>
    <row r="540" spans="1:5">
      <c r="A540" s="48" t="s">
        <v>270</v>
      </c>
      <c r="B540" s="12">
        <v>39291</v>
      </c>
      <c r="C540" s="143">
        <v>2</v>
      </c>
      <c r="D540" s="143">
        <v>55</v>
      </c>
      <c r="E540" s="144">
        <v>2.4</v>
      </c>
    </row>
    <row r="541" spans="1:5">
      <c r="A541" s="48" t="s">
        <v>675</v>
      </c>
      <c r="B541" s="12">
        <v>39291</v>
      </c>
      <c r="C541" s="143">
        <v>1</v>
      </c>
      <c r="D541" s="143">
        <v>84</v>
      </c>
      <c r="E541" s="144">
        <v>7.1</v>
      </c>
    </row>
    <row r="542" spans="1:5">
      <c r="A542" s="48" t="s">
        <v>675</v>
      </c>
      <c r="B542" s="12">
        <v>39291</v>
      </c>
      <c r="C542" s="143">
        <v>1</v>
      </c>
      <c r="D542" s="143">
        <v>65</v>
      </c>
      <c r="E542" s="144">
        <v>3.8</v>
      </c>
    </row>
    <row r="543" spans="1:5">
      <c r="A543" s="48" t="s">
        <v>675</v>
      </c>
      <c r="B543" s="12">
        <v>39291</v>
      </c>
      <c r="C543" s="143">
        <v>1</v>
      </c>
      <c r="D543" s="143">
        <v>50</v>
      </c>
      <c r="E543" s="144">
        <v>1.4</v>
      </c>
    </row>
    <row r="544" spans="1:5">
      <c r="A544" s="48" t="s">
        <v>675</v>
      </c>
      <c r="B544" s="12">
        <v>39291</v>
      </c>
      <c r="C544" s="143">
        <v>1</v>
      </c>
      <c r="D544" s="143">
        <v>69</v>
      </c>
      <c r="E544" s="144">
        <v>3.8</v>
      </c>
    </row>
    <row r="545" spans="1:5">
      <c r="A545" s="48" t="s">
        <v>675</v>
      </c>
      <c r="B545" s="12">
        <v>39291</v>
      </c>
      <c r="C545" s="143">
        <v>1</v>
      </c>
      <c r="D545" s="143">
        <v>63</v>
      </c>
      <c r="E545" s="144">
        <v>2.6</v>
      </c>
    </row>
    <row r="546" spans="1:5">
      <c r="A546" s="48" t="s">
        <v>675</v>
      </c>
      <c r="B546" s="12">
        <v>39291</v>
      </c>
      <c r="C546" s="143">
        <v>1</v>
      </c>
      <c r="D546" s="143">
        <v>79</v>
      </c>
      <c r="E546" s="144">
        <v>6.2</v>
      </c>
    </row>
    <row r="547" spans="1:5">
      <c r="A547" s="48" t="s">
        <v>675</v>
      </c>
      <c r="B547" s="12">
        <v>39291</v>
      </c>
      <c r="C547" s="143">
        <v>1</v>
      </c>
      <c r="D547" s="143">
        <v>80</v>
      </c>
      <c r="E547" s="144">
        <v>6</v>
      </c>
    </row>
    <row r="548" spans="1:5">
      <c r="A548" s="48" t="s">
        <v>675</v>
      </c>
      <c r="B548" s="12">
        <v>39291</v>
      </c>
      <c r="C548" s="143">
        <v>1</v>
      </c>
      <c r="D548" s="143">
        <v>54</v>
      </c>
      <c r="E548" s="144">
        <v>1.5</v>
      </c>
    </row>
    <row r="549" spans="1:5">
      <c r="A549" s="48" t="s">
        <v>675</v>
      </c>
      <c r="B549" s="12">
        <v>39291</v>
      </c>
      <c r="C549" s="143">
        <v>3</v>
      </c>
      <c r="D549" s="143">
        <v>70</v>
      </c>
      <c r="E549" s="144">
        <v>4.0999999999999996</v>
      </c>
    </row>
    <row r="550" spans="1:5">
      <c r="A550" s="48" t="s">
        <v>675</v>
      </c>
      <c r="B550" s="12">
        <v>39291</v>
      </c>
      <c r="C550" s="143">
        <v>4</v>
      </c>
      <c r="D550" s="143">
        <v>68</v>
      </c>
      <c r="E550" s="144">
        <v>3.5</v>
      </c>
    </row>
    <row r="551" spans="1:5">
      <c r="A551" s="48" t="s">
        <v>686</v>
      </c>
      <c r="B551" s="12">
        <v>39291</v>
      </c>
      <c r="C551" s="143">
        <v>1</v>
      </c>
      <c r="D551" s="143">
        <v>61</v>
      </c>
      <c r="E551" s="144">
        <v>2.6</v>
      </c>
    </row>
    <row r="552" spans="1:5">
      <c r="A552" s="48" t="s">
        <v>271</v>
      </c>
      <c r="B552" s="12">
        <v>39301</v>
      </c>
      <c r="C552" s="143">
        <v>1</v>
      </c>
      <c r="D552" s="143">
        <v>49</v>
      </c>
      <c r="E552" s="144">
        <v>1.4</v>
      </c>
    </row>
    <row r="553" spans="1:5">
      <c r="A553" s="48" t="s">
        <v>271</v>
      </c>
      <c r="B553" s="12">
        <v>39301</v>
      </c>
      <c r="C553" s="143">
        <v>1</v>
      </c>
      <c r="D553" s="143">
        <v>55</v>
      </c>
      <c r="E553" s="144">
        <v>2</v>
      </c>
    </row>
    <row r="554" spans="1:5">
      <c r="A554" s="48" t="s">
        <v>271</v>
      </c>
      <c r="B554" s="12">
        <v>39301</v>
      </c>
      <c r="C554" s="143">
        <v>1</v>
      </c>
      <c r="D554" s="143">
        <v>53</v>
      </c>
      <c r="E554" s="144">
        <v>1.8</v>
      </c>
    </row>
    <row r="555" spans="1:5">
      <c r="A555" s="48" t="s">
        <v>271</v>
      </c>
      <c r="B555" s="12">
        <v>39301</v>
      </c>
      <c r="C555" s="143">
        <v>1</v>
      </c>
      <c r="D555" s="143">
        <v>67</v>
      </c>
      <c r="E555" s="144">
        <v>3.9</v>
      </c>
    </row>
    <row r="556" spans="1:5">
      <c r="A556" s="48" t="s">
        <v>271</v>
      </c>
      <c r="B556" s="12">
        <v>39301</v>
      </c>
      <c r="C556" s="143">
        <v>1</v>
      </c>
      <c r="D556" s="143">
        <v>55</v>
      </c>
      <c r="E556" s="144">
        <v>2.1</v>
      </c>
    </row>
    <row r="557" spans="1:5">
      <c r="A557" s="48" t="s">
        <v>271</v>
      </c>
      <c r="B557" s="12">
        <v>39301</v>
      </c>
      <c r="C557" s="143">
        <v>1</v>
      </c>
      <c r="D557" s="143">
        <v>48</v>
      </c>
      <c r="E557" s="144">
        <v>1.5</v>
      </c>
    </row>
    <row r="558" spans="1:5">
      <c r="A558" s="48" t="s">
        <v>271</v>
      </c>
      <c r="B558" s="12">
        <v>39301</v>
      </c>
      <c r="C558" s="143">
        <v>1</v>
      </c>
      <c r="D558" s="143">
        <v>62</v>
      </c>
      <c r="E558" s="144">
        <v>2.9</v>
      </c>
    </row>
    <row r="559" spans="1:5">
      <c r="A559" s="48" t="s">
        <v>271</v>
      </c>
      <c r="B559" s="12">
        <v>39301</v>
      </c>
      <c r="C559" s="143">
        <v>1</v>
      </c>
      <c r="D559" s="143">
        <v>50</v>
      </c>
      <c r="E559" s="144">
        <v>1.6</v>
      </c>
    </row>
    <row r="560" spans="1:5">
      <c r="A560" s="48" t="s">
        <v>271</v>
      </c>
      <c r="B560" s="12">
        <v>39301</v>
      </c>
      <c r="C560" s="143">
        <v>1</v>
      </c>
      <c r="D560" s="143">
        <v>53</v>
      </c>
      <c r="E560" s="144">
        <v>1.8</v>
      </c>
    </row>
    <row r="561" spans="1:5">
      <c r="A561" s="48" t="s">
        <v>271</v>
      </c>
      <c r="B561" s="12">
        <v>39301</v>
      </c>
      <c r="C561" s="143">
        <v>1</v>
      </c>
      <c r="D561" s="143">
        <v>65</v>
      </c>
      <c r="E561" s="144">
        <v>3.8</v>
      </c>
    </row>
    <row r="562" spans="1:5">
      <c r="A562" s="48" t="s">
        <v>271</v>
      </c>
      <c r="B562" s="12">
        <v>39301</v>
      </c>
      <c r="C562" s="143">
        <v>1</v>
      </c>
      <c r="D562" s="143">
        <v>49</v>
      </c>
      <c r="E562" s="144">
        <v>1.3</v>
      </c>
    </row>
    <row r="563" spans="1:5">
      <c r="A563" s="48" t="s">
        <v>271</v>
      </c>
      <c r="B563" s="12">
        <v>39301</v>
      </c>
      <c r="C563" s="143">
        <v>2</v>
      </c>
      <c r="D563" s="143">
        <v>58</v>
      </c>
      <c r="E563" s="144">
        <v>2.6</v>
      </c>
    </row>
    <row r="564" spans="1:5">
      <c r="A564" s="48" t="s">
        <v>271</v>
      </c>
      <c r="B564" s="12">
        <v>39301</v>
      </c>
      <c r="C564" s="143">
        <v>2</v>
      </c>
      <c r="D564" s="143">
        <v>59</v>
      </c>
      <c r="E564" s="144">
        <v>2.6</v>
      </c>
    </row>
    <row r="565" spans="1:5">
      <c r="A565" s="48" t="s">
        <v>271</v>
      </c>
      <c r="B565" s="12">
        <v>39301</v>
      </c>
      <c r="C565" s="143">
        <v>2</v>
      </c>
      <c r="D565" s="143">
        <v>50</v>
      </c>
      <c r="E565" s="144">
        <v>1.6</v>
      </c>
    </row>
    <row r="566" spans="1:5">
      <c r="A566" s="48" t="s">
        <v>271</v>
      </c>
      <c r="B566" s="12">
        <v>39301</v>
      </c>
      <c r="C566" s="143">
        <v>2</v>
      </c>
      <c r="D566" s="143">
        <v>50</v>
      </c>
      <c r="E566" s="144">
        <v>1.5</v>
      </c>
    </row>
    <row r="567" spans="1:5">
      <c r="A567" s="48" t="s">
        <v>271</v>
      </c>
      <c r="B567" s="12">
        <v>39301</v>
      </c>
      <c r="C567" s="143">
        <v>2</v>
      </c>
      <c r="D567" s="143">
        <v>66</v>
      </c>
      <c r="E567" s="144">
        <v>3.8</v>
      </c>
    </row>
    <row r="568" spans="1:5">
      <c r="A568" s="48" t="s">
        <v>271</v>
      </c>
      <c r="B568" s="12">
        <v>39301</v>
      </c>
      <c r="C568" s="143">
        <v>2</v>
      </c>
      <c r="D568" s="143">
        <v>42</v>
      </c>
      <c r="E568" s="144">
        <v>0.9</v>
      </c>
    </row>
    <row r="569" spans="1:5">
      <c r="A569" s="48" t="s">
        <v>271</v>
      </c>
      <c r="B569" s="12">
        <v>39301</v>
      </c>
      <c r="C569" s="143">
        <v>2</v>
      </c>
      <c r="D569" s="143">
        <v>66</v>
      </c>
      <c r="E569" s="144">
        <v>3.6</v>
      </c>
    </row>
    <row r="570" spans="1:5">
      <c r="A570" s="48" t="s">
        <v>271</v>
      </c>
      <c r="B570" s="12">
        <v>39301</v>
      </c>
      <c r="C570" s="143">
        <v>3</v>
      </c>
      <c r="D570" s="143">
        <v>55</v>
      </c>
      <c r="E570" s="144">
        <v>2.1</v>
      </c>
    </row>
    <row r="571" spans="1:5">
      <c r="A571" s="48" t="s">
        <v>272</v>
      </c>
      <c r="B571" s="12">
        <v>39301</v>
      </c>
      <c r="C571" s="143">
        <v>1</v>
      </c>
      <c r="D571" s="143">
        <v>67</v>
      </c>
      <c r="E571" s="144">
        <v>3.6</v>
      </c>
    </row>
    <row r="572" spans="1:5">
      <c r="A572" s="48" t="s">
        <v>272</v>
      </c>
      <c r="B572" s="12">
        <v>39301</v>
      </c>
      <c r="C572" s="143">
        <v>1</v>
      </c>
      <c r="D572" s="143">
        <v>63</v>
      </c>
      <c r="E572" s="144">
        <v>3.1</v>
      </c>
    </row>
    <row r="573" spans="1:5">
      <c r="A573" s="48" t="s">
        <v>272</v>
      </c>
      <c r="B573" s="12">
        <v>39301</v>
      </c>
      <c r="C573" s="143">
        <v>1</v>
      </c>
      <c r="D573" s="143">
        <v>72</v>
      </c>
      <c r="E573" s="144">
        <v>3.7</v>
      </c>
    </row>
    <row r="574" spans="1:5">
      <c r="A574" s="48" t="s">
        <v>272</v>
      </c>
      <c r="B574" s="12">
        <v>39301</v>
      </c>
      <c r="C574" s="143">
        <v>1</v>
      </c>
      <c r="D574" s="143">
        <v>71</v>
      </c>
      <c r="E574" s="144">
        <v>4.0999999999999996</v>
      </c>
    </row>
    <row r="575" spans="1:5">
      <c r="A575" s="48" t="s">
        <v>272</v>
      </c>
      <c r="B575" s="12">
        <v>39301</v>
      </c>
      <c r="C575" s="143">
        <v>1</v>
      </c>
      <c r="D575" s="143">
        <v>57</v>
      </c>
      <c r="E575" s="144">
        <v>2.2999999999999998</v>
      </c>
    </row>
    <row r="576" spans="1:5">
      <c r="A576" s="48" t="s">
        <v>272</v>
      </c>
      <c r="B576" s="12">
        <v>39301</v>
      </c>
      <c r="C576" s="143">
        <v>1</v>
      </c>
      <c r="D576" s="143">
        <v>66</v>
      </c>
      <c r="E576" s="144">
        <v>3.3</v>
      </c>
    </row>
    <row r="577" spans="1:5">
      <c r="A577" s="48" t="s">
        <v>272</v>
      </c>
      <c r="B577" s="12">
        <v>39301</v>
      </c>
      <c r="C577" s="143">
        <v>1</v>
      </c>
      <c r="D577" s="143">
        <v>66</v>
      </c>
      <c r="E577" s="144">
        <v>3.5</v>
      </c>
    </row>
    <row r="578" spans="1:5">
      <c r="A578" s="48" t="s">
        <v>272</v>
      </c>
      <c r="B578" s="12">
        <v>39301</v>
      </c>
      <c r="C578" s="143">
        <v>1</v>
      </c>
      <c r="D578" s="143">
        <v>72</v>
      </c>
      <c r="E578" s="144">
        <v>4.9000000000000004</v>
      </c>
    </row>
    <row r="579" spans="1:5">
      <c r="A579" s="48" t="s">
        <v>272</v>
      </c>
      <c r="B579" s="12">
        <v>39301</v>
      </c>
      <c r="C579" s="143">
        <v>1</v>
      </c>
      <c r="D579" s="143">
        <v>60</v>
      </c>
      <c r="E579" s="144">
        <v>2.2000000000000002</v>
      </c>
    </row>
    <row r="580" spans="1:5">
      <c r="A580" s="48" t="s">
        <v>272</v>
      </c>
      <c r="B580" s="12">
        <v>39301</v>
      </c>
      <c r="C580" s="143">
        <v>1</v>
      </c>
      <c r="D580" s="143">
        <v>55</v>
      </c>
      <c r="E580" s="144">
        <v>2.1</v>
      </c>
    </row>
    <row r="581" spans="1:5">
      <c r="A581" s="48" t="s">
        <v>272</v>
      </c>
      <c r="B581" s="12">
        <v>39301</v>
      </c>
      <c r="C581" s="143">
        <v>1</v>
      </c>
      <c r="D581" s="143">
        <v>53</v>
      </c>
      <c r="E581" s="144">
        <v>1.4</v>
      </c>
    </row>
    <row r="582" spans="1:5">
      <c r="A582" s="48" t="s">
        <v>272</v>
      </c>
      <c r="B582" s="12">
        <v>39301</v>
      </c>
      <c r="C582" s="143">
        <v>2</v>
      </c>
      <c r="D582" s="143">
        <v>70</v>
      </c>
      <c r="E582" s="144">
        <v>4</v>
      </c>
    </row>
    <row r="583" spans="1:5">
      <c r="A583" s="48" t="s">
        <v>272</v>
      </c>
      <c r="B583" s="12">
        <v>39301</v>
      </c>
      <c r="C583" s="143">
        <v>2</v>
      </c>
      <c r="D583" s="143">
        <v>79</v>
      </c>
      <c r="E583" s="144">
        <v>5.2</v>
      </c>
    </row>
    <row r="584" spans="1:5">
      <c r="A584" s="48" t="s">
        <v>272</v>
      </c>
      <c r="B584" s="12">
        <v>39301</v>
      </c>
      <c r="C584" s="143">
        <v>2</v>
      </c>
      <c r="D584" s="143">
        <v>76</v>
      </c>
      <c r="E584" s="144">
        <v>5.9</v>
      </c>
    </row>
    <row r="585" spans="1:5">
      <c r="A585" s="48" t="s">
        <v>272</v>
      </c>
      <c r="B585" s="12">
        <v>39301</v>
      </c>
      <c r="C585" s="143">
        <v>2</v>
      </c>
      <c r="D585" s="143">
        <v>75</v>
      </c>
      <c r="E585" s="144">
        <v>4.8</v>
      </c>
    </row>
    <row r="586" spans="1:5">
      <c r="A586" s="48" t="s">
        <v>274</v>
      </c>
      <c r="B586" s="12">
        <v>39301</v>
      </c>
      <c r="C586" s="143">
        <v>1</v>
      </c>
      <c r="D586" s="143">
        <v>61</v>
      </c>
      <c r="E586" s="144">
        <v>3.6</v>
      </c>
    </row>
    <row r="587" spans="1:5">
      <c r="A587" s="48" t="s">
        <v>274</v>
      </c>
      <c r="B587" s="12">
        <v>39301</v>
      </c>
      <c r="C587" s="143">
        <v>1</v>
      </c>
      <c r="D587" s="143">
        <v>80</v>
      </c>
      <c r="E587" s="144">
        <v>7.3</v>
      </c>
    </row>
    <row r="588" spans="1:5">
      <c r="A588" s="48" t="s">
        <v>274</v>
      </c>
      <c r="B588" s="12">
        <v>39301</v>
      </c>
      <c r="C588" s="143">
        <v>2</v>
      </c>
      <c r="D588" s="143">
        <v>67</v>
      </c>
      <c r="E588" s="144">
        <v>2.7</v>
      </c>
    </row>
    <row r="589" spans="1:5">
      <c r="A589" s="48" t="s">
        <v>275</v>
      </c>
      <c r="B589" s="12">
        <v>39301</v>
      </c>
      <c r="C589" s="143">
        <v>1</v>
      </c>
      <c r="D589" s="143">
        <v>76</v>
      </c>
      <c r="E589" s="144">
        <v>3.5</v>
      </c>
    </row>
    <row r="590" spans="1:5">
      <c r="A590" s="48" t="s">
        <v>275</v>
      </c>
      <c r="B590" s="12">
        <v>39301</v>
      </c>
      <c r="C590" s="143">
        <v>1</v>
      </c>
      <c r="D590" s="143">
        <v>52</v>
      </c>
      <c r="E590" s="144">
        <v>1.5</v>
      </c>
    </row>
    <row r="591" spans="1:5">
      <c r="A591" s="48" t="s">
        <v>275</v>
      </c>
      <c r="B591" s="12">
        <v>39301</v>
      </c>
      <c r="C591" s="143">
        <v>1</v>
      </c>
      <c r="D591" s="143">
        <v>78</v>
      </c>
      <c r="E591" s="144">
        <v>5.8</v>
      </c>
    </row>
    <row r="592" spans="1:5">
      <c r="A592" s="48" t="s">
        <v>275</v>
      </c>
      <c r="B592" s="12">
        <v>39301</v>
      </c>
      <c r="C592" s="143">
        <v>1</v>
      </c>
      <c r="D592" s="143">
        <v>58</v>
      </c>
      <c r="E592" s="144">
        <v>2.4</v>
      </c>
    </row>
    <row r="593" spans="1:5">
      <c r="A593" s="48" t="s">
        <v>275</v>
      </c>
      <c r="B593" s="12">
        <v>39301</v>
      </c>
      <c r="C593" s="143">
        <v>2</v>
      </c>
      <c r="D593" s="143">
        <v>76</v>
      </c>
      <c r="E593" s="144">
        <v>5</v>
      </c>
    </row>
    <row r="594" spans="1:5">
      <c r="A594" s="48" t="s">
        <v>275</v>
      </c>
      <c r="B594" s="12">
        <v>39301</v>
      </c>
      <c r="C594" s="143">
        <v>3</v>
      </c>
      <c r="D594" s="143">
        <v>63</v>
      </c>
      <c r="E594" s="144">
        <v>1.9</v>
      </c>
    </row>
    <row r="595" spans="1:5">
      <c r="A595" s="48" t="s">
        <v>276</v>
      </c>
      <c r="B595" s="12">
        <v>39301</v>
      </c>
      <c r="C595" s="143">
        <v>1</v>
      </c>
      <c r="D595" s="143">
        <v>85</v>
      </c>
      <c r="E595" s="144">
        <v>8.6999999999999993</v>
      </c>
    </row>
    <row r="596" spans="1:5">
      <c r="A596" s="48" t="s">
        <v>277</v>
      </c>
      <c r="B596" s="12">
        <v>39301</v>
      </c>
      <c r="C596" s="143">
        <v>1</v>
      </c>
      <c r="D596" s="143">
        <v>64</v>
      </c>
      <c r="E596" s="144">
        <v>2.6</v>
      </c>
    </row>
    <row r="597" spans="1:5">
      <c r="A597" s="48" t="s">
        <v>277</v>
      </c>
      <c r="B597" s="12">
        <v>39301</v>
      </c>
      <c r="C597" s="143">
        <v>1</v>
      </c>
      <c r="D597" s="143">
        <v>71</v>
      </c>
      <c r="E597" s="144">
        <v>3.9</v>
      </c>
    </row>
    <row r="598" spans="1:5">
      <c r="A598" s="48" t="s">
        <v>277</v>
      </c>
      <c r="B598" s="12">
        <v>39301</v>
      </c>
      <c r="C598" s="143">
        <v>1</v>
      </c>
      <c r="D598" s="143">
        <v>71</v>
      </c>
      <c r="E598" s="144">
        <v>4</v>
      </c>
    </row>
    <row r="599" spans="1:5">
      <c r="A599" s="48" t="s">
        <v>277</v>
      </c>
      <c r="B599" s="12">
        <v>39301</v>
      </c>
      <c r="C599" s="143">
        <v>1</v>
      </c>
      <c r="D599" s="143">
        <v>85</v>
      </c>
      <c r="E599" s="144">
        <v>8.1999999999999993</v>
      </c>
    </row>
    <row r="600" spans="1:5">
      <c r="A600" s="48" t="s">
        <v>277</v>
      </c>
      <c r="B600" s="12">
        <v>39301</v>
      </c>
      <c r="C600" s="143">
        <v>1</v>
      </c>
      <c r="D600" s="143">
        <v>66</v>
      </c>
      <c r="E600" s="144">
        <v>3.3</v>
      </c>
    </row>
    <row r="601" spans="1:5">
      <c r="A601" s="48" t="s">
        <v>277</v>
      </c>
      <c r="B601" s="12">
        <v>39301</v>
      </c>
      <c r="C601" s="143">
        <v>1</v>
      </c>
      <c r="D601" s="143">
        <v>67</v>
      </c>
      <c r="E601" s="144">
        <v>3.5</v>
      </c>
    </row>
    <row r="602" spans="1:5">
      <c r="A602" s="48" t="s">
        <v>277</v>
      </c>
      <c r="B602" s="12">
        <v>39301</v>
      </c>
      <c r="C602" s="143">
        <v>1</v>
      </c>
      <c r="D602" s="143">
        <v>189</v>
      </c>
      <c r="E602" s="144">
        <v>85.2</v>
      </c>
    </row>
    <row r="603" spans="1:5">
      <c r="A603" s="48" t="s">
        <v>277</v>
      </c>
      <c r="B603" s="12">
        <v>39301</v>
      </c>
      <c r="C603" s="143">
        <v>1</v>
      </c>
      <c r="D603" s="143">
        <v>181</v>
      </c>
      <c r="E603" s="144">
        <v>66.900000000000006</v>
      </c>
    </row>
    <row r="604" spans="1:5">
      <c r="A604" s="48" t="s">
        <v>277</v>
      </c>
      <c r="B604" s="12">
        <v>39301</v>
      </c>
      <c r="C604" s="143">
        <v>2</v>
      </c>
      <c r="D604" s="143">
        <v>71</v>
      </c>
      <c r="E604" s="144">
        <v>4</v>
      </c>
    </row>
    <row r="605" spans="1:5">
      <c r="A605" s="48" t="s">
        <v>277</v>
      </c>
      <c r="B605" s="12">
        <v>39301</v>
      </c>
      <c r="C605" s="143">
        <v>2</v>
      </c>
      <c r="D605" s="143">
        <v>86</v>
      </c>
      <c r="E605" s="144">
        <v>7.8</v>
      </c>
    </row>
    <row r="606" spans="1:5">
      <c r="A606" s="48" t="s">
        <v>277</v>
      </c>
      <c r="B606" s="12">
        <v>39301</v>
      </c>
      <c r="C606" s="143">
        <v>2</v>
      </c>
      <c r="D606" s="143">
        <v>107</v>
      </c>
      <c r="E606" s="144">
        <v>15.7</v>
      </c>
    </row>
    <row r="607" spans="1:5">
      <c r="A607" s="48" t="s">
        <v>277</v>
      </c>
      <c r="B607" s="12">
        <v>39301</v>
      </c>
      <c r="C607" s="143">
        <v>3</v>
      </c>
      <c r="D607" s="143">
        <v>84</v>
      </c>
      <c r="E607" s="144">
        <v>7.6</v>
      </c>
    </row>
    <row r="608" spans="1:5">
      <c r="A608" s="48" t="s">
        <v>279</v>
      </c>
      <c r="B608" s="12">
        <v>39301</v>
      </c>
      <c r="C608" s="143">
        <v>1</v>
      </c>
      <c r="D608" s="143">
        <v>47</v>
      </c>
      <c r="E608" s="144">
        <v>1.1000000000000001</v>
      </c>
    </row>
    <row r="609" spans="1:5">
      <c r="A609" s="48" t="s">
        <v>279</v>
      </c>
      <c r="B609" s="12">
        <v>39301</v>
      </c>
      <c r="C609" s="143">
        <v>1</v>
      </c>
      <c r="D609" s="143">
        <v>54</v>
      </c>
      <c r="E609" s="144">
        <v>1.9</v>
      </c>
    </row>
    <row r="610" spans="1:5">
      <c r="A610" s="48" t="s">
        <v>279</v>
      </c>
      <c r="B610" s="12">
        <v>39301</v>
      </c>
      <c r="C610" s="143">
        <v>1</v>
      </c>
      <c r="D610" s="143">
        <v>71</v>
      </c>
      <c r="E610" s="144">
        <v>3.7</v>
      </c>
    </row>
    <row r="611" spans="1:5">
      <c r="A611" s="48" t="s">
        <v>279</v>
      </c>
      <c r="B611" s="12">
        <v>39301</v>
      </c>
      <c r="C611" s="143">
        <v>1</v>
      </c>
      <c r="D611" s="143">
        <v>75</v>
      </c>
      <c r="E611" s="144">
        <v>6.3</v>
      </c>
    </row>
    <row r="612" spans="1:5">
      <c r="A612" s="48" t="s">
        <v>279</v>
      </c>
      <c r="B612" s="12">
        <v>39301</v>
      </c>
      <c r="C612" s="143">
        <v>2</v>
      </c>
      <c r="D612" s="143">
        <v>53</v>
      </c>
      <c r="E612" s="144">
        <v>2.1</v>
      </c>
    </row>
    <row r="613" spans="1:5">
      <c r="A613" s="48" t="s">
        <v>279</v>
      </c>
      <c r="B613" s="12">
        <v>39301</v>
      </c>
      <c r="C613" s="143">
        <v>2</v>
      </c>
      <c r="D613" s="143">
        <v>56</v>
      </c>
      <c r="E613" s="144">
        <v>2.1</v>
      </c>
    </row>
    <row r="614" spans="1:5">
      <c r="A614" s="48" t="s">
        <v>279</v>
      </c>
      <c r="B614" s="12">
        <v>39301</v>
      </c>
      <c r="C614" s="143">
        <v>2</v>
      </c>
      <c r="D614" s="143">
        <v>47</v>
      </c>
      <c r="E614" s="144">
        <v>1.1000000000000001</v>
      </c>
    </row>
    <row r="615" spans="1:5">
      <c r="A615" s="48" t="s">
        <v>279</v>
      </c>
      <c r="B615" s="12">
        <v>39301</v>
      </c>
      <c r="C615" s="143">
        <v>2</v>
      </c>
      <c r="D615" s="143">
        <v>71</v>
      </c>
      <c r="E615" s="144">
        <v>4.3</v>
      </c>
    </row>
    <row r="616" spans="1:5">
      <c r="A616" s="48" t="s">
        <v>279</v>
      </c>
      <c r="B616" s="12">
        <v>39301</v>
      </c>
      <c r="C616" s="143">
        <v>3</v>
      </c>
      <c r="D616" s="143">
        <v>69</v>
      </c>
      <c r="E616" s="144">
        <v>4</v>
      </c>
    </row>
    <row r="617" spans="1:5">
      <c r="A617" s="48" t="s">
        <v>279</v>
      </c>
      <c r="B617" s="12">
        <v>39301</v>
      </c>
      <c r="C617" s="143">
        <v>3</v>
      </c>
      <c r="D617" s="143">
        <v>54</v>
      </c>
      <c r="E617" s="144">
        <v>2.1</v>
      </c>
    </row>
    <row r="618" spans="1:5">
      <c r="A618" s="48" t="s">
        <v>279</v>
      </c>
      <c r="B618" s="12">
        <v>39301</v>
      </c>
      <c r="C618" s="143">
        <v>4</v>
      </c>
      <c r="D618" s="143">
        <v>47</v>
      </c>
      <c r="E618" s="144">
        <v>1.1000000000000001</v>
      </c>
    </row>
    <row r="619" spans="1:5">
      <c r="A619" s="48" t="s">
        <v>280</v>
      </c>
      <c r="B619" s="12">
        <v>39301</v>
      </c>
      <c r="C619" s="143">
        <v>1</v>
      </c>
      <c r="D619" s="143">
        <v>73</v>
      </c>
      <c r="E619" s="144">
        <v>4.7</v>
      </c>
    </row>
    <row r="620" spans="1:5">
      <c r="A620" s="48" t="s">
        <v>280</v>
      </c>
      <c r="B620" s="12">
        <v>39301</v>
      </c>
      <c r="C620" s="143">
        <v>1</v>
      </c>
      <c r="D620" s="143">
        <v>48</v>
      </c>
      <c r="E620" s="144">
        <v>1.2</v>
      </c>
    </row>
    <row r="621" spans="1:5">
      <c r="A621" s="48" t="s">
        <v>280</v>
      </c>
      <c r="B621" s="12">
        <v>39301</v>
      </c>
      <c r="C621" s="143">
        <v>1</v>
      </c>
      <c r="D621" s="143">
        <v>62</v>
      </c>
      <c r="E621" s="144">
        <v>2.8</v>
      </c>
    </row>
    <row r="622" spans="1:5">
      <c r="A622" s="48" t="s">
        <v>280</v>
      </c>
      <c r="B622" s="12">
        <v>39301</v>
      </c>
      <c r="C622" s="143">
        <v>1</v>
      </c>
      <c r="D622" s="143">
        <v>55</v>
      </c>
      <c r="E622" s="144">
        <v>2</v>
      </c>
    </row>
    <row r="623" spans="1:5">
      <c r="A623" s="48" t="s">
        <v>280</v>
      </c>
      <c r="B623" s="12">
        <v>39301</v>
      </c>
      <c r="C623" s="143">
        <v>1</v>
      </c>
      <c r="D623" s="143">
        <v>47</v>
      </c>
      <c r="E623" s="144">
        <v>1</v>
      </c>
    </row>
    <row r="624" spans="1:5">
      <c r="A624" s="48" t="s">
        <v>280</v>
      </c>
      <c r="B624" s="12">
        <v>39301</v>
      </c>
      <c r="C624" s="143">
        <v>1</v>
      </c>
      <c r="D624" s="143">
        <v>50</v>
      </c>
      <c r="E624" s="144">
        <v>1.4</v>
      </c>
    </row>
    <row r="625" spans="1:5">
      <c r="A625" s="48" t="s">
        <v>280</v>
      </c>
      <c r="B625" s="12">
        <v>39301</v>
      </c>
      <c r="C625" s="143">
        <v>1</v>
      </c>
      <c r="D625" s="143">
        <v>61</v>
      </c>
      <c r="E625" s="144">
        <v>2.8</v>
      </c>
    </row>
    <row r="626" spans="1:5">
      <c r="A626" s="48" t="s">
        <v>281</v>
      </c>
      <c r="B626" s="12">
        <v>39301</v>
      </c>
      <c r="C626" s="143">
        <v>1</v>
      </c>
      <c r="D626" s="143">
        <v>65</v>
      </c>
      <c r="E626" s="144">
        <v>2.5</v>
      </c>
    </row>
    <row r="627" spans="1:5">
      <c r="A627" s="48" t="s">
        <v>281</v>
      </c>
      <c r="B627" s="12">
        <v>39301</v>
      </c>
      <c r="C627" s="143">
        <v>1</v>
      </c>
      <c r="D627" s="143">
        <v>84</v>
      </c>
      <c r="E627" s="144">
        <v>7.9</v>
      </c>
    </row>
    <row r="628" spans="1:5">
      <c r="A628" s="48" t="s">
        <v>281</v>
      </c>
      <c r="B628" s="12">
        <v>39301</v>
      </c>
      <c r="C628" s="143">
        <v>1</v>
      </c>
      <c r="D628" s="143">
        <v>70</v>
      </c>
      <c r="E628" s="144">
        <v>3.1</v>
      </c>
    </row>
    <row r="629" spans="1:5">
      <c r="A629" s="48" t="s">
        <v>281</v>
      </c>
      <c r="B629" s="12">
        <v>39301</v>
      </c>
      <c r="C629" s="143">
        <v>1</v>
      </c>
      <c r="D629" s="143">
        <v>85</v>
      </c>
      <c r="E629" s="144">
        <v>7</v>
      </c>
    </row>
    <row r="630" spans="1:5">
      <c r="A630" s="48" t="s">
        <v>281</v>
      </c>
      <c r="B630" s="12">
        <v>39301</v>
      </c>
      <c r="C630" s="143">
        <v>1</v>
      </c>
      <c r="D630" s="143">
        <v>72</v>
      </c>
      <c r="E630" s="144">
        <v>4.4000000000000004</v>
      </c>
    </row>
    <row r="631" spans="1:5">
      <c r="A631" s="48" t="s">
        <v>281</v>
      </c>
      <c r="B631" s="12">
        <v>39301</v>
      </c>
      <c r="C631" s="143">
        <v>1</v>
      </c>
      <c r="D631" s="143">
        <v>69</v>
      </c>
    </row>
    <row r="632" spans="1:5">
      <c r="A632" s="48" t="s">
        <v>281</v>
      </c>
      <c r="B632" s="12">
        <v>39301</v>
      </c>
      <c r="C632" s="143">
        <v>1</v>
      </c>
      <c r="D632" s="143">
        <v>85</v>
      </c>
      <c r="E632" s="144">
        <v>7.4</v>
      </c>
    </row>
    <row r="633" spans="1:5">
      <c r="A633" s="48" t="s">
        <v>281</v>
      </c>
      <c r="B633" s="12">
        <v>39301</v>
      </c>
      <c r="C633" s="143">
        <v>1</v>
      </c>
      <c r="D633" s="143">
        <v>95</v>
      </c>
      <c r="E633" s="144">
        <v>9.9</v>
      </c>
    </row>
    <row r="634" spans="1:5">
      <c r="A634" s="48" t="s">
        <v>281</v>
      </c>
      <c r="B634" s="12">
        <v>39301</v>
      </c>
      <c r="C634" s="143">
        <v>1</v>
      </c>
      <c r="D634" s="143">
        <v>81</v>
      </c>
      <c r="E634" s="144">
        <v>5.8</v>
      </c>
    </row>
    <row r="635" spans="1:5">
      <c r="A635" s="48" t="s">
        <v>281</v>
      </c>
      <c r="B635" s="12">
        <v>39301</v>
      </c>
      <c r="C635" s="143">
        <v>1</v>
      </c>
      <c r="D635" s="143">
        <v>45</v>
      </c>
      <c r="E635" s="144">
        <v>1.1000000000000001</v>
      </c>
    </row>
    <row r="636" spans="1:5">
      <c r="A636" s="48" t="s">
        <v>281</v>
      </c>
      <c r="B636" s="12">
        <v>39301</v>
      </c>
      <c r="C636" s="143">
        <v>1</v>
      </c>
      <c r="D636" s="143">
        <v>58</v>
      </c>
      <c r="E636" s="144">
        <v>2</v>
      </c>
    </row>
    <row r="637" spans="1:5">
      <c r="A637" s="48" t="s">
        <v>281</v>
      </c>
      <c r="B637" s="12">
        <v>39301</v>
      </c>
      <c r="C637" s="143">
        <v>1</v>
      </c>
      <c r="D637" s="143">
        <v>61</v>
      </c>
      <c r="E637" s="144">
        <v>2.6</v>
      </c>
    </row>
    <row r="638" spans="1:5">
      <c r="A638" s="48" t="s">
        <v>281</v>
      </c>
      <c r="B638" s="12">
        <v>39301</v>
      </c>
      <c r="C638" s="143">
        <v>2</v>
      </c>
      <c r="D638" s="143">
        <v>75</v>
      </c>
      <c r="E638" s="144">
        <v>5.6</v>
      </c>
    </row>
    <row r="639" spans="1:5">
      <c r="A639" s="48" t="s">
        <v>281</v>
      </c>
      <c r="B639" s="12">
        <v>39301</v>
      </c>
      <c r="C639" s="143">
        <v>2</v>
      </c>
      <c r="D639" s="143">
        <v>65</v>
      </c>
      <c r="E639" s="144">
        <v>3.4</v>
      </c>
    </row>
    <row r="640" spans="1:5">
      <c r="A640" s="48" t="s">
        <v>281</v>
      </c>
      <c r="B640" s="12">
        <v>39301</v>
      </c>
      <c r="C640" s="143">
        <v>2</v>
      </c>
      <c r="D640" s="143">
        <v>58</v>
      </c>
      <c r="E640" s="144">
        <v>2.5</v>
      </c>
    </row>
    <row r="641" spans="1:5">
      <c r="A641" s="48" t="s">
        <v>281</v>
      </c>
      <c r="B641" s="12">
        <v>39301</v>
      </c>
      <c r="C641" s="143">
        <v>3</v>
      </c>
      <c r="D641" s="143">
        <v>54</v>
      </c>
    </row>
    <row r="642" spans="1:5">
      <c r="A642" s="48" t="s">
        <v>282</v>
      </c>
      <c r="B642" s="12">
        <v>39301</v>
      </c>
      <c r="C642" s="143">
        <v>1</v>
      </c>
      <c r="D642" s="143">
        <v>66</v>
      </c>
      <c r="E642" s="144">
        <v>3.7</v>
      </c>
    </row>
    <row r="643" spans="1:5">
      <c r="A643" s="48" t="s">
        <v>282</v>
      </c>
      <c r="B643" s="12">
        <v>39301</v>
      </c>
      <c r="C643" s="143">
        <v>1</v>
      </c>
      <c r="D643" s="143">
        <v>65</v>
      </c>
      <c r="E643" s="144">
        <v>3</v>
      </c>
    </row>
    <row r="644" spans="1:5">
      <c r="A644" s="48" t="s">
        <v>282</v>
      </c>
      <c r="B644" s="12">
        <v>39301</v>
      </c>
      <c r="C644" s="143">
        <v>1</v>
      </c>
      <c r="D644" s="143">
        <v>65</v>
      </c>
      <c r="E644" s="144">
        <v>3.7</v>
      </c>
    </row>
    <row r="645" spans="1:5">
      <c r="A645" s="48" t="s">
        <v>282</v>
      </c>
      <c r="B645" s="12">
        <v>39301</v>
      </c>
      <c r="C645" s="143">
        <v>1</v>
      </c>
      <c r="D645" s="143">
        <v>74</v>
      </c>
      <c r="E645" s="144">
        <v>5.2</v>
      </c>
    </row>
    <row r="646" spans="1:5">
      <c r="A646" s="48" t="s">
        <v>282</v>
      </c>
      <c r="B646" s="12">
        <v>39301</v>
      </c>
      <c r="C646" s="143">
        <v>2</v>
      </c>
      <c r="D646" s="143">
        <v>78</v>
      </c>
      <c r="E646" s="144">
        <v>6.3</v>
      </c>
    </row>
    <row r="647" spans="1:5">
      <c r="A647" s="48" t="s">
        <v>282</v>
      </c>
      <c r="B647" s="12">
        <v>39301</v>
      </c>
      <c r="C647" s="143">
        <v>2</v>
      </c>
      <c r="D647" s="143">
        <v>57</v>
      </c>
      <c r="E647" s="144">
        <v>1.9</v>
      </c>
    </row>
    <row r="648" spans="1:5">
      <c r="A648" s="48" t="s">
        <v>283</v>
      </c>
      <c r="B648" s="12">
        <v>39301</v>
      </c>
      <c r="C648" s="143">
        <v>1</v>
      </c>
      <c r="D648" s="143">
        <v>62</v>
      </c>
      <c r="E648" s="144">
        <v>3</v>
      </c>
    </row>
    <row r="649" spans="1:5">
      <c r="A649" s="48" t="s">
        <v>283</v>
      </c>
      <c r="B649" s="12">
        <v>39301</v>
      </c>
      <c r="C649" s="143">
        <v>1</v>
      </c>
      <c r="D649" s="143">
        <v>70</v>
      </c>
      <c r="E649" s="144">
        <v>4.7</v>
      </c>
    </row>
    <row r="650" spans="1:5">
      <c r="A650" s="48" t="s">
        <v>283</v>
      </c>
      <c r="B650" s="12">
        <v>39301</v>
      </c>
      <c r="C650" s="143">
        <v>1</v>
      </c>
      <c r="D650" s="143">
        <v>61</v>
      </c>
      <c r="E650" s="144">
        <v>2.5</v>
      </c>
    </row>
    <row r="651" spans="1:5">
      <c r="A651" s="48" t="s">
        <v>283</v>
      </c>
      <c r="B651" s="12">
        <v>39301</v>
      </c>
      <c r="C651" s="143">
        <v>1</v>
      </c>
      <c r="D651" s="143">
        <v>68</v>
      </c>
      <c r="E651" s="144">
        <v>3.7</v>
      </c>
    </row>
    <row r="652" spans="1:5">
      <c r="A652" s="48" t="s">
        <v>284</v>
      </c>
      <c r="B652" s="12">
        <v>39301</v>
      </c>
      <c r="C652" s="143">
        <v>1</v>
      </c>
      <c r="D652" s="143">
        <v>57</v>
      </c>
      <c r="E652" s="144">
        <v>1.8</v>
      </c>
    </row>
    <row r="653" spans="1:5">
      <c r="A653" s="48" t="s">
        <v>284</v>
      </c>
      <c r="B653" s="12">
        <v>39301</v>
      </c>
      <c r="C653" s="143">
        <v>1</v>
      </c>
      <c r="D653" s="143">
        <v>58</v>
      </c>
      <c r="E653" s="144">
        <v>2.6</v>
      </c>
    </row>
    <row r="654" spans="1:5">
      <c r="A654" s="48" t="s">
        <v>285</v>
      </c>
      <c r="B654" s="12">
        <v>39301</v>
      </c>
      <c r="C654" s="143">
        <v>1</v>
      </c>
      <c r="D654" s="143">
        <v>61</v>
      </c>
      <c r="E654" s="144">
        <v>3</v>
      </c>
    </row>
    <row r="655" spans="1:5">
      <c r="A655" s="48" t="s">
        <v>285</v>
      </c>
      <c r="B655" s="12">
        <v>39301</v>
      </c>
      <c r="C655" s="143">
        <v>1</v>
      </c>
      <c r="D655" s="143">
        <v>66</v>
      </c>
      <c r="E655" s="144">
        <v>3.3</v>
      </c>
    </row>
    <row r="656" spans="1:5">
      <c r="A656" s="48" t="s">
        <v>936</v>
      </c>
      <c r="B656" s="12">
        <v>39295</v>
      </c>
      <c r="C656" s="143">
        <v>1</v>
      </c>
      <c r="D656" s="143">
        <v>73</v>
      </c>
      <c r="E656" s="144">
        <v>4.5</v>
      </c>
    </row>
    <row r="657" spans="1:5">
      <c r="A657" s="48" t="s">
        <v>936</v>
      </c>
      <c r="B657" s="12">
        <v>39295</v>
      </c>
      <c r="C657" s="143">
        <v>1</v>
      </c>
      <c r="D657" s="143">
        <v>57</v>
      </c>
      <c r="E657" s="144">
        <v>2.1</v>
      </c>
    </row>
    <row r="658" spans="1:5">
      <c r="A658" s="48" t="s">
        <v>936</v>
      </c>
      <c r="B658" s="12">
        <v>39295</v>
      </c>
      <c r="C658" s="143">
        <v>1</v>
      </c>
      <c r="D658" s="143">
        <v>71</v>
      </c>
      <c r="E658" s="144">
        <v>4.4000000000000004</v>
      </c>
    </row>
    <row r="659" spans="1:5">
      <c r="A659" s="48" t="s">
        <v>936</v>
      </c>
      <c r="B659" s="12">
        <v>39295</v>
      </c>
      <c r="C659" s="143">
        <v>1</v>
      </c>
      <c r="D659" s="143">
        <v>51</v>
      </c>
      <c r="E659" s="144">
        <v>1.4</v>
      </c>
    </row>
    <row r="660" spans="1:5">
      <c r="A660" s="48" t="s">
        <v>936</v>
      </c>
      <c r="B660" s="12">
        <v>39295</v>
      </c>
      <c r="C660" s="143">
        <v>1</v>
      </c>
      <c r="D660" s="143">
        <v>38</v>
      </c>
      <c r="E660" s="144">
        <v>0.5</v>
      </c>
    </row>
    <row r="661" spans="1:5">
      <c r="A661" s="48" t="s">
        <v>936</v>
      </c>
      <c r="B661" s="12">
        <v>39295</v>
      </c>
      <c r="C661" s="143">
        <v>1</v>
      </c>
      <c r="D661" s="143">
        <v>69</v>
      </c>
      <c r="E661" s="144">
        <v>4.4000000000000004</v>
      </c>
    </row>
    <row r="662" spans="1:5">
      <c r="A662" s="48" t="s">
        <v>936</v>
      </c>
      <c r="B662" s="12">
        <v>39295</v>
      </c>
      <c r="C662" s="143">
        <v>1</v>
      </c>
      <c r="D662" s="143">
        <v>49</v>
      </c>
      <c r="E662" s="144">
        <v>1.2</v>
      </c>
    </row>
    <row r="663" spans="1:5">
      <c r="A663" s="48" t="s">
        <v>936</v>
      </c>
      <c r="B663" s="12">
        <v>39295</v>
      </c>
      <c r="C663" s="143">
        <v>1</v>
      </c>
      <c r="D663" s="143">
        <v>51</v>
      </c>
      <c r="E663" s="144">
        <v>1.5</v>
      </c>
    </row>
    <row r="664" spans="1:5">
      <c r="A664" s="48" t="s">
        <v>936</v>
      </c>
      <c r="B664" s="12">
        <v>39295</v>
      </c>
      <c r="C664" s="143">
        <v>1</v>
      </c>
      <c r="D664" s="143">
        <v>53</v>
      </c>
      <c r="E664" s="144">
        <v>1.8</v>
      </c>
    </row>
    <row r="665" spans="1:5">
      <c r="A665" s="48" t="s">
        <v>936</v>
      </c>
      <c r="B665" s="12">
        <v>39295</v>
      </c>
      <c r="C665" s="143">
        <v>1</v>
      </c>
      <c r="D665" s="143">
        <v>44</v>
      </c>
      <c r="E665" s="144">
        <v>0.8</v>
      </c>
    </row>
    <row r="666" spans="1:5">
      <c r="A666" s="48" t="s">
        <v>936</v>
      </c>
      <c r="B666" s="12">
        <v>39295</v>
      </c>
      <c r="C666" s="143">
        <v>1</v>
      </c>
      <c r="D666" s="143">
        <v>51</v>
      </c>
      <c r="E666" s="144">
        <v>1.5</v>
      </c>
    </row>
    <row r="667" spans="1:5">
      <c r="A667" s="48" t="s">
        <v>936</v>
      </c>
      <c r="B667" s="12">
        <v>39295</v>
      </c>
      <c r="C667" s="143">
        <v>1</v>
      </c>
      <c r="D667" s="143">
        <v>39</v>
      </c>
      <c r="E667" s="144">
        <v>0.5</v>
      </c>
    </row>
    <row r="668" spans="1:5">
      <c r="A668" s="48" t="s">
        <v>936</v>
      </c>
      <c r="B668" s="12">
        <v>39295</v>
      </c>
      <c r="C668" s="143">
        <v>1</v>
      </c>
      <c r="D668" s="143">
        <v>124</v>
      </c>
      <c r="E668" s="144">
        <v>24.9</v>
      </c>
    </row>
    <row r="669" spans="1:5">
      <c r="A669" s="48" t="s">
        <v>936</v>
      </c>
      <c r="B669" s="12">
        <v>39295</v>
      </c>
      <c r="C669" s="143">
        <v>2</v>
      </c>
      <c r="D669" s="143">
        <v>53</v>
      </c>
      <c r="E669" s="144">
        <v>1.6</v>
      </c>
    </row>
    <row r="670" spans="1:5">
      <c r="A670" s="48" t="s">
        <v>936</v>
      </c>
      <c r="B670" s="12">
        <v>39295</v>
      </c>
      <c r="C670" s="143">
        <v>2</v>
      </c>
      <c r="D670" s="143">
        <v>57</v>
      </c>
      <c r="E670" s="144">
        <v>1.9</v>
      </c>
    </row>
    <row r="671" spans="1:5">
      <c r="A671" s="48" t="s">
        <v>936</v>
      </c>
      <c r="B671" s="12">
        <v>39295</v>
      </c>
      <c r="C671" s="143">
        <v>2</v>
      </c>
      <c r="D671" s="143">
        <v>81</v>
      </c>
      <c r="E671" s="144">
        <v>6.7</v>
      </c>
    </row>
    <row r="672" spans="1:5">
      <c r="A672" s="48" t="s">
        <v>936</v>
      </c>
      <c r="B672" s="12">
        <v>39295</v>
      </c>
      <c r="C672" s="143">
        <v>3</v>
      </c>
      <c r="D672" s="143">
        <v>58</v>
      </c>
      <c r="E672" s="144">
        <v>2.1</v>
      </c>
    </row>
    <row r="673" spans="1:5">
      <c r="A673" s="48" t="s">
        <v>936</v>
      </c>
      <c r="B673" s="12">
        <v>39295</v>
      </c>
      <c r="C673" s="143">
        <v>3</v>
      </c>
      <c r="D673" s="143">
        <v>50</v>
      </c>
      <c r="E673" s="144">
        <v>1.5</v>
      </c>
    </row>
    <row r="674" spans="1:5">
      <c r="A674" s="48" t="s">
        <v>950</v>
      </c>
      <c r="B674" s="12">
        <v>39295</v>
      </c>
      <c r="C674" s="143">
        <v>1</v>
      </c>
      <c r="D674" s="143">
        <v>46</v>
      </c>
      <c r="E674" s="144">
        <v>1.1000000000000001</v>
      </c>
    </row>
    <row r="675" spans="1:5">
      <c r="A675" s="48" t="s">
        <v>950</v>
      </c>
      <c r="B675" s="12">
        <v>39295</v>
      </c>
      <c r="C675" s="143">
        <v>1</v>
      </c>
      <c r="D675" s="143">
        <v>57</v>
      </c>
      <c r="E675" s="144">
        <v>2.1</v>
      </c>
    </row>
    <row r="676" spans="1:5">
      <c r="A676" s="48" t="s">
        <v>950</v>
      </c>
      <c r="B676" s="12">
        <v>39295</v>
      </c>
      <c r="C676" s="143">
        <v>1</v>
      </c>
      <c r="D676" s="143">
        <v>48</v>
      </c>
      <c r="E676" s="144">
        <v>1.7</v>
      </c>
    </row>
    <row r="677" spans="1:5">
      <c r="A677" s="48" t="s">
        <v>950</v>
      </c>
      <c r="B677" s="12">
        <v>39295</v>
      </c>
      <c r="C677" s="143">
        <v>1</v>
      </c>
      <c r="D677" s="143">
        <v>45</v>
      </c>
      <c r="E677" s="144">
        <v>1.2</v>
      </c>
    </row>
    <row r="678" spans="1:5">
      <c r="A678" s="48" t="s">
        <v>950</v>
      </c>
      <c r="B678" s="12">
        <v>39295</v>
      </c>
      <c r="C678" s="143">
        <v>1</v>
      </c>
      <c r="D678" s="143">
        <v>69</v>
      </c>
      <c r="E678" s="144">
        <v>4.3</v>
      </c>
    </row>
    <row r="679" spans="1:5">
      <c r="A679" s="48" t="s">
        <v>950</v>
      </c>
      <c r="B679" s="12">
        <v>39295</v>
      </c>
      <c r="C679" s="143">
        <v>1</v>
      </c>
      <c r="D679" s="143">
        <v>125</v>
      </c>
      <c r="E679" s="144">
        <v>21.5</v>
      </c>
    </row>
    <row r="680" spans="1:5">
      <c r="A680" s="48" t="s">
        <v>950</v>
      </c>
      <c r="B680" s="12">
        <v>39295</v>
      </c>
      <c r="C680" s="143">
        <v>1</v>
      </c>
      <c r="D680" s="143">
        <v>43</v>
      </c>
      <c r="E680" s="144">
        <v>0.8</v>
      </c>
    </row>
    <row r="681" spans="1:5">
      <c r="A681" s="48" t="s">
        <v>950</v>
      </c>
      <c r="B681" s="12">
        <v>39295</v>
      </c>
      <c r="C681" s="143">
        <v>1</v>
      </c>
      <c r="D681" s="143">
        <v>49</v>
      </c>
      <c r="E681" s="144">
        <v>1.7</v>
      </c>
    </row>
    <row r="682" spans="1:5">
      <c r="A682" s="48" t="s">
        <v>950</v>
      </c>
      <c r="B682" s="12">
        <v>39295</v>
      </c>
      <c r="C682" s="143">
        <v>3</v>
      </c>
      <c r="D682" s="143">
        <v>61</v>
      </c>
      <c r="E682" s="144">
        <v>2.5</v>
      </c>
    </row>
    <row r="683" spans="1:5">
      <c r="A683" s="48" t="s">
        <v>973</v>
      </c>
      <c r="B683" s="12">
        <v>39295</v>
      </c>
      <c r="C683" s="143">
        <v>1</v>
      </c>
      <c r="D683" s="143">
        <v>60</v>
      </c>
      <c r="E683" s="144">
        <v>2.7</v>
      </c>
    </row>
    <row r="684" spans="1:5">
      <c r="A684" s="48" t="s">
        <v>973</v>
      </c>
      <c r="B684" s="12">
        <v>39295</v>
      </c>
      <c r="C684" s="143">
        <v>1</v>
      </c>
      <c r="D684" s="143">
        <v>52</v>
      </c>
      <c r="E684" s="144">
        <v>1.4</v>
      </c>
    </row>
    <row r="685" spans="1:5">
      <c r="A685" s="48" t="s">
        <v>973</v>
      </c>
      <c r="B685" s="12">
        <v>39295</v>
      </c>
      <c r="C685" s="143">
        <v>1</v>
      </c>
      <c r="D685" s="143">
        <v>41</v>
      </c>
      <c r="E685" s="144">
        <v>0.6</v>
      </c>
    </row>
    <row r="686" spans="1:5">
      <c r="A686" s="48" t="s">
        <v>973</v>
      </c>
      <c r="B686" s="12">
        <v>39295</v>
      </c>
      <c r="C686" s="143">
        <v>1</v>
      </c>
      <c r="D686" s="143">
        <v>50</v>
      </c>
      <c r="E686" s="144">
        <v>1.4</v>
      </c>
    </row>
    <row r="687" spans="1:5">
      <c r="A687" s="48" t="s">
        <v>973</v>
      </c>
      <c r="B687" s="12">
        <v>39295</v>
      </c>
      <c r="C687" s="143">
        <v>1</v>
      </c>
      <c r="D687" s="143">
        <v>50</v>
      </c>
      <c r="E687" s="144">
        <v>1.7</v>
      </c>
    </row>
    <row r="688" spans="1:5">
      <c r="A688" s="48" t="s">
        <v>973</v>
      </c>
      <c r="B688" s="12">
        <v>39295</v>
      </c>
      <c r="C688" s="143">
        <v>1</v>
      </c>
      <c r="D688" s="143">
        <v>69</v>
      </c>
      <c r="E688" s="144">
        <v>4.5</v>
      </c>
    </row>
    <row r="689" spans="1:5">
      <c r="A689" s="48" t="s">
        <v>973</v>
      </c>
      <c r="B689" s="12">
        <v>39295</v>
      </c>
      <c r="C689" s="143">
        <v>2</v>
      </c>
      <c r="D689" s="143">
        <v>47</v>
      </c>
      <c r="E689" s="144">
        <v>1.2</v>
      </c>
    </row>
    <row r="690" spans="1:5">
      <c r="A690" s="48" t="s">
        <v>1001</v>
      </c>
      <c r="B690" s="12">
        <v>39295</v>
      </c>
      <c r="C690" s="143">
        <v>1</v>
      </c>
      <c r="D690" s="143">
        <v>50</v>
      </c>
      <c r="E690" s="144">
        <v>1.8</v>
      </c>
    </row>
    <row r="691" spans="1:5">
      <c r="A691" s="48" t="s">
        <v>1001</v>
      </c>
      <c r="B691" s="12">
        <v>39295</v>
      </c>
      <c r="C691" s="143">
        <v>1</v>
      </c>
      <c r="D691" s="143">
        <v>44</v>
      </c>
      <c r="E691" s="144">
        <v>1.2</v>
      </c>
    </row>
    <row r="692" spans="1:5">
      <c r="A692" s="48" t="s">
        <v>1001</v>
      </c>
      <c r="B692" s="12">
        <v>39295</v>
      </c>
      <c r="C692" s="143">
        <v>1</v>
      </c>
      <c r="D692" s="143">
        <v>55</v>
      </c>
      <c r="E692" s="144">
        <v>1.7</v>
      </c>
    </row>
    <row r="693" spans="1:5">
      <c r="A693" s="48" t="s">
        <v>1001</v>
      </c>
      <c r="B693" s="12">
        <v>39295</v>
      </c>
      <c r="C693" s="143">
        <v>1</v>
      </c>
      <c r="D693" s="143">
        <v>56</v>
      </c>
      <c r="E693" s="144">
        <v>2.4</v>
      </c>
    </row>
    <row r="694" spans="1:5">
      <c r="A694" s="48" t="s">
        <v>1001</v>
      </c>
      <c r="B694" s="12">
        <v>39295</v>
      </c>
      <c r="C694" s="143">
        <v>1</v>
      </c>
      <c r="D694" s="143">
        <v>143</v>
      </c>
      <c r="E694" s="144">
        <v>35.700000000000003</v>
      </c>
    </row>
    <row r="695" spans="1:5">
      <c r="A695" s="48" t="s">
        <v>1001</v>
      </c>
      <c r="B695" s="12">
        <v>39295</v>
      </c>
      <c r="C695" s="143">
        <v>2</v>
      </c>
      <c r="D695" s="143">
        <v>59</v>
      </c>
      <c r="E695" s="144">
        <v>2.4</v>
      </c>
    </row>
    <row r="696" spans="1:5">
      <c r="A696" s="48" t="s">
        <v>1001</v>
      </c>
      <c r="B696" s="12">
        <v>39295</v>
      </c>
      <c r="C696" s="143">
        <v>2</v>
      </c>
      <c r="D696" s="143">
        <v>74</v>
      </c>
      <c r="E696" s="144">
        <v>5.9</v>
      </c>
    </row>
    <row r="697" spans="1:5">
      <c r="A697" s="48" t="s">
        <v>1001</v>
      </c>
      <c r="B697" s="12">
        <v>39295</v>
      </c>
      <c r="C697" s="143">
        <v>2</v>
      </c>
      <c r="D697" s="143">
        <v>56</v>
      </c>
      <c r="E697" s="144">
        <v>1.9</v>
      </c>
    </row>
    <row r="698" spans="1:5">
      <c r="A698" s="48" t="s">
        <v>1001</v>
      </c>
      <c r="B698" s="12">
        <v>39295</v>
      </c>
      <c r="C698" s="143">
        <v>3</v>
      </c>
      <c r="D698" s="143">
        <v>48</v>
      </c>
      <c r="E698" s="144">
        <v>1.2</v>
      </c>
    </row>
    <row r="699" spans="1:5">
      <c r="A699" s="48" t="s">
        <v>1004</v>
      </c>
      <c r="B699" s="12">
        <v>39295</v>
      </c>
      <c r="C699" s="143">
        <v>1</v>
      </c>
      <c r="D699" s="143">
        <v>53</v>
      </c>
      <c r="E699" s="144">
        <v>1.6</v>
      </c>
    </row>
    <row r="700" spans="1:5">
      <c r="A700" s="48" t="s">
        <v>1004</v>
      </c>
      <c r="B700" s="12">
        <v>39295</v>
      </c>
      <c r="C700" s="143">
        <v>1</v>
      </c>
      <c r="D700" s="143">
        <v>52</v>
      </c>
    </row>
    <row r="701" spans="1:5">
      <c r="A701" s="48" t="s">
        <v>1004</v>
      </c>
      <c r="B701" s="12">
        <v>39295</v>
      </c>
      <c r="C701" s="143">
        <v>1</v>
      </c>
      <c r="D701" s="143">
        <v>68</v>
      </c>
      <c r="E701" s="144">
        <v>4.5</v>
      </c>
    </row>
    <row r="702" spans="1:5">
      <c r="A702" s="48" t="s">
        <v>1004</v>
      </c>
      <c r="B702" s="12">
        <v>39295</v>
      </c>
      <c r="C702" s="143">
        <v>1</v>
      </c>
      <c r="D702" s="143">
        <v>45</v>
      </c>
      <c r="E702" s="144">
        <v>0.9</v>
      </c>
    </row>
    <row r="703" spans="1:5">
      <c r="A703" s="48" t="s">
        <v>1004</v>
      </c>
      <c r="B703" s="12">
        <v>39295</v>
      </c>
      <c r="C703" s="143">
        <v>1</v>
      </c>
      <c r="D703" s="143">
        <v>71</v>
      </c>
      <c r="E703" s="144">
        <v>4.5</v>
      </c>
    </row>
    <row r="704" spans="1:5">
      <c r="A704" s="48" t="s">
        <v>1004</v>
      </c>
      <c r="B704" s="12">
        <v>39295</v>
      </c>
      <c r="C704" s="143">
        <v>1</v>
      </c>
      <c r="D704" s="143">
        <v>116</v>
      </c>
      <c r="E704" s="144">
        <v>21.3</v>
      </c>
    </row>
    <row r="705" spans="1:5">
      <c r="A705" s="48" t="s">
        <v>1004</v>
      </c>
      <c r="B705" s="12">
        <v>39295</v>
      </c>
      <c r="C705" s="143">
        <v>2</v>
      </c>
      <c r="D705" s="143">
        <v>56</v>
      </c>
      <c r="E705" s="144">
        <v>2.2000000000000002</v>
      </c>
    </row>
    <row r="706" spans="1:5">
      <c r="A706" s="48" t="s">
        <v>1004</v>
      </c>
      <c r="B706" s="12">
        <v>39295</v>
      </c>
      <c r="C706" s="143">
        <v>2</v>
      </c>
      <c r="D706" s="143">
        <v>66</v>
      </c>
      <c r="E706" s="144">
        <v>4</v>
      </c>
    </row>
    <row r="707" spans="1:5">
      <c r="A707" s="48" t="s">
        <v>1006</v>
      </c>
      <c r="B707" s="12">
        <v>39295</v>
      </c>
      <c r="C707" s="143">
        <v>1</v>
      </c>
      <c r="D707" s="143">
        <v>47</v>
      </c>
      <c r="E707" s="144">
        <v>1.3</v>
      </c>
    </row>
    <row r="708" spans="1:5">
      <c r="A708" s="48" t="s">
        <v>1006</v>
      </c>
      <c r="B708" s="12">
        <v>39295</v>
      </c>
      <c r="C708" s="143">
        <v>2</v>
      </c>
      <c r="D708" s="143">
        <v>54</v>
      </c>
      <c r="E708" s="144">
        <v>1.6</v>
      </c>
    </row>
    <row r="709" spans="1:5">
      <c r="A709" s="48" t="s">
        <v>1012</v>
      </c>
      <c r="B709" s="12">
        <v>39295</v>
      </c>
      <c r="C709" s="143">
        <v>1</v>
      </c>
      <c r="D709" s="143">
        <v>78</v>
      </c>
      <c r="E709" s="144">
        <v>5.4</v>
      </c>
    </row>
    <row r="710" spans="1:5">
      <c r="A710" s="48" t="s">
        <v>1012</v>
      </c>
      <c r="B710" s="12">
        <v>39295</v>
      </c>
      <c r="C710" s="143">
        <v>1</v>
      </c>
      <c r="D710" s="143">
        <v>65</v>
      </c>
      <c r="E710" s="144">
        <v>2.9</v>
      </c>
    </row>
    <row r="711" spans="1:5">
      <c r="A711" s="48" t="s">
        <v>1012</v>
      </c>
      <c r="B711" s="12">
        <v>39295</v>
      </c>
      <c r="C711" s="143">
        <v>1</v>
      </c>
      <c r="D711" s="143">
        <v>64</v>
      </c>
      <c r="E711" s="144">
        <v>3.1</v>
      </c>
    </row>
    <row r="712" spans="1:5">
      <c r="A712" s="48" t="s">
        <v>1012</v>
      </c>
      <c r="B712" s="12">
        <v>39295</v>
      </c>
      <c r="C712" s="143">
        <v>1</v>
      </c>
      <c r="D712" s="143">
        <v>40</v>
      </c>
      <c r="E712" s="144">
        <v>0.8</v>
      </c>
    </row>
    <row r="713" spans="1:5">
      <c r="A713" s="48" t="s">
        <v>1012</v>
      </c>
      <c r="B713" s="12">
        <v>39295</v>
      </c>
      <c r="C713" s="143">
        <v>1</v>
      </c>
      <c r="D713" s="143">
        <v>46</v>
      </c>
      <c r="E713" s="144">
        <v>1</v>
      </c>
    </row>
    <row r="714" spans="1:5">
      <c r="A714" s="48" t="s">
        <v>1012</v>
      </c>
      <c r="B714" s="12">
        <v>39295</v>
      </c>
      <c r="C714" s="143">
        <v>1</v>
      </c>
      <c r="D714" s="143">
        <v>136</v>
      </c>
      <c r="E714" s="144">
        <v>29.3</v>
      </c>
    </row>
    <row r="715" spans="1:5">
      <c r="A715" s="48" t="s">
        <v>1012</v>
      </c>
      <c r="B715" s="12">
        <v>39295</v>
      </c>
      <c r="C715" s="143">
        <v>2</v>
      </c>
      <c r="D715" s="143">
        <v>58</v>
      </c>
      <c r="E715" s="144">
        <v>2.2999999999999998</v>
      </c>
    </row>
    <row r="716" spans="1:5">
      <c r="A716" s="48" t="s">
        <v>1012</v>
      </c>
      <c r="B716" s="12">
        <v>39295</v>
      </c>
      <c r="C716" s="143">
        <v>2</v>
      </c>
      <c r="D716" s="143">
        <v>62</v>
      </c>
      <c r="E716" s="144">
        <v>3.1</v>
      </c>
    </row>
    <row r="717" spans="1:5">
      <c r="A717" s="48" t="s">
        <v>1012</v>
      </c>
      <c r="B717" s="12">
        <v>39295</v>
      </c>
      <c r="C717" s="143">
        <v>2</v>
      </c>
      <c r="D717" s="143">
        <v>55</v>
      </c>
      <c r="E717" s="144">
        <v>2.2000000000000002</v>
      </c>
    </row>
    <row r="718" spans="1:5">
      <c r="A718" s="48" t="s">
        <v>1012</v>
      </c>
      <c r="B718" s="12">
        <v>39295</v>
      </c>
      <c r="C718" s="143">
        <v>2</v>
      </c>
      <c r="D718" s="143">
        <v>61</v>
      </c>
      <c r="E718" s="144">
        <v>2.8</v>
      </c>
    </row>
    <row r="719" spans="1:5">
      <c r="A719" s="48" t="s">
        <v>1019</v>
      </c>
      <c r="B719" s="12">
        <v>39295</v>
      </c>
      <c r="C719" s="143">
        <v>1</v>
      </c>
      <c r="D719" s="143">
        <v>43</v>
      </c>
    </row>
    <row r="720" spans="1:5">
      <c r="A720" s="48" t="s">
        <v>1019</v>
      </c>
      <c r="B720" s="12">
        <v>39295</v>
      </c>
      <c r="C720" s="143">
        <v>1</v>
      </c>
      <c r="D720" s="143">
        <v>59</v>
      </c>
      <c r="E720" s="144">
        <v>2.8</v>
      </c>
    </row>
    <row r="721" spans="1:5">
      <c r="A721" s="48" t="s">
        <v>1019</v>
      </c>
      <c r="B721" s="12">
        <v>39295</v>
      </c>
      <c r="C721" s="143">
        <v>1</v>
      </c>
      <c r="D721" s="143">
        <v>42</v>
      </c>
      <c r="E721" s="144">
        <v>0.7</v>
      </c>
    </row>
    <row r="722" spans="1:5">
      <c r="A722" s="48" t="s">
        <v>1019</v>
      </c>
      <c r="B722" s="12">
        <v>39295</v>
      </c>
      <c r="C722" s="143">
        <v>1</v>
      </c>
      <c r="D722" s="143">
        <v>55</v>
      </c>
      <c r="E722" s="144">
        <v>1.7</v>
      </c>
    </row>
    <row r="723" spans="1:5">
      <c r="A723" s="48" t="s">
        <v>1019</v>
      </c>
      <c r="B723" s="12">
        <v>39295</v>
      </c>
      <c r="C723" s="143">
        <v>1</v>
      </c>
      <c r="D723" s="143">
        <v>58</v>
      </c>
      <c r="E723" s="144">
        <v>2.2999999999999998</v>
      </c>
    </row>
    <row r="724" spans="1:5">
      <c r="A724" s="48" t="s">
        <v>1019</v>
      </c>
      <c r="B724" s="12">
        <v>39295</v>
      </c>
      <c r="C724" s="143">
        <v>1</v>
      </c>
      <c r="D724" s="143">
        <v>57</v>
      </c>
      <c r="E724" s="144">
        <v>2.4</v>
      </c>
    </row>
    <row r="725" spans="1:5">
      <c r="A725" s="48" t="s">
        <v>1019</v>
      </c>
      <c r="B725" s="12">
        <v>39295</v>
      </c>
      <c r="C725" s="143">
        <v>1</v>
      </c>
      <c r="D725" s="143">
        <v>57</v>
      </c>
      <c r="E725" s="144">
        <v>1.9</v>
      </c>
    </row>
    <row r="726" spans="1:5">
      <c r="A726" s="48" t="s">
        <v>1019</v>
      </c>
      <c r="B726" s="12">
        <v>39295</v>
      </c>
      <c r="C726" s="143">
        <v>1</v>
      </c>
      <c r="D726" s="143">
        <v>51</v>
      </c>
      <c r="E726" s="144">
        <v>1.4</v>
      </c>
    </row>
    <row r="727" spans="1:5">
      <c r="A727" s="48" t="s">
        <v>1019</v>
      </c>
      <c r="B727" s="12">
        <v>39295</v>
      </c>
      <c r="C727" s="143">
        <v>1</v>
      </c>
      <c r="D727" s="143">
        <v>146</v>
      </c>
      <c r="E727" s="144">
        <v>35.200000000000003</v>
      </c>
    </row>
    <row r="728" spans="1:5">
      <c r="A728" s="48" t="s">
        <v>1019</v>
      </c>
      <c r="B728" s="12">
        <v>39295</v>
      </c>
      <c r="C728" s="143">
        <v>2</v>
      </c>
      <c r="D728" s="143">
        <v>39</v>
      </c>
      <c r="E728" s="144">
        <v>0.5</v>
      </c>
    </row>
    <row r="729" spans="1:5">
      <c r="A729" s="48" t="s">
        <v>1019</v>
      </c>
      <c r="B729" s="12">
        <v>39295</v>
      </c>
      <c r="C729" s="143">
        <v>2</v>
      </c>
      <c r="D729" s="143">
        <v>55</v>
      </c>
      <c r="E729" s="144">
        <v>1.9</v>
      </c>
    </row>
    <row r="730" spans="1:5">
      <c r="A730" s="48" t="s">
        <v>1019</v>
      </c>
      <c r="B730" s="12">
        <v>39295</v>
      </c>
      <c r="C730" s="143">
        <v>2</v>
      </c>
      <c r="D730" s="143">
        <v>53</v>
      </c>
      <c r="E730" s="144">
        <v>1.5</v>
      </c>
    </row>
    <row r="731" spans="1:5">
      <c r="A731" s="48" t="s">
        <v>1019</v>
      </c>
      <c r="B731" s="12">
        <v>39295</v>
      </c>
      <c r="C731" s="143">
        <v>2</v>
      </c>
      <c r="D731" s="143">
        <v>45</v>
      </c>
      <c r="E731" s="144">
        <v>1.2</v>
      </c>
    </row>
    <row r="732" spans="1:5">
      <c r="A732" s="48" t="s">
        <v>1019</v>
      </c>
      <c r="B732" s="12">
        <v>39295</v>
      </c>
      <c r="C732" s="143">
        <v>3</v>
      </c>
      <c r="D732" s="143">
        <v>45</v>
      </c>
      <c r="E732" s="144">
        <v>0.9</v>
      </c>
    </row>
    <row r="733" spans="1:5">
      <c r="A733" s="48" t="s">
        <v>1019</v>
      </c>
      <c r="B733" s="12">
        <v>39295</v>
      </c>
      <c r="C733" s="143">
        <v>3</v>
      </c>
      <c r="D733" s="143">
        <v>48</v>
      </c>
      <c r="E733" s="144">
        <v>1.3</v>
      </c>
    </row>
    <row r="734" spans="1:5">
      <c r="A734" s="48" t="s">
        <v>930</v>
      </c>
      <c r="B734" s="12">
        <v>39295</v>
      </c>
      <c r="C734" s="143">
        <v>1</v>
      </c>
      <c r="D734" s="143">
        <v>40</v>
      </c>
      <c r="E734" s="144">
        <v>0.7</v>
      </c>
    </row>
    <row r="735" spans="1:5">
      <c r="A735" s="48" t="s">
        <v>930</v>
      </c>
      <c r="B735" s="12">
        <v>39295</v>
      </c>
      <c r="C735" s="143">
        <v>1</v>
      </c>
      <c r="D735" s="143">
        <v>43</v>
      </c>
      <c r="E735" s="144">
        <v>0.9</v>
      </c>
    </row>
    <row r="736" spans="1:5">
      <c r="A736" s="48" t="s">
        <v>930</v>
      </c>
      <c r="B736" s="12">
        <v>39295</v>
      </c>
      <c r="C736" s="143">
        <v>1</v>
      </c>
      <c r="D736" s="143">
        <v>56</v>
      </c>
      <c r="E736" s="144">
        <v>2</v>
      </c>
    </row>
    <row r="737" spans="1:5">
      <c r="A737" s="48" t="s">
        <v>930</v>
      </c>
      <c r="B737" s="12">
        <v>39295</v>
      </c>
      <c r="C737" s="143">
        <v>1</v>
      </c>
      <c r="D737" s="143">
        <v>67</v>
      </c>
      <c r="E737" s="144">
        <v>3.7</v>
      </c>
    </row>
    <row r="738" spans="1:5">
      <c r="A738" s="48" t="s">
        <v>930</v>
      </c>
      <c r="B738" s="12">
        <v>39295</v>
      </c>
      <c r="C738" s="143">
        <v>1</v>
      </c>
      <c r="D738" s="143">
        <v>51</v>
      </c>
      <c r="E738" s="144">
        <v>1.4</v>
      </c>
    </row>
    <row r="739" spans="1:5">
      <c r="A739" s="48" t="s">
        <v>930</v>
      </c>
      <c r="B739" s="12">
        <v>39295</v>
      </c>
      <c r="C739" s="143">
        <v>1</v>
      </c>
      <c r="D739" s="143">
        <v>52</v>
      </c>
      <c r="E739" s="144">
        <v>1.5</v>
      </c>
    </row>
    <row r="740" spans="1:5">
      <c r="A740" s="48" t="s">
        <v>930</v>
      </c>
      <c r="B740" s="12">
        <v>39295</v>
      </c>
      <c r="C740" s="143">
        <v>1</v>
      </c>
      <c r="D740" s="143">
        <v>44</v>
      </c>
      <c r="E740" s="144">
        <v>0.9</v>
      </c>
    </row>
    <row r="741" spans="1:5">
      <c r="A741" s="48" t="s">
        <v>930</v>
      </c>
      <c r="B741" s="12">
        <v>39295</v>
      </c>
      <c r="C741" s="143">
        <v>1</v>
      </c>
      <c r="D741" s="143">
        <v>50</v>
      </c>
      <c r="E741" s="144">
        <v>2</v>
      </c>
    </row>
    <row r="742" spans="1:5">
      <c r="A742" s="48" t="s">
        <v>930</v>
      </c>
      <c r="B742" s="12">
        <v>39295</v>
      </c>
      <c r="C742" s="143">
        <v>1</v>
      </c>
      <c r="D742" s="143">
        <v>51</v>
      </c>
      <c r="E742" s="144">
        <v>1.8</v>
      </c>
    </row>
    <row r="743" spans="1:5">
      <c r="A743" s="48" t="s">
        <v>930</v>
      </c>
      <c r="B743" s="12">
        <v>39295</v>
      </c>
      <c r="C743" s="143">
        <v>1</v>
      </c>
      <c r="D743" s="143">
        <v>51</v>
      </c>
      <c r="E743" s="144">
        <v>1.5</v>
      </c>
    </row>
    <row r="744" spans="1:5">
      <c r="A744" s="48" t="s">
        <v>930</v>
      </c>
      <c r="B744" s="12">
        <v>39295</v>
      </c>
      <c r="C744" s="143">
        <v>1</v>
      </c>
      <c r="D744" s="143">
        <v>55</v>
      </c>
      <c r="E744" s="144">
        <v>2.1</v>
      </c>
    </row>
    <row r="745" spans="1:5">
      <c r="A745" s="48" t="s">
        <v>930</v>
      </c>
      <c r="B745" s="12">
        <v>39295</v>
      </c>
      <c r="C745" s="143">
        <v>1</v>
      </c>
      <c r="D745" s="143">
        <v>63</v>
      </c>
      <c r="E745" s="144">
        <v>3</v>
      </c>
    </row>
    <row r="746" spans="1:5">
      <c r="A746" s="48" t="s">
        <v>930</v>
      </c>
      <c r="B746" s="12">
        <v>39295</v>
      </c>
      <c r="C746" s="143">
        <v>1</v>
      </c>
      <c r="D746" s="143">
        <v>55</v>
      </c>
      <c r="E746" s="144">
        <v>2.2000000000000002</v>
      </c>
    </row>
    <row r="747" spans="1:5">
      <c r="A747" s="48" t="s">
        <v>930</v>
      </c>
      <c r="B747" s="12">
        <v>39295</v>
      </c>
      <c r="C747" s="143">
        <v>1</v>
      </c>
      <c r="D747" s="143">
        <v>74</v>
      </c>
      <c r="E747" s="144">
        <v>4.9000000000000004</v>
      </c>
    </row>
    <row r="748" spans="1:5">
      <c r="A748" s="48" t="s">
        <v>930</v>
      </c>
      <c r="B748" s="12">
        <v>39295</v>
      </c>
      <c r="C748" s="143">
        <v>1</v>
      </c>
      <c r="D748" s="143">
        <v>45</v>
      </c>
      <c r="E748" s="144">
        <v>1</v>
      </c>
    </row>
    <row r="749" spans="1:5">
      <c r="A749" s="48" t="s">
        <v>930</v>
      </c>
      <c r="B749" s="12">
        <v>39295</v>
      </c>
      <c r="C749" s="143">
        <v>1</v>
      </c>
      <c r="D749" s="143">
        <v>48</v>
      </c>
      <c r="E749" s="144">
        <v>1.3</v>
      </c>
    </row>
    <row r="750" spans="1:5">
      <c r="A750" s="48" t="s">
        <v>930</v>
      </c>
      <c r="B750" s="12">
        <v>39295</v>
      </c>
      <c r="C750" s="143">
        <v>1</v>
      </c>
      <c r="D750" s="143">
        <v>70</v>
      </c>
      <c r="E750" s="144">
        <v>3.9</v>
      </c>
    </row>
    <row r="751" spans="1:5">
      <c r="A751" s="48" t="s">
        <v>930</v>
      </c>
      <c r="B751" s="12">
        <v>39295</v>
      </c>
      <c r="C751" s="143">
        <v>2</v>
      </c>
      <c r="D751" s="143">
        <v>60</v>
      </c>
      <c r="E751" s="144">
        <v>2.7</v>
      </c>
    </row>
    <row r="752" spans="1:5">
      <c r="A752" s="48" t="s">
        <v>930</v>
      </c>
      <c r="B752" s="12">
        <v>39295</v>
      </c>
      <c r="C752" s="143">
        <v>2</v>
      </c>
      <c r="D752" s="143">
        <v>43</v>
      </c>
      <c r="E752" s="144">
        <v>0.8</v>
      </c>
    </row>
    <row r="753" spans="1:5">
      <c r="A753" s="48" t="s">
        <v>930</v>
      </c>
      <c r="B753" s="12">
        <v>39295</v>
      </c>
      <c r="C753" s="143">
        <v>2</v>
      </c>
      <c r="D753" s="143">
        <v>69</v>
      </c>
      <c r="E753" s="144">
        <v>4.0999999999999996</v>
      </c>
    </row>
    <row r="754" spans="1:5">
      <c r="A754" s="48" t="s">
        <v>930</v>
      </c>
      <c r="B754" s="12">
        <v>39295</v>
      </c>
      <c r="C754" s="143">
        <v>2</v>
      </c>
      <c r="D754" s="143">
        <v>43</v>
      </c>
      <c r="E754" s="144">
        <v>0.9</v>
      </c>
    </row>
    <row r="755" spans="1:5">
      <c r="A755" s="48" t="s">
        <v>930</v>
      </c>
      <c r="B755" s="12">
        <v>39295</v>
      </c>
      <c r="C755" s="143">
        <v>2</v>
      </c>
      <c r="D755" s="143">
        <v>44</v>
      </c>
      <c r="E755" s="144">
        <v>0.9</v>
      </c>
    </row>
    <row r="756" spans="1:5">
      <c r="A756" s="48" t="s">
        <v>930</v>
      </c>
      <c r="B756" s="12">
        <v>39295</v>
      </c>
      <c r="C756" s="143">
        <v>3</v>
      </c>
      <c r="D756" s="143">
        <v>63</v>
      </c>
      <c r="E756" s="144">
        <v>3</v>
      </c>
    </row>
    <row r="757" spans="1:5">
      <c r="A757" s="48" t="s">
        <v>930</v>
      </c>
      <c r="B757" s="12">
        <v>39295</v>
      </c>
      <c r="C757" s="143">
        <v>3</v>
      </c>
      <c r="D757" s="143">
        <v>54</v>
      </c>
      <c r="E757" s="144">
        <v>2.2000000000000002</v>
      </c>
    </row>
    <row r="758" spans="1:5">
      <c r="A758" s="48" t="s">
        <v>933</v>
      </c>
      <c r="B758" s="12">
        <v>39295</v>
      </c>
      <c r="C758" s="143">
        <v>1</v>
      </c>
      <c r="D758" s="143">
        <v>53</v>
      </c>
      <c r="E758" s="144">
        <v>1.6</v>
      </c>
    </row>
    <row r="759" spans="1:5">
      <c r="A759" s="48" t="s">
        <v>933</v>
      </c>
      <c r="B759" s="12">
        <v>39295</v>
      </c>
      <c r="C759" s="143">
        <v>1</v>
      </c>
      <c r="D759" s="143">
        <v>52</v>
      </c>
      <c r="E759" s="144">
        <v>1.6</v>
      </c>
    </row>
    <row r="760" spans="1:5">
      <c r="A760" s="48" t="s">
        <v>933</v>
      </c>
      <c r="B760" s="12">
        <v>39295</v>
      </c>
      <c r="C760" s="143">
        <v>1</v>
      </c>
      <c r="D760" s="143">
        <v>45</v>
      </c>
      <c r="E760" s="144">
        <v>1</v>
      </c>
    </row>
    <row r="761" spans="1:5">
      <c r="A761" s="48" t="s">
        <v>933</v>
      </c>
      <c r="B761" s="12">
        <v>39295</v>
      </c>
      <c r="C761" s="143">
        <v>1</v>
      </c>
      <c r="D761" s="143">
        <v>69</v>
      </c>
      <c r="E761" s="144">
        <v>4.2</v>
      </c>
    </row>
    <row r="762" spans="1:5">
      <c r="A762" s="48" t="s">
        <v>933</v>
      </c>
      <c r="B762" s="12">
        <v>39295</v>
      </c>
      <c r="C762" s="143">
        <v>1</v>
      </c>
      <c r="D762" s="143">
        <v>64</v>
      </c>
      <c r="E762" s="144">
        <v>3.4</v>
      </c>
    </row>
    <row r="763" spans="1:5">
      <c r="A763" s="48" t="s">
        <v>933</v>
      </c>
      <c r="B763" s="12">
        <v>39295</v>
      </c>
      <c r="C763" s="143">
        <v>1</v>
      </c>
      <c r="D763" s="143">
        <v>70</v>
      </c>
      <c r="E763" s="144">
        <v>4.2</v>
      </c>
    </row>
    <row r="764" spans="1:5">
      <c r="A764" s="48" t="s">
        <v>933</v>
      </c>
      <c r="B764" s="12">
        <v>39295</v>
      </c>
      <c r="C764" s="143">
        <v>1</v>
      </c>
      <c r="D764" s="143">
        <v>57</v>
      </c>
      <c r="E764" s="144">
        <v>2.2999999999999998</v>
      </c>
    </row>
    <row r="765" spans="1:5">
      <c r="A765" s="48" t="s">
        <v>933</v>
      </c>
      <c r="B765" s="12">
        <v>39295</v>
      </c>
      <c r="C765" s="143">
        <v>1</v>
      </c>
      <c r="D765" s="143">
        <v>44</v>
      </c>
      <c r="E765" s="144">
        <v>0.9</v>
      </c>
    </row>
    <row r="766" spans="1:5">
      <c r="A766" s="48" t="s">
        <v>933</v>
      </c>
      <c r="B766" s="12">
        <v>39295</v>
      </c>
      <c r="C766" s="143">
        <v>1</v>
      </c>
      <c r="D766" s="143">
        <v>43</v>
      </c>
      <c r="E766" s="144">
        <v>0.9</v>
      </c>
    </row>
    <row r="767" spans="1:5">
      <c r="A767" s="48" t="s">
        <v>933</v>
      </c>
      <c r="B767" s="12">
        <v>39295</v>
      </c>
      <c r="C767" s="143">
        <v>1</v>
      </c>
      <c r="D767" s="143">
        <v>70</v>
      </c>
      <c r="E767" s="144">
        <v>4.2</v>
      </c>
    </row>
    <row r="768" spans="1:5">
      <c r="A768" s="48" t="s">
        <v>933</v>
      </c>
      <c r="B768" s="12">
        <v>39295</v>
      </c>
      <c r="C768" s="143">
        <v>1</v>
      </c>
      <c r="D768" s="143">
        <v>67</v>
      </c>
      <c r="E768" s="144">
        <v>3.6</v>
      </c>
    </row>
    <row r="769" spans="1:5">
      <c r="A769" s="48" t="s">
        <v>933</v>
      </c>
      <c r="B769" s="12">
        <v>39295</v>
      </c>
      <c r="C769" s="143">
        <v>1</v>
      </c>
      <c r="D769" s="143">
        <v>58</v>
      </c>
      <c r="E769" s="144">
        <v>2.1</v>
      </c>
    </row>
    <row r="770" spans="1:5">
      <c r="A770" s="48" t="s">
        <v>933</v>
      </c>
      <c r="B770" s="12">
        <v>39295</v>
      </c>
      <c r="C770" s="143">
        <v>1</v>
      </c>
      <c r="D770" s="143">
        <v>77</v>
      </c>
      <c r="E770" s="144">
        <v>5.5</v>
      </c>
    </row>
    <row r="771" spans="1:5">
      <c r="A771" s="48" t="s">
        <v>933</v>
      </c>
      <c r="B771" s="12">
        <v>39295</v>
      </c>
      <c r="C771" s="143">
        <v>1</v>
      </c>
      <c r="D771" s="143">
        <v>79</v>
      </c>
      <c r="E771" s="144">
        <v>5.5</v>
      </c>
    </row>
    <row r="772" spans="1:5">
      <c r="A772" s="48" t="s">
        <v>933</v>
      </c>
      <c r="B772" s="12">
        <v>39295</v>
      </c>
      <c r="C772" s="143">
        <v>1</v>
      </c>
      <c r="D772" s="143">
        <v>135</v>
      </c>
      <c r="E772" s="144">
        <v>30.4</v>
      </c>
    </row>
    <row r="773" spans="1:5">
      <c r="A773" s="48" t="s">
        <v>933</v>
      </c>
      <c r="B773" s="12">
        <v>39295</v>
      </c>
      <c r="C773" s="143">
        <v>1</v>
      </c>
      <c r="D773" s="143">
        <v>165</v>
      </c>
      <c r="E773" s="144">
        <v>54.3</v>
      </c>
    </row>
    <row r="774" spans="1:5">
      <c r="A774" s="48" t="s">
        <v>933</v>
      </c>
      <c r="B774" s="12">
        <v>39295</v>
      </c>
      <c r="C774" s="143">
        <v>2</v>
      </c>
      <c r="D774" s="143">
        <v>40</v>
      </c>
      <c r="E774" s="144">
        <v>0.7</v>
      </c>
    </row>
    <row r="775" spans="1:5">
      <c r="A775" s="48" t="s">
        <v>933</v>
      </c>
      <c r="B775" s="12">
        <v>39295</v>
      </c>
      <c r="C775" s="143">
        <v>2</v>
      </c>
      <c r="D775" s="143">
        <v>46</v>
      </c>
      <c r="E775" s="144">
        <v>1.2</v>
      </c>
    </row>
    <row r="776" spans="1:5">
      <c r="A776" s="48" t="s">
        <v>933</v>
      </c>
      <c r="B776" s="12">
        <v>39295</v>
      </c>
      <c r="C776" s="143">
        <v>2</v>
      </c>
      <c r="D776" s="143">
        <v>45</v>
      </c>
      <c r="E776" s="144">
        <v>1</v>
      </c>
    </row>
    <row r="777" spans="1:5">
      <c r="A777" s="48" t="s">
        <v>933</v>
      </c>
      <c r="B777" s="12">
        <v>39295</v>
      </c>
      <c r="C777" s="143">
        <v>2</v>
      </c>
      <c r="D777" s="143">
        <v>49</v>
      </c>
      <c r="E777" s="144">
        <v>1.5</v>
      </c>
    </row>
    <row r="778" spans="1:5">
      <c r="A778" s="48" t="s">
        <v>933</v>
      </c>
      <c r="B778" s="12">
        <v>39295</v>
      </c>
      <c r="C778" s="143">
        <v>2</v>
      </c>
      <c r="D778" s="143">
        <v>45</v>
      </c>
      <c r="E778" s="144">
        <v>1</v>
      </c>
    </row>
    <row r="779" spans="1:5">
      <c r="A779" s="48" t="s">
        <v>933</v>
      </c>
      <c r="B779" s="12">
        <v>39295</v>
      </c>
      <c r="C779" s="143">
        <v>2</v>
      </c>
      <c r="D779" s="143">
        <v>65</v>
      </c>
      <c r="E779" s="144">
        <v>3.1</v>
      </c>
    </row>
    <row r="780" spans="1:5">
      <c r="A780" s="48" t="s">
        <v>933</v>
      </c>
      <c r="B780" s="12">
        <v>39295</v>
      </c>
      <c r="C780" s="143">
        <v>2</v>
      </c>
      <c r="D780" s="143">
        <v>53</v>
      </c>
      <c r="E780" s="144">
        <v>1.5</v>
      </c>
    </row>
    <row r="781" spans="1:5">
      <c r="A781" s="48" t="s">
        <v>933</v>
      </c>
      <c r="B781" s="12">
        <v>39295</v>
      </c>
      <c r="C781" s="143">
        <v>2</v>
      </c>
      <c r="D781" s="143">
        <v>59</v>
      </c>
      <c r="E781" s="144">
        <v>2.2999999999999998</v>
      </c>
    </row>
    <row r="782" spans="1:5">
      <c r="A782" s="48" t="s">
        <v>933</v>
      </c>
      <c r="B782" s="12">
        <v>39295</v>
      </c>
      <c r="C782" s="143">
        <v>3</v>
      </c>
      <c r="D782" s="143">
        <v>50</v>
      </c>
      <c r="E782" s="144">
        <v>1.5</v>
      </c>
    </row>
    <row r="783" spans="1:5">
      <c r="A783" s="48" t="s">
        <v>933</v>
      </c>
      <c r="B783" s="12">
        <v>39295</v>
      </c>
      <c r="C783" s="143">
        <v>3</v>
      </c>
      <c r="D783" s="143">
        <v>59</v>
      </c>
      <c r="E783" s="144">
        <v>2.4</v>
      </c>
    </row>
    <row r="784" spans="1:5">
      <c r="A784" s="48" t="s">
        <v>937</v>
      </c>
      <c r="B784" s="12">
        <v>39295</v>
      </c>
      <c r="C784" s="143">
        <v>1</v>
      </c>
      <c r="D784" s="143">
        <v>61</v>
      </c>
      <c r="E784" s="144">
        <v>2.7</v>
      </c>
    </row>
    <row r="785" spans="1:5">
      <c r="A785" s="48" t="s">
        <v>937</v>
      </c>
      <c r="B785" s="12">
        <v>39295</v>
      </c>
      <c r="C785" s="143">
        <v>1</v>
      </c>
      <c r="D785" s="143">
        <v>78</v>
      </c>
      <c r="E785" s="144">
        <v>5.6</v>
      </c>
    </row>
    <row r="786" spans="1:5">
      <c r="A786" s="48" t="s">
        <v>937</v>
      </c>
      <c r="B786" s="12">
        <v>39295</v>
      </c>
      <c r="C786" s="143">
        <v>1</v>
      </c>
      <c r="D786" s="143">
        <v>79</v>
      </c>
      <c r="E786" s="144">
        <v>5.8</v>
      </c>
    </row>
    <row r="787" spans="1:5">
      <c r="A787" s="48" t="s">
        <v>937</v>
      </c>
      <c r="B787" s="12">
        <v>39295</v>
      </c>
      <c r="C787" s="143">
        <v>1</v>
      </c>
      <c r="D787" s="143">
        <v>62</v>
      </c>
      <c r="E787" s="144">
        <v>2.8</v>
      </c>
    </row>
    <row r="788" spans="1:5">
      <c r="A788" s="48" t="s">
        <v>937</v>
      </c>
      <c r="B788" s="12">
        <v>39295</v>
      </c>
      <c r="C788" s="143">
        <v>1</v>
      </c>
      <c r="D788" s="143">
        <v>85</v>
      </c>
      <c r="E788" s="144">
        <v>7.8</v>
      </c>
    </row>
    <row r="789" spans="1:5">
      <c r="A789" s="48" t="s">
        <v>937</v>
      </c>
      <c r="B789" s="12">
        <v>39295</v>
      </c>
      <c r="C789" s="143">
        <v>1</v>
      </c>
      <c r="D789" s="143">
        <v>65</v>
      </c>
      <c r="E789" s="144">
        <v>3.4</v>
      </c>
    </row>
    <row r="790" spans="1:5">
      <c r="A790" s="48" t="s">
        <v>937</v>
      </c>
      <c r="B790" s="12">
        <v>39295</v>
      </c>
      <c r="C790" s="143">
        <v>1</v>
      </c>
      <c r="D790" s="143">
        <v>46</v>
      </c>
      <c r="E790" s="144">
        <v>1.1000000000000001</v>
      </c>
    </row>
    <row r="791" spans="1:5">
      <c r="A791" s="48" t="s">
        <v>937</v>
      </c>
      <c r="B791" s="12">
        <v>39295</v>
      </c>
      <c r="C791" s="143">
        <v>1</v>
      </c>
      <c r="D791" s="143">
        <v>47</v>
      </c>
      <c r="E791" s="144">
        <v>1.2</v>
      </c>
    </row>
    <row r="792" spans="1:5">
      <c r="A792" s="48" t="s">
        <v>937</v>
      </c>
      <c r="B792" s="12">
        <v>39295</v>
      </c>
      <c r="C792" s="143">
        <v>1</v>
      </c>
      <c r="D792" s="143">
        <v>75</v>
      </c>
      <c r="E792" s="144">
        <v>5</v>
      </c>
    </row>
    <row r="793" spans="1:5">
      <c r="A793" s="48" t="s">
        <v>937</v>
      </c>
      <c r="B793" s="12">
        <v>39295</v>
      </c>
      <c r="C793" s="143">
        <v>2</v>
      </c>
      <c r="D793" s="143">
        <v>62</v>
      </c>
      <c r="E793" s="144">
        <v>3</v>
      </c>
    </row>
    <row r="794" spans="1:5">
      <c r="A794" s="48" t="s">
        <v>937</v>
      </c>
      <c r="B794" s="12">
        <v>39295</v>
      </c>
      <c r="C794" s="143">
        <v>3</v>
      </c>
      <c r="D794" s="143">
        <v>68</v>
      </c>
      <c r="E794" s="144">
        <v>3.7</v>
      </c>
    </row>
    <row r="795" spans="1:5">
      <c r="A795" s="48" t="s">
        <v>941</v>
      </c>
      <c r="B795" s="12">
        <v>39295</v>
      </c>
      <c r="C795" s="143">
        <v>1</v>
      </c>
      <c r="D795" s="143">
        <v>63</v>
      </c>
      <c r="E795" s="144">
        <v>2.8</v>
      </c>
    </row>
    <row r="796" spans="1:5">
      <c r="A796" s="48" t="s">
        <v>941</v>
      </c>
      <c r="B796" s="12">
        <v>39295</v>
      </c>
      <c r="C796" s="143">
        <v>1</v>
      </c>
      <c r="D796" s="143">
        <v>57</v>
      </c>
      <c r="E796" s="144">
        <v>1.9</v>
      </c>
    </row>
    <row r="797" spans="1:5">
      <c r="A797" s="48" t="s">
        <v>941</v>
      </c>
      <c r="B797" s="12">
        <v>39295</v>
      </c>
      <c r="C797" s="143">
        <v>1</v>
      </c>
      <c r="D797" s="143">
        <v>72</v>
      </c>
      <c r="E797" s="144">
        <v>4.3</v>
      </c>
    </row>
    <row r="798" spans="1:5">
      <c r="A798" s="48" t="s">
        <v>941</v>
      </c>
      <c r="B798" s="12">
        <v>39295</v>
      </c>
      <c r="C798" s="143">
        <v>1</v>
      </c>
      <c r="D798" s="143">
        <v>80</v>
      </c>
      <c r="E798" s="144">
        <v>6</v>
      </c>
    </row>
    <row r="799" spans="1:5">
      <c r="A799" s="48" t="s">
        <v>941</v>
      </c>
      <c r="B799" s="12">
        <v>39295</v>
      </c>
      <c r="C799" s="143">
        <v>1</v>
      </c>
      <c r="D799" s="143">
        <v>59</v>
      </c>
      <c r="E799" s="144">
        <v>2.2999999999999998</v>
      </c>
    </row>
    <row r="800" spans="1:5">
      <c r="A800" s="48" t="s">
        <v>941</v>
      </c>
      <c r="B800" s="12">
        <v>39295</v>
      </c>
      <c r="C800" s="143">
        <v>1</v>
      </c>
      <c r="D800" s="143">
        <v>54</v>
      </c>
      <c r="E800" s="144">
        <v>1.8</v>
      </c>
    </row>
    <row r="801" spans="1:5">
      <c r="A801" s="48" t="s">
        <v>941</v>
      </c>
      <c r="B801" s="12">
        <v>39295</v>
      </c>
      <c r="C801" s="143">
        <v>1</v>
      </c>
      <c r="D801" s="143">
        <v>66</v>
      </c>
      <c r="E801" s="144">
        <v>3.2</v>
      </c>
    </row>
    <row r="802" spans="1:5">
      <c r="A802" s="48" t="s">
        <v>941</v>
      </c>
      <c r="B802" s="12">
        <v>39295</v>
      </c>
      <c r="C802" s="143">
        <v>1</v>
      </c>
      <c r="D802" s="143">
        <v>72</v>
      </c>
      <c r="E802" s="144">
        <v>4.5999999999999996</v>
      </c>
    </row>
    <row r="803" spans="1:5">
      <c r="A803" s="48" t="s">
        <v>941</v>
      </c>
      <c r="B803" s="12">
        <v>39295</v>
      </c>
      <c r="C803" s="143">
        <v>1</v>
      </c>
      <c r="D803" s="143">
        <v>57</v>
      </c>
      <c r="E803" s="144">
        <v>2</v>
      </c>
    </row>
    <row r="804" spans="1:5">
      <c r="A804" s="48" t="s">
        <v>941</v>
      </c>
      <c r="B804" s="12">
        <v>39295</v>
      </c>
      <c r="C804" s="143">
        <v>1</v>
      </c>
      <c r="D804" s="143">
        <v>39</v>
      </c>
    </row>
    <row r="805" spans="1:5">
      <c r="A805" s="48" t="s">
        <v>941</v>
      </c>
      <c r="B805" s="12">
        <v>39295</v>
      </c>
      <c r="C805" s="143">
        <v>1</v>
      </c>
      <c r="D805" s="143">
        <v>40</v>
      </c>
      <c r="E805" s="144">
        <v>0.7</v>
      </c>
    </row>
    <row r="806" spans="1:5">
      <c r="A806" s="48" t="s">
        <v>941</v>
      </c>
      <c r="B806" s="12">
        <v>39295</v>
      </c>
      <c r="C806" s="143">
        <v>1</v>
      </c>
      <c r="D806" s="143">
        <v>52</v>
      </c>
      <c r="E806" s="144">
        <v>1.5</v>
      </c>
    </row>
    <row r="807" spans="1:5">
      <c r="A807" s="48" t="s">
        <v>941</v>
      </c>
      <c r="B807" s="12">
        <v>39295</v>
      </c>
      <c r="C807" s="143">
        <v>1</v>
      </c>
      <c r="D807" s="143">
        <v>68</v>
      </c>
      <c r="E807" s="144">
        <v>3.8</v>
      </c>
    </row>
    <row r="808" spans="1:5">
      <c r="A808" s="48" t="s">
        <v>941</v>
      </c>
      <c r="B808" s="12">
        <v>39295</v>
      </c>
      <c r="C808" s="143">
        <v>2</v>
      </c>
      <c r="D808" s="143">
        <v>49</v>
      </c>
      <c r="E808" s="144">
        <v>1.3</v>
      </c>
    </row>
    <row r="809" spans="1:5">
      <c r="A809" s="48" t="s">
        <v>941</v>
      </c>
      <c r="B809" s="12">
        <v>39295</v>
      </c>
      <c r="C809" s="143">
        <v>3</v>
      </c>
      <c r="D809" s="143">
        <v>50</v>
      </c>
      <c r="E809" s="144">
        <v>1.4</v>
      </c>
    </row>
    <row r="810" spans="1:5">
      <c r="A810" s="48" t="s">
        <v>941</v>
      </c>
      <c r="B810" s="12">
        <v>39295</v>
      </c>
      <c r="C810" s="143">
        <v>3</v>
      </c>
      <c r="D810" s="143">
        <v>141</v>
      </c>
      <c r="E810" s="144">
        <v>34.9</v>
      </c>
    </row>
    <row r="811" spans="1:5">
      <c r="A811" s="48" t="s">
        <v>941</v>
      </c>
      <c r="B811" s="12">
        <v>39295</v>
      </c>
      <c r="C811" s="143">
        <v>4</v>
      </c>
      <c r="D811" s="143">
        <v>39</v>
      </c>
      <c r="E811" s="144">
        <v>0.7</v>
      </c>
    </row>
    <row r="812" spans="1:5">
      <c r="A812" s="48" t="s">
        <v>942</v>
      </c>
      <c r="B812" s="12">
        <v>39295</v>
      </c>
      <c r="C812" s="143">
        <v>1</v>
      </c>
      <c r="D812" s="143">
        <v>49</v>
      </c>
      <c r="E812" s="144">
        <v>1.2</v>
      </c>
    </row>
    <row r="813" spans="1:5">
      <c r="A813" s="48" t="s">
        <v>942</v>
      </c>
      <c r="B813" s="12">
        <v>39295</v>
      </c>
      <c r="C813" s="143">
        <v>1</v>
      </c>
      <c r="D813" s="143">
        <v>49</v>
      </c>
      <c r="E813" s="144">
        <v>1.5</v>
      </c>
    </row>
    <row r="814" spans="1:5">
      <c r="A814" s="48" t="s">
        <v>942</v>
      </c>
      <c r="B814" s="12">
        <v>39295</v>
      </c>
      <c r="C814" s="143">
        <v>1</v>
      </c>
      <c r="D814" s="143">
        <v>56</v>
      </c>
      <c r="E814" s="144">
        <v>1.8</v>
      </c>
    </row>
    <row r="815" spans="1:5">
      <c r="A815" s="48" t="s">
        <v>942</v>
      </c>
      <c r="B815" s="12">
        <v>39295</v>
      </c>
      <c r="C815" s="143">
        <v>1</v>
      </c>
      <c r="D815" s="143">
        <v>54</v>
      </c>
      <c r="E815" s="144">
        <v>1.8</v>
      </c>
    </row>
    <row r="816" spans="1:5">
      <c r="A816" s="48" t="s">
        <v>942</v>
      </c>
      <c r="B816" s="12">
        <v>39295</v>
      </c>
      <c r="C816" s="143">
        <v>1</v>
      </c>
      <c r="D816" s="143">
        <v>58</v>
      </c>
      <c r="E816" s="144">
        <v>2.1</v>
      </c>
    </row>
    <row r="817" spans="1:5">
      <c r="A817" s="48" t="s">
        <v>942</v>
      </c>
      <c r="B817" s="12">
        <v>39295</v>
      </c>
      <c r="C817" s="143">
        <v>1</v>
      </c>
      <c r="D817" s="143">
        <v>53</v>
      </c>
      <c r="E817" s="144">
        <v>1.6</v>
      </c>
    </row>
    <row r="818" spans="1:5">
      <c r="A818" s="48" t="s">
        <v>942</v>
      </c>
      <c r="B818" s="12">
        <v>39295</v>
      </c>
      <c r="C818" s="143">
        <v>1</v>
      </c>
      <c r="D818" s="143">
        <v>50</v>
      </c>
      <c r="E818" s="144">
        <v>1.4</v>
      </c>
    </row>
    <row r="819" spans="1:5">
      <c r="A819" s="48" t="s">
        <v>942</v>
      </c>
      <c r="B819" s="12">
        <v>39295</v>
      </c>
      <c r="C819" s="143">
        <v>2</v>
      </c>
      <c r="D819" s="143">
        <v>43</v>
      </c>
      <c r="E819" s="144">
        <v>1</v>
      </c>
    </row>
    <row r="820" spans="1:5">
      <c r="A820" s="48" t="s">
        <v>942</v>
      </c>
      <c r="B820" s="12">
        <v>39295</v>
      </c>
      <c r="C820" s="143">
        <v>2</v>
      </c>
      <c r="D820" s="143">
        <v>55</v>
      </c>
      <c r="E820" s="144">
        <v>2.1</v>
      </c>
    </row>
    <row r="821" spans="1:5">
      <c r="A821" s="48" t="s">
        <v>942</v>
      </c>
      <c r="B821" s="12">
        <v>39295</v>
      </c>
      <c r="C821" s="143">
        <v>2</v>
      </c>
      <c r="D821" s="143">
        <v>63</v>
      </c>
      <c r="E821" s="144">
        <v>3.1</v>
      </c>
    </row>
    <row r="822" spans="1:5">
      <c r="A822" s="48" t="s">
        <v>942</v>
      </c>
      <c r="B822" s="12">
        <v>39295</v>
      </c>
      <c r="C822" s="143">
        <v>2</v>
      </c>
      <c r="D822" s="143">
        <v>46</v>
      </c>
      <c r="E822" s="144">
        <v>1.2</v>
      </c>
    </row>
    <row r="823" spans="1:5">
      <c r="A823" s="48" t="s">
        <v>953</v>
      </c>
      <c r="B823" s="12">
        <v>39295</v>
      </c>
      <c r="C823" s="143">
        <v>1</v>
      </c>
      <c r="D823" s="143">
        <v>47</v>
      </c>
      <c r="E823" s="144">
        <v>1.2</v>
      </c>
    </row>
    <row r="824" spans="1:5">
      <c r="A824" s="48" t="s">
        <v>953</v>
      </c>
      <c r="B824" s="12">
        <v>39295</v>
      </c>
      <c r="C824" s="143">
        <v>1</v>
      </c>
      <c r="D824" s="143">
        <v>56</v>
      </c>
      <c r="E824" s="144">
        <v>2.4</v>
      </c>
    </row>
    <row r="825" spans="1:5">
      <c r="A825" s="48" t="s">
        <v>953</v>
      </c>
      <c r="B825" s="12">
        <v>39295</v>
      </c>
      <c r="C825" s="143">
        <v>1</v>
      </c>
      <c r="D825" s="143">
        <v>62</v>
      </c>
      <c r="E825" s="144">
        <v>3.4</v>
      </c>
    </row>
    <row r="826" spans="1:5">
      <c r="A826" s="48" t="s">
        <v>953</v>
      </c>
      <c r="B826" s="12">
        <v>39295</v>
      </c>
      <c r="C826" s="143">
        <v>1</v>
      </c>
      <c r="D826" s="143">
        <v>49</v>
      </c>
      <c r="E826" s="144">
        <v>1.8</v>
      </c>
    </row>
    <row r="827" spans="1:5">
      <c r="A827" s="48" t="s">
        <v>953</v>
      </c>
      <c r="B827" s="12">
        <v>39295</v>
      </c>
      <c r="C827" s="143">
        <v>1</v>
      </c>
      <c r="D827" s="143">
        <v>83</v>
      </c>
      <c r="E827" s="144">
        <v>6.7</v>
      </c>
    </row>
    <row r="828" spans="1:5">
      <c r="A828" s="48" t="s">
        <v>953</v>
      </c>
      <c r="B828" s="12">
        <v>39295</v>
      </c>
      <c r="C828" s="143">
        <v>1</v>
      </c>
      <c r="D828" s="143">
        <v>50</v>
      </c>
      <c r="E828" s="144">
        <v>1.6</v>
      </c>
    </row>
    <row r="829" spans="1:5">
      <c r="A829" s="48" t="s">
        <v>953</v>
      </c>
      <c r="B829" s="12">
        <v>39295</v>
      </c>
      <c r="C829" s="143">
        <v>1</v>
      </c>
      <c r="D829" s="143">
        <v>68</v>
      </c>
      <c r="E829" s="144">
        <v>3.6</v>
      </c>
    </row>
    <row r="830" spans="1:5">
      <c r="A830" s="48" t="s">
        <v>953</v>
      </c>
      <c r="B830" s="12">
        <v>39295</v>
      </c>
      <c r="C830" s="143">
        <v>1</v>
      </c>
      <c r="D830" s="143">
        <v>61</v>
      </c>
      <c r="E830" s="144">
        <v>2.6</v>
      </c>
    </row>
    <row r="831" spans="1:5">
      <c r="A831" s="48" t="s">
        <v>953</v>
      </c>
      <c r="B831" s="12">
        <v>39295</v>
      </c>
      <c r="C831" s="143">
        <v>1</v>
      </c>
      <c r="D831" s="143">
        <v>68</v>
      </c>
      <c r="E831" s="144">
        <v>4</v>
      </c>
    </row>
    <row r="832" spans="1:5">
      <c r="A832" s="48" t="s">
        <v>953</v>
      </c>
      <c r="B832" s="12">
        <v>39295</v>
      </c>
      <c r="C832" s="143">
        <v>1</v>
      </c>
      <c r="D832" s="143">
        <v>57</v>
      </c>
      <c r="E832" s="144">
        <v>2.9</v>
      </c>
    </row>
    <row r="833" spans="1:5">
      <c r="A833" s="48" t="s">
        <v>953</v>
      </c>
      <c r="B833" s="12">
        <v>39295</v>
      </c>
      <c r="C833" s="143">
        <v>1</v>
      </c>
      <c r="D833" s="143">
        <v>73</v>
      </c>
      <c r="E833" s="144">
        <v>4.0999999999999996</v>
      </c>
    </row>
    <row r="834" spans="1:5">
      <c r="A834" s="48" t="s">
        <v>953</v>
      </c>
      <c r="B834" s="12">
        <v>39295</v>
      </c>
      <c r="C834" s="143">
        <v>1</v>
      </c>
      <c r="D834" s="143">
        <v>86</v>
      </c>
      <c r="E834" s="144">
        <v>7.9</v>
      </c>
    </row>
    <row r="835" spans="1:5">
      <c r="A835" s="48" t="s">
        <v>953</v>
      </c>
      <c r="B835" s="12">
        <v>39295</v>
      </c>
      <c r="C835" s="143">
        <v>1</v>
      </c>
      <c r="D835" s="143">
        <v>126</v>
      </c>
      <c r="E835" s="144">
        <v>24.5</v>
      </c>
    </row>
    <row r="836" spans="1:5">
      <c r="A836" s="48" t="s">
        <v>953</v>
      </c>
      <c r="B836" s="12">
        <v>39295</v>
      </c>
      <c r="C836" s="143">
        <v>1</v>
      </c>
      <c r="D836" s="143">
        <v>47</v>
      </c>
      <c r="E836" s="144">
        <v>1.6</v>
      </c>
    </row>
    <row r="837" spans="1:5">
      <c r="A837" s="48" t="s">
        <v>953</v>
      </c>
      <c r="B837" s="12">
        <v>39295</v>
      </c>
      <c r="C837" s="143">
        <v>1</v>
      </c>
      <c r="D837" s="143">
        <v>45</v>
      </c>
      <c r="E837" s="144">
        <v>1.1000000000000001</v>
      </c>
    </row>
    <row r="838" spans="1:5">
      <c r="A838" s="48" t="s">
        <v>953</v>
      </c>
      <c r="B838" s="12">
        <v>39295</v>
      </c>
      <c r="C838" s="143">
        <v>1</v>
      </c>
      <c r="D838" s="143">
        <v>63</v>
      </c>
      <c r="E838" s="144">
        <v>2.9</v>
      </c>
    </row>
    <row r="839" spans="1:5">
      <c r="A839" s="48" t="s">
        <v>953</v>
      </c>
      <c r="B839" s="12">
        <v>39295</v>
      </c>
      <c r="C839" s="143">
        <v>1</v>
      </c>
      <c r="D839" s="143">
        <v>74</v>
      </c>
      <c r="E839" s="144">
        <v>4.4000000000000004</v>
      </c>
    </row>
    <row r="840" spans="1:5">
      <c r="A840" s="48" t="s">
        <v>953</v>
      </c>
      <c r="B840" s="12">
        <v>39295</v>
      </c>
      <c r="C840" s="143">
        <v>2</v>
      </c>
      <c r="D840" s="143">
        <v>45</v>
      </c>
      <c r="E840" s="144">
        <v>1</v>
      </c>
    </row>
    <row r="841" spans="1:5">
      <c r="A841" s="48" t="s">
        <v>953</v>
      </c>
      <c r="B841" s="12">
        <v>39295</v>
      </c>
      <c r="C841" s="143">
        <v>2</v>
      </c>
      <c r="D841" s="143">
        <v>68</v>
      </c>
      <c r="E841" s="144">
        <v>4.0999999999999996</v>
      </c>
    </row>
    <row r="842" spans="1:5">
      <c r="A842" s="48" t="s">
        <v>953</v>
      </c>
      <c r="B842" s="12">
        <v>39295</v>
      </c>
      <c r="C842" s="143">
        <v>3</v>
      </c>
      <c r="D842" s="143">
        <v>49</v>
      </c>
      <c r="E842" s="144">
        <v>1.2</v>
      </c>
    </row>
    <row r="843" spans="1:5">
      <c r="A843" s="48" t="s">
        <v>953</v>
      </c>
      <c r="B843" s="12">
        <v>39295</v>
      </c>
      <c r="C843" s="143">
        <v>3</v>
      </c>
      <c r="D843" s="143">
        <v>65</v>
      </c>
      <c r="E843" s="144">
        <v>3.5</v>
      </c>
    </row>
    <row r="844" spans="1:5">
      <c r="A844" s="48" t="s">
        <v>1021</v>
      </c>
      <c r="B844" s="12">
        <v>39295</v>
      </c>
      <c r="C844" s="143">
        <v>1</v>
      </c>
      <c r="D844" s="143">
        <v>53</v>
      </c>
      <c r="E844" s="144">
        <v>2</v>
      </c>
    </row>
    <row r="845" spans="1:5">
      <c r="A845" s="48" t="s">
        <v>1021</v>
      </c>
      <c r="B845" s="12">
        <v>39295</v>
      </c>
      <c r="C845" s="143">
        <v>1</v>
      </c>
      <c r="D845" s="143">
        <v>54</v>
      </c>
      <c r="E845" s="144">
        <v>1.7</v>
      </c>
    </row>
    <row r="846" spans="1:5">
      <c r="A846" s="48" t="s">
        <v>1026</v>
      </c>
      <c r="B846" s="12">
        <v>39295</v>
      </c>
      <c r="C846" s="143">
        <v>1</v>
      </c>
      <c r="D846" s="143">
        <v>59</v>
      </c>
      <c r="E846" s="144">
        <v>2.2999999999999998</v>
      </c>
    </row>
    <row r="847" spans="1:5">
      <c r="A847" s="48" t="s">
        <v>1026</v>
      </c>
      <c r="B847" s="12">
        <v>39295</v>
      </c>
      <c r="C847" s="143">
        <v>1</v>
      </c>
      <c r="D847" s="143">
        <v>57</v>
      </c>
      <c r="E847" s="144">
        <v>2.2000000000000002</v>
      </c>
    </row>
    <row r="848" spans="1:5">
      <c r="A848" s="48" t="s">
        <v>1026</v>
      </c>
      <c r="B848" s="12">
        <v>39295</v>
      </c>
      <c r="C848" s="143">
        <v>1</v>
      </c>
      <c r="D848" s="143">
        <v>52</v>
      </c>
      <c r="E848" s="144">
        <v>1.5</v>
      </c>
    </row>
    <row r="849" spans="1:5">
      <c r="A849" s="48" t="s">
        <v>1026</v>
      </c>
      <c r="B849" s="12">
        <v>39295</v>
      </c>
      <c r="C849" s="143">
        <v>1</v>
      </c>
      <c r="D849" s="143">
        <v>67</v>
      </c>
      <c r="E849" s="144">
        <v>3.6</v>
      </c>
    </row>
    <row r="850" spans="1:5">
      <c r="A850" s="48" t="s">
        <v>1026</v>
      </c>
      <c r="B850" s="12">
        <v>39295</v>
      </c>
      <c r="C850" s="143">
        <v>1</v>
      </c>
      <c r="D850" s="143">
        <v>41</v>
      </c>
      <c r="E850" s="144">
        <v>0.8</v>
      </c>
    </row>
    <row r="851" spans="1:5">
      <c r="A851" s="48" t="s">
        <v>1026</v>
      </c>
      <c r="B851" s="12">
        <v>39295</v>
      </c>
      <c r="C851" s="143">
        <v>1</v>
      </c>
      <c r="D851" s="143">
        <v>57</v>
      </c>
      <c r="E851" s="144">
        <v>2.2999999999999998</v>
      </c>
    </row>
    <row r="852" spans="1:5">
      <c r="A852" s="48" t="s">
        <v>1026</v>
      </c>
      <c r="B852" s="12">
        <v>39295</v>
      </c>
      <c r="C852" s="143">
        <v>1</v>
      </c>
      <c r="D852" s="143">
        <v>171</v>
      </c>
      <c r="E852" s="144">
        <v>48.3</v>
      </c>
    </row>
    <row r="853" spans="1:5">
      <c r="A853" s="48" t="s">
        <v>1026</v>
      </c>
      <c r="B853" s="12">
        <v>39295</v>
      </c>
      <c r="C853" s="143">
        <v>1</v>
      </c>
      <c r="D853" s="143">
        <v>137</v>
      </c>
      <c r="E853" s="144">
        <v>28.3</v>
      </c>
    </row>
    <row r="854" spans="1:5">
      <c r="A854" s="48" t="s">
        <v>1026</v>
      </c>
      <c r="B854" s="12">
        <v>39295</v>
      </c>
      <c r="C854" s="143">
        <v>2</v>
      </c>
      <c r="D854" s="143">
        <v>63</v>
      </c>
      <c r="E854" s="144">
        <v>2.9</v>
      </c>
    </row>
    <row r="855" spans="1:5">
      <c r="A855" s="48" t="s">
        <v>1026</v>
      </c>
      <c r="B855" s="12">
        <v>39295</v>
      </c>
      <c r="C855" s="143">
        <v>2</v>
      </c>
      <c r="D855" s="143">
        <v>46</v>
      </c>
      <c r="E855" s="144">
        <v>1.3</v>
      </c>
    </row>
    <row r="856" spans="1:5">
      <c r="A856" s="48" t="s">
        <v>1026</v>
      </c>
      <c r="B856" s="12">
        <v>39295</v>
      </c>
      <c r="C856" s="143">
        <v>2</v>
      </c>
      <c r="D856" s="143">
        <v>63</v>
      </c>
      <c r="E856" s="144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2"/>
  <sheetViews>
    <sheetView workbookViewId="0"/>
  </sheetViews>
  <sheetFormatPr baseColWidth="10" defaultColWidth="9" defaultRowHeight="10" x14ac:dyDescent="0"/>
  <cols>
    <col min="1" max="1" width="13.796875" style="143" customWidth="1"/>
    <col min="2" max="2" width="11.796875" style="143" customWidth="1"/>
    <col min="3" max="3" width="9" style="143"/>
    <col min="4" max="4" width="12.19921875" style="143" customWidth="1"/>
    <col min="5" max="5" width="9" style="144"/>
  </cols>
  <sheetData>
    <row r="1" spans="1:5">
      <c r="A1" s="53" t="s">
        <v>24</v>
      </c>
      <c r="B1" s="53" t="s">
        <v>0</v>
      </c>
      <c r="C1" s="54" t="s">
        <v>855</v>
      </c>
      <c r="D1" s="57" t="s">
        <v>857</v>
      </c>
      <c r="E1" s="57" t="s">
        <v>858</v>
      </c>
    </row>
    <row r="2" spans="1:5">
      <c r="A2" s="3" t="s">
        <v>1066</v>
      </c>
      <c r="B2" s="12">
        <v>40365</v>
      </c>
      <c r="C2" s="145">
        <v>2</v>
      </c>
      <c r="D2" s="145">
        <v>128</v>
      </c>
      <c r="E2" s="146">
        <v>32.4</v>
      </c>
    </row>
    <row r="3" spans="1:5">
      <c r="A3" s="3" t="s">
        <v>1103</v>
      </c>
      <c r="B3" s="12">
        <v>40365</v>
      </c>
      <c r="C3" s="145">
        <v>1</v>
      </c>
      <c r="D3" s="145">
        <v>136</v>
      </c>
      <c r="E3" s="146">
        <v>36.1</v>
      </c>
    </row>
    <row r="4" spans="1:5">
      <c r="A4" s="3" t="s">
        <v>181</v>
      </c>
      <c r="B4" s="12">
        <v>40369</v>
      </c>
      <c r="C4" s="143">
        <v>1</v>
      </c>
      <c r="D4" s="143">
        <v>164</v>
      </c>
      <c r="E4" s="144">
        <v>60.9</v>
      </c>
    </row>
    <row r="5" spans="1:5">
      <c r="A5" s="3" t="s">
        <v>181</v>
      </c>
      <c r="B5" s="12">
        <v>40369</v>
      </c>
      <c r="C5" s="143">
        <v>3</v>
      </c>
      <c r="D5" s="143">
        <v>136</v>
      </c>
      <c r="E5" s="144">
        <v>34.299999999999997</v>
      </c>
    </row>
    <row r="6" spans="1:5">
      <c r="A6" s="3" t="s">
        <v>181</v>
      </c>
      <c r="B6" s="12">
        <v>40369</v>
      </c>
      <c r="C6" s="143">
        <v>3</v>
      </c>
      <c r="D6" s="143">
        <v>146</v>
      </c>
      <c r="E6" s="144">
        <v>49.1</v>
      </c>
    </row>
    <row r="7" spans="1:5">
      <c r="A7" s="3" t="s">
        <v>1294</v>
      </c>
      <c r="B7" s="12">
        <v>40369</v>
      </c>
      <c r="C7" s="143">
        <v>1</v>
      </c>
      <c r="D7" s="143">
        <v>151</v>
      </c>
      <c r="E7" s="144">
        <v>57.2</v>
      </c>
    </row>
    <row r="8" spans="1:5">
      <c r="A8" s="3" t="s">
        <v>1306</v>
      </c>
      <c r="B8" s="12">
        <v>40369</v>
      </c>
      <c r="C8" s="143">
        <v>1</v>
      </c>
      <c r="D8" s="143">
        <v>148</v>
      </c>
      <c r="E8" s="144">
        <v>48.5</v>
      </c>
    </row>
    <row r="9" spans="1:5">
      <c r="A9" s="3" t="s">
        <v>1306</v>
      </c>
      <c r="B9" s="12">
        <v>40369</v>
      </c>
      <c r="C9" s="143">
        <v>1</v>
      </c>
      <c r="D9" s="143">
        <v>175</v>
      </c>
      <c r="E9" s="144">
        <v>78.8</v>
      </c>
    </row>
    <row r="10" spans="1:5">
      <c r="A10" s="3" t="s">
        <v>1306</v>
      </c>
      <c r="B10" s="12">
        <v>40369</v>
      </c>
      <c r="C10" s="143">
        <v>2</v>
      </c>
      <c r="D10" s="143">
        <v>158</v>
      </c>
      <c r="E10" s="144">
        <v>56.2</v>
      </c>
    </row>
    <row r="11" spans="1:5">
      <c r="A11" s="3" t="s">
        <v>58</v>
      </c>
      <c r="B11" s="12">
        <v>40374</v>
      </c>
      <c r="C11" s="143">
        <v>1</v>
      </c>
      <c r="D11" s="147">
        <v>174</v>
      </c>
      <c r="E11" s="222">
        <v>75.8</v>
      </c>
    </row>
    <row r="12" spans="1:5">
      <c r="A12" s="3" t="s">
        <v>58</v>
      </c>
      <c r="B12" s="12">
        <v>40374</v>
      </c>
      <c r="C12" s="143">
        <v>1</v>
      </c>
      <c r="D12" s="143">
        <v>142</v>
      </c>
      <c r="E12" s="144">
        <v>35.200000000000003</v>
      </c>
    </row>
    <row r="13" spans="1:5">
      <c r="A13" s="3" t="s">
        <v>58</v>
      </c>
      <c r="B13" s="12">
        <v>40374</v>
      </c>
      <c r="C13" s="143">
        <v>1</v>
      </c>
      <c r="D13" s="143">
        <v>102</v>
      </c>
      <c r="E13" s="144">
        <v>13.7</v>
      </c>
    </row>
    <row r="14" spans="1:5">
      <c r="A14" s="3" t="s">
        <v>58</v>
      </c>
      <c r="B14" s="12">
        <v>40374</v>
      </c>
      <c r="C14" s="143">
        <v>2</v>
      </c>
      <c r="D14" s="143">
        <v>137</v>
      </c>
      <c r="E14" s="144">
        <v>33.200000000000003</v>
      </c>
    </row>
    <row r="15" spans="1:5">
      <c r="A15" s="3" t="s">
        <v>58</v>
      </c>
      <c r="B15" s="12">
        <v>40374</v>
      </c>
      <c r="C15" s="143">
        <v>2</v>
      </c>
      <c r="D15" s="143">
        <v>140</v>
      </c>
      <c r="E15" s="144">
        <v>36.9</v>
      </c>
    </row>
    <row r="16" spans="1:5">
      <c r="A16" s="3" t="s">
        <v>58</v>
      </c>
      <c r="B16" s="12">
        <v>40374</v>
      </c>
      <c r="C16" s="143">
        <v>2</v>
      </c>
      <c r="D16" s="143">
        <v>115</v>
      </c>
      <c r="E16" s="144">
        <v>22.4</v>
      </c>
    </row>
    <row r="17" spans="1:5">
      <c r="A17" s="3" t="s">
        <v>62</v>
      </c>
      <c r="B17" s="12">
        <v>40374</v>
      </c>
      <c r="C17" s="143">
        <v>1</v>
      </c>
      <c r="D17" s="143">
        <v>116</v>
      </c>
      <c r="E17" s="144">
        <v>22.7</v>
      </c>
    </row>
    <row r="18" spans="1:5">
      <c r="A18" s="3" t="s">
        <v>62</v>
      </c>
      <c r="B18" s="12">
        <v>40374</v>
      </c>
      <c r="C18" s="143">
        <v>1</v>
      </c>
      <c r="D18" s="143">
        <v>100</v>
      </c>
      <c r="E18" s="144">
        <v>13.9</v>
      </c>
    </row>
    <row r="19" spans="1:5">
      <c r="A19" s="3" t="s">
        <v>59</v>
      </c>
      <c r="B19" s="12">
        <v>40374</v>
      </c>
      <c r="C19" s="143">
        <v>1</v>
      </c>
      <c r="D19" s="143">
        <v>143</v>
      </c>
      <c r="E19" s="144">
        <v>34.4</v>
      </c>
    </row>
    <row r="20" spans="1:5">
      <c r="A20" s="3" t="s">
        <v>59</v>
      </c>
      <c r="B20" s="12">
        <v>40374</v>
      </c>
      <c r="C20" s="143">
        <v>1</v>
      </c>
      <c r="D20" s="143">
        <v>138</v>
      </c>
      <c r="E20" s="144">
        <v>24.9</v>
      </c>
    </row>
    <row r="21" spans="1:5">
      <c r="A21" s="3" t="s">
        <v>59</v>
      </c>
      <c r="B21" s="12">
        <v>40374</v>
      </c>
      <c r="C21" s="143">
        <v>1</v>
      </c>
      <c r="D21" s="143">
        <v>109</v>
      </c>
      <c r="E21" s="144">
        <v>20.5</v>
      </c>
    </row>
    <row r="22" spans="1:5">
      <c r="A22" s="3" t="s">
        <v>59</v>
      </c>
      <c r="B22" s="12">
        <v>40374</v>
      </c>
      <c r="C22" s="143">
        <v>1</v>
      </c>
      <c r="D22" s="143">
        <v>136</v>
      </c>
      <c r="E22" s="144">
        <v>34.9</v>
      </c>
    </row>
    <row r="23" spans="1:5">
      <c r="A23" s="3" t="s">
        <v>59</v>
      </c>
      <c r="B23" s="12">
        <v>40374</v>
      </c>
      <c r="C23" s="143">
        <v>1</v>
      </c>
      <c r="D23" s="143">
        <v>166</v>
      </c>
      <c r="E23" s="144">
        <v>68.5</v>
      </c>
    </row>
    <row r="24" spans="1:5">
      <c r="A24" s="3" t="s">
        <v>59</v>
      </c>
      <c r="B24" s="12">
        <v>40374</v>
      </c>
      <c r="C24" s="143">
        <v>1</v>
      </c>
      <c r="D24" s="143">
        <v>129</v>
      </c>
      <c r="E24" s="144">
        <v>32.799999999999997</v>
      </c>
    </row>
    <row r="25" spans="1:5">
      <c r="A25" s="3" t="s">
        <v>59</v>
      </c>
      <c r="B25" s="12">
        <v>40374</v>
      </c>
      <c r="C25" s="143">
        <v>1</v>
      </c>
      <c r="D25" s="143">
        <v>160</v>
      </c>
      <c r="E25" s="144">
        <v>57.1</v>
      </c>
    </row>
    <row r="26" spans="1:5">
      <c r="A26" s="3" t="s">
        <v>59</v>
      </c>
      <c r="B26" s="12">
        <v>40374</v>
      </c>
      <c r="C26" s="143">
        <v>1</v>
      </c>
      <c r="D26" s="143">
        <v>138</v>
      </c>
      <c r="E26" s="144">
        <v>38.4</v>
      </c>
    </row>
    <row r="27" spans="1:5">
      <c r="A27" s="3" t="s">
        <v>59</v>
      </c>
      <c r="B27" s="12">
        <v>40374</v>
      </c>
      <c r="C27" s="143">
        <v>1</v>
      </c>
      <c r="D27" s="143">
        <v>135</v>
      </c>
      <c r="E27" s="144">
        <v>40.299999999999997</v>
      </c>
    </row>
    <row r="28" spans="1:5">
      <c r="A28" s="3" t="s">
        <v>59</v>
      </c>
      <c r="B28" s="12">
        <v>40374</v>
      </c>
      <c r="C28" s="143">
        <v>1</v>
      </c>
      <c r="D28" s="143">
        <v>132</v>
      </c>
      <c r="E28" s="144">
        <v>29.6</v>
      </c>
    </row>
    <row r="29" spans="1:5">
      <c r="A29" s="3" t="s">
        <v>59</v>
      </c>
      <c r="B29" s="12">
        <v>40374</v>
      </c>
      <c r="C29" s="143">
        <v>1</v>
      </c>
      <c r="D29" s="143">
        <v>143</v>
      </c>
      <c r="E29" s="144">
        <v>48.8</v>
      </c>
    </row>
    <row r="30" spans="1:5">
      <c r="A30" s="3" t="s">
        <v>59</v>
      </c>
      <c r="B30" s="12">
        <v>40374</v>
      </c>
      <c r="C30" s="143">
        <v>1</v>
      </c>
      <c r="D30" s="143">
        <v>109</v>
      </c>
      <c r="E30" s="144">
        <v>15.4</v>
      </c>
    </row>
    <row r="31" spans="1:5">
      <c r="A31" s="3" t="s">
        <v>59</v>
      </c>
      <c r="B31" s="12">
        <v>40374</v>
      </c>
      <c r="C31" s="143">
        <v>1</v>
      </c>
      <c r="D31" s="143">
        <v>110</v>
      </c>
      <c r="E31" s="144">
        <v>12.9</v>
      </c>
    </row>
    <row r="32" spans="1:5">
      <c r="A32" s="3" t="s">
        <v>59</v>
      </c>
      <c r="B32" s="12">
        <v>40374</v>
      </c>
      <c r="C32" s="143">
        <v>2</v>
      </c>
      <c r="D32" s="143">
        <v>137</v>
      </c>
      <c r="E32" s="144">
        <v>36.9</v>
      </c>
    </row>
    <row r="33" spans="1:5">
      <c r="A33" s="3" t="s">
        <v>59</v>
      </c>
      <c r="B33" s="12">
        <v>40374</v>
      </c>
      <c r="C33" s="143">
        <v>2</v>
      </c>
      <c r="D33" s="143">
        <v>134</v>
      </c>
      <c r="E33" s="144">
        <v>34.200000000000003</v>
      </c>
    </row>
    <row r="34" spans="1:5">
      <c r="A34" s="3" t="s">
        <v>59</v>
      </c>
      <c r="B34" s="12">
        <v>40374</v>
      </c>
      <c r="C34" s="143">
        <v>2</v>
      </c>
      <c r="D34" s="143">
        <v>186</v>
      </c>
      <c r="E34" s="144">
        <v>82.5</v>
      </c>
    </row>
    <row r="35" spans="1:5">
      <c r="A35" s="3" t="s">
        <v>59</v>
      </c>
      <c r="B35" s="12">
        <v>40374</v>
      </c>
      <c r="C35" s="143">
        <v>2</v>
      </c>
      <c r="D35" s="143">
        <v>110</v>
      </c>
      <c r="E35" s="144">
        <v>17.899999999999999</v>
      </c>
    </row>
    <row r="36" spans="1:5">
      <c r="A36" s="3" t="s">
        <v>59</v>
      </c>
      <c r="B36" s="12">
        <v>40374</v>
      </c>
      <c r="C36" s="143">
        <v>2</v>
      </c>
      <c r="D36" s="143">
        <v>118</v>
      </c>
      <c r="E36" s="144">
        <v>23.3</v>
      </c>
    </row>
    <row r="37" spans="1:5">
      <c r="A37" s="3" t="s">
        <v>59</v>
      </c>
      <c r="B37" s="12">
        <v>40374</v>
      </c>
      <c r="C37" s="143">
        <v>3</v>
      </c>
      <c r="D37" s="143">
        <v>115</v>
      </c>
      <c r="E37" s="144">
        <v>24.4</v>
      </c>
    </row>
    <row r="38" spans="1:5">
      <c r="A38" s="3" t="s">
        <v>59</v>
      </c>
      <c r="B38" s="12">
        <v>40374</v>
      </c>
      <c r="C38" s="143">
        <v>3</v>
      </c>
      <c r="D38" s="143">
        <v>140</v>
      </c>
      <c r="E38" s="144">
        <v>41.5</v>
      </c>
    </row>
    <row r="39" spans="1:5">
      <c r="A39" s="3" t="s">
        <v>63</v>
      </c>
      <c r="B39" s="12">
        <v>40374</v>
      </c>
      <c r="C39" s="143">
        <v>1</v>
      </c>
      <c r="D39" s="143">
        <v>110</v>
      </c>
      <c r="E39" s="144">
        <v>14.8</v>
      </c>
    </row>
    <row r="40" spans="1:5">
      <c r="A40" s="3" t="s">
        <v>63</v>
      </c>
      <c r="B40" s="12">
        <v>40374</v>
      </c>
      <c r="C40" s="143">
        <v>1</v>
      </c>
      <c r="D40" s="143">
        <v>99</v>
      </c>
      <c r="E40" s="144">
        <v>9.6</v>
      </c>
    </row>
    <row r="41" spans="1:5">
      <c r="A41" s="3" t="s">
        <v>63</v>
      </c>
      <c r="B41" s="12">
        <v>40374</v>
      </c>
      <c r="C41" s="143">
        <v>3</v>
      </c>
      <c r="D41" s="143">
        <v>148</v>
      </c>
      <c r="E41" s="144">
        <v>43</v>
      </c>
    </row>
    <row r="42" spans="1:5">
      <c r="A42" s="3" t="s">
        <v>60</v>
      </c>
      <c r="B42" s="12">
        <v>40374</v>
      </c>
      <c r="C42" s="143">
        <v>1</v>
      </c>
      <c r="D42" s="143">
        <v>73</v>
      </c>
      <c r="E42" s="144">
        <v>4.2</v>
      </c>
    </row>
    <row r="43" spans="1:5">
      <c r="A43" s="3" t="s">
        <v>60</v>
      </c>
      <c r="B43" s="12">
        <v>40374</v>
      </c>
      <c r="C43" s="143">
        <v>1</v>
      </c>
      <c r="D43" s="143">
        <v>112</v>
      </c>
      <c r="E43" s="144">
        <v>17.399999999999999</v>
      </c>
    </row>
    <row r="44" spans="1:5">
      <c r="A44" s="3" t="s">
        <v>60</v>
      </c>
      <c r="B44" s="12">
        <v>40374</v>
      </c>
      <c r="C44" s="143">
        <v>1</v>
      </c>
      <c r="D44" s="143">
        <v>110</v>
      </c>
      <c r="E44" s="144">
        <v>17.7</v>
      </c>
    </row>
    <row r="45" spans="1:5">
      <c r="A45" s="3" t="s">
        <v>60</v>
      </c>
      <c r="B45" s="12">
        <v>40374</v>
      </c>
      <c r="C45" s="143">
        <v>1</v>
      </c>
      <c r="D45" s="143">
        <v>124</v>
      </c>
      <c r="E45" s="144">
        <v>24.6</v>
      </c>
    </row>
    <row r="46" spans="1:5">
      <c r="A46" s="3" t="s">
        <v>60</v>
      </c>
      <c r="B46" s="12">
        <v>40374</v>
      </c>
      <c r="C46" s="143">
        <v>1</v>
      </c>
      <c r="D46" s="143">
        <v>115</v>
      </c>
      <c r="E46" s="144">
        <v>20.5</v>
      </c>
    </row>
    <row r="47" spans="1:5">
      <c r="A47" s="3" t="s">
        <v>60</v>
      </c>
      <c r="B47" s="12">
        <v>40374</v>
      </c>
      <c r="C47" s="143">
        <v>1</v>
      </c>
      <c r="D47" s="143">
        <v>89</v>
      </c>
      <c r="E47" s="144">
        <v>8.6999999999999993</v>
      </c>
    </row>
    <row r="48" spans="1:5">
      <c r="A48" s="3" t="s">
        <v>60</v>
      </c>
      <c r="B48" s="12">
        <v>40374</v>
      </c>
      <c r="C48" s="143">
        <v>1</v>
      </c>
      <c r="D48" s="143">
        <v>77</v>
      </c>
      <c r="E48" s="144">
        <v>5.8</v>
      </c>
    </row>
    <row r="49" spans="1:5">
      <c r="A49" s="3" t="s">
        <v>60</v>
      </c>
      <c r="B49" s="12">
        <v>40374</v>
      </c>
      <c r="C49" s="143">
        <v>1</v>
      </c>
      <c r="D49" s="143">
        <v>93</v>
      </c>
      <c r="E49" s="144">
        <v>8.5</v>
      </c>
    </row>
    <row r="50" spans="1:5">
      <c r="A50" s="3" t="s">
        <v>60</v>
      </c>
      <c r="B50" s="12">
        <v>40374</v>
      </c>
      <c r="C50" s="143">
        <v>1</v>
      </c>
      <c r="D50" s="143">
        <v>86</v>
      </c>
      <c r="E50" s="144">
        <v>7.7</v>
      </c>
    </row>
    <row r="51" spans="1:5">
      <c r="A51" s="3" t="s">
        <v>60</v>
      </c>
      <c r="B51" s="12">
        <v>40374</v>
      </c>
      <c r="C51" s="143">
        <v>1</v>
      </c>
      <c r="D51" s="143">
        <v>89</v>
      </c>
      <c r="E51" s="144">
        <v>8.1999999999999993</v>
      </c>
    </row>
    <row r="52" spans="1:5">
      <c r="A52" s="3" t="s">
        <v>60</v>
      </c>
      <c r="B52" s="12">
        <v>40374</v>
      </c>
      <c r="C52" s="143">
        <v>1</v>
      </c>
      <c r="D52" s="143">
        <v>78</v>
      </c>
      <c r="E52" s="144">
        <v>5.6</v>
      </c>
    </row>
    <row r="53" spans="1:5">
      <c r="A53" s="3" t="s">
        <v>60</v>
      </c>
      <c r="B53" s="12">
        <v>40374</v>
      </c>
      <c r="C53" s="143">
        <v>1</v>
      </c>
      <c r="D53" s="143">
        <v>89</v>
      </c>
      <c r="E53" s="144">
        <v>8.3000000000000007</v>
      </c>
    </row>
    <row r="54" spans="1:5">
      <c r="A54" s="3" t="s">
        <v>60</v>
      </c>
      <c r="B54" s="12">
        <v>40374</v>
      </c>
      <c r="C54" s="143">
        <v>1</v>
      </c>
      <c r="D54" s="143">
        <v>89</v>
      </c>
      <c r="E54" s="144">
        <v>9.3000000000000007</v>
      </c>
    </row>
    <row r="55" spans="1:5">
      <c r="A55" s="3" t="s">
        <v>60</v>
      </c>
      <c r="B55" s="12">
        <v>40374</v>
      </c>
      <c r="C55" s="143">
        <v>1</v>
      </c>
      <c r="D55" s="143">
        <v>67</v>
      </c>
      <c r="E55" s="144">
        <v>4.5</v>
      </c>
    </row>
    <row r="56" spans="1:5">
      <c r="A56" s="3" t="s">
        <v>60</v>
      </c>
      <c r="B56" s="12">
        <v>40374</v>
      </c>
      <c r="C56" s="143">
        <v>1</v>
      </c>
      <c r="D56" s="143">
        <v>80</v>
      </c>
      <c r="E56" s="144">
        <v>5.4</v>
      </c>
    </row>
    <row r="57" spans="1:5">
      <c r="A57" s="3" t="s">
        <v>60</v>
      </c>
      <c r="B57" s="12">
        <v>40374</v>
      </c>
      <c r="C57" s="143">
        <v>1</v>
      </c>
      <c r="D57" s="143">
        <v>79</v>
      </c>
      <c r="E57" s="144">
        <v>5.9</v>
      </c>
    </row>
    <row r="58" spans="1:5">
      <c r="A58" s="3" t="s">
        <v>60</v>
      </c>
      <c r="B58" s="12">
        <v>40374</v>
      </c>
      <c r="C58" s="143">
        <v>1</v>
      </c>
      <c r="D58" s="143">
        <v>88</v>
      </c>
      <c r="E58" s="144">
        <v>8.6</v>
      </c>
    </row>
    <row r="59" spans="1:5">
      <c r="A59" s="3" t="s">
        <v>60</v>
      </c>
      <c r="B59" s="12">
        <v>40374</v>
      </c>
      <c r="C59" s="143">
        <v>1</v>
      </c>
      <c r="D59" s="143">
        <v>101</v>
      </c>
      <c r="E59" s="144">
        <v>14.8</v>
      </c>
    </row>
    <row r="60" spans="1:5">
      <c r="A60" s="3" t="s">
        <v>60</v>
      </c>
      <c r="B60" s="12">
        <v>40374</v>
      </c>
      <c r="C60" s="143">
        <v>1</v>
      </c>
      <c r="D60" s="143">
        <v>74</v>
      </c>
      <c r="E60" s="144">
        <v>5.2</v>
      </c>
    </row>
    <row r="61" spans="1:5">
      <c r="A61" s="3" t="s">
        <v>60</v>
      </c>
      <c r="B61" s="12">
        <v>40374</v>
      </c>
      <c r="C61" s="143">
        <v>2</v>
      </c>
      <c r="D61" s="143">
        <v>78</v>
      </c>
      <c r="E61" s="144">
        <v>5.5</v>
      </c>
    </row>
    <row r="62" spans="1:5">
      <c r="A62" s="3" t="s">
        <v>60</v>
      </c>
      <c r="B62" s="12">
        <v>40374</v>
      </c>
      <c r="C62" s="143">
        <v>2</v>
      </c>
      <c r="D62" s="143">
        <v>98</v>
      </c>
      <c r="E62" s="144">
        <v>11.5</v>
      </c>
    </row>
    <row r="63" spans="1:5">
      <c r="A63" s="3" t="s">
        <v>60</v>
      </c>
      <c r="B63" s="12">
        <v>40374</v>
      </c>
      <c r="C63" s="143">
        <v>2</v>
      </c>
      <c r="D63" s="143">
        <v>109</v>
      </c>
      <c r="E63" s="144">
        <v>17.8</v>
      </c>
    </row>
    <row r="64" spans="1:5">
      <c r="A64" s="3" t="s">
        <v>60</v>
      </c>
      <c r="B64" s="12">
        <v>40374</v>
      </c>
      <c r="C64" s="143">
        <v>2</v>
      </c>
      <c r="D64" s="143">
        <v>80</v>
      </c>
      <c r="E64" s="144">
        <v>6.5</v>
      </c>
    </row>
    <row r="65" spans="1:5">
      <c r="A65" s="3" t="s">
        <v>60</v>
      </c>
      <c r="B65" s="12">
        <v>40374</v>
      </c>
      <c r="C65" s="143">
        <v>2</v>
      </c>
      <c r="D65" s="143">
        <v>104</v>
      </c>
      <c r="E65" s="144">
        <v>14.6</v>
      </c>
    </row>
    <row r="66" spans="1:5">
      <c r="A66" s="3" t="s">
        <v>60</v>
      </c>
      <c r="B66" s="12">
        <v>40374</v>
      </c>
      <c r="C66" s="143">
        <v>2</v>
      </c>
      <c r="D66" s="143">
        <v>78</v>
      </c>
      <c r="E66" s="144">
        <v>6.3</v>
      </c>
    </row>
    <row r="67" spans="1:5">
      <c r="A67" s="3" t="s">
        <v>60</v>
      </c>
      <c r="B67" s="12">
        <v>40374</v>
      </c>
      <c r="C67" s="143">
        <v>2</v>
      </c>
      <c r="D67" s="143">
        <v>91</v>
      </c>
      <c r="E67" s="144">
        <v>8.3000000000000007</v>
      </c>
    </row>
    <row r="68" spans="1:5">
      <c r="A68" s="3" t="s">
        <v>60</v>
      </c>
      <c r="B68" s="12">
        <v>40374</v>
      </c>
      <c r="C68" s="143">
        <v>2</v>
      </c>
      <c r="D68" s="143">
        <v>74</v>
      </c>
      <c r="E68" s="144">
        <v>4.8</v>
      </c>
    </row>
    <row r="69" spans="1:5">
      <c r="A69" s="3" t="s">
        <v>60</v>
      </c>
      <c r="B69" s="12">
        <v>40374</v>
      </c>
      <c r="C69" s="143">
        <v>2</v>
      </c>
      <c r="D69" s="143">
        <v>77</v>
      </c>
      <c r="E69" s="144">
        <v>5.7</v>
      </c>
    </row>
    <row r="70" spans="1:5">
      <c r="A70" s="3" t="s">
        <v>60</v>
      </c>
      <c r="B70" s="12">
        <v>40374</v>
      </c>
      <c r="C70" s="143">
        <v>2</v>
      </c>
      <c r="D70" s="143">
        <v>89</v>
      </c>
      <c r="E70" s="144">
        <v>8.1999999999999993</v>
      </c>
    </row>
    <row r="71" spans="1:5">
      <c r="A71" s="3" t="s">
        <v>60</v>
      </c>
      <c r="B71" s="12">
        <v>40374</v>
      </c>
      <c r="C71" s="143">
        <v>2</v>
      </c>
      <c r="D71" s="143">
        <v>100</v>
      </c>
      <c r="E71" s="144">
        <v>13.3</v>
      </c>
    </row>
    <row r="72" spans="1:5">
      <c r="A72" s="3" t="s">
        <v>60</v>
      </c>
      <c r="B72" s="12">
        <v>40374</v>
      </c>
      <c r="C72" s="143">
        <v>2</v>
      </c>
      <c r="D72" s="143">
        <v>107</v>
      </c>
      <c r="E72" s="144">
        <v>16.399999999999999</v>
      </c>
    </row>
    <row r="73" spans="1:5">
      <c r="A73" s="3" t="s">
        <v>60</v>
      </c>
      <c r="B73" s="12">
        <v>40374</v>
      </c>
      <c r="C73" s="143">
        <v>2</v>
      </c>
      <c r="D73" s="143">
        <v>64</v>
      </c>
      <c r="E73" s="144">
        <v>3.8</v>
      </c>
    </row>
    <row r="74" spans="1:5">
      <c r="A74" s="3" t="s">
        <v>60</v>
      </c>
      <c r="B74" s="12">
        <v>40374</v>
      </c>
      <c r="C74" s="143">
        <v>3</v>
      </c>
      <c r="D74" s="143">
        <v>105</v>
      </c>
      <c r="E74" s="144">
        <v>15.5</v>
      </c>
    </row>
    <row r="75" spans="1:5">
      <c r="A75" s="3" t="s">
        <v>60</v>
      </c>
      <c r="B75" s="12">
        <v>40374</v>
      </c>
      <c r="C75" s="143">
        <v>3</v>
      </c>
      <c r="D75" s="143">
        <v>90</v>
      </c>
      <c r="E75" s="144">
        <v>9.3000000000000007</v>
      </c>
    </row>
    <row r="76" spans="1:5">
      <c r="A76" s="3" t="s">
        <v>60</v>
      </c>
      <c r="B76" s="12">
        <v>40374</v>
      </c>
      <c r="C76" s="143">
        <v>3</v>
      </c>
      <c r="D76" s="143">
        <v>81</v>
      </c>
      <c r="E76" s="144">
        <v>6.4</v>
      </c>
    </row>
    <row r="77" spans="1:5">
      <c r="A77" s="3" t="s">
        <v>60</v>
      </c>
      <c r="B77" s="12">
        <v>40374</v>
      </c>
      <c r="C77" s="143">
        <v>3</v>
      </c>
      <c r="D77" s="143">
        <v>76</v>
      </c>
      <c r="E77" s="144">
        <v>5.7</v>
      </c>
    </row>
    <row r="78" spans="1:5">
      <c r="A78" s="3" t="s">
        <v>60</v>
      </c>
      <c r="B78" s="12">
        <v>40374</v>
      </c>
      <c r="C78" s="143">
        <v>3</v>
      </c>
      <c r="D78" s="143">
        <v>123</v>
      </c>
      <c r="E78" s="144">
        <v>23.2</v>
      </c>
    </row>
    <row r="79" spans="1:5">
      <c r="A79" s="3" t="s">
        <v>60</v>
      </c>
      <c r="B79" s="12">
        <v>40374</v>
      </c>
      <c r="C79" s="143">
        <v>3</v>
      </c>
      <c r="D79" s="143">
        <v>80</v>
      </c>
      <c r="E79" s="144">
        <v>6.2</v>
      </c>
    </row>
    <row r="80" spans="1:5">
      <c r="A80" s="3" t="s">
        <v>60</v>
      </c>
      <c r="B80" s="12">
        <v>40374</v>
      </c>
      <c r="C80" s="143">
        <v>3</v>
      </c>
      <c r="D80" s="143">
        <v>93</v>
      </c>
      <c r="E80" s="144">
        <v>10.3</v>
      </c>
    </row>
    <row r="81" spans="1:5">
      <c r="A81" s="3" t="s">
        <v>60</v>
      </c>
      <c r="B81" s="12">
        <v>40374</v>
      </c>
      <c r="C81" s="143">
        <v>3</v>
      </c>
      <c r="D81" s="143">
        <v>80</v>
      </c>
      <c r="E81" s="144">
        <v>6.6</v>
      </c>
    </row>
    <row r="82" spans="1:5">
      <c r="A82" s="3" t="s">
        <v>64</v>
      </c>
      <c r="B82" s="12">
        <v>40374</v>
      </c>
      <c r="C82" s="143">
        <v>1</v>
      </c>
      <c r="D82" s="143">
        <v>145</v>
      </c>
      <c r="E82" s="144">
        <v>37.299999999999997</v>
      </c>
    </row>
    <row r="83" spans="1:5">
      <c r="A83" s="3" t="s">
        <v>64</v>
      </c>
      <c r="B83" s="12">
        <v>40374</v>
      </c>
      <c r="C83" s="143">
        <v>1</v>
      </c>
      <c r="D83" s="143">
        <v>129</v>
      </c>
      <c r="E83" s="144">
        <v>25.7</v>
      </c>
    </row>
    <row r="84" spans="1:5">
      <c r="A84" s="3" t="s">
        <v>64</v>
      </c>
      <c r="B84" s="12">
        <v>40374</v>
      </c>
      <c r="C84" s="143">
        <v>1</v>
      </c>
      <c r="D84" s="143">
        <v>130</v>
      </c>
      <c r="E84" s="144">
        <v>30.5</v>
      </c>
    </row>
    <row r="85" spans="1:5">
      <c r="A85" s="3" t="s">
        <v>64</v>
      </c>
      <c r="B85" s="12">
        <v>40374</v>
      </c>
      <c r="C85" s="143">
        <v>1</v>
      </c>
      <c r="D85" s="143">
        <v>94</v>
      </c>
      <c r="E85" s="144">
        <v>10.7</v>
      </c>
    </row>
    <row r="86" spans="1:5">
      <c r="A86" s="3" t="s">
        <v>64</v>
      </c>
      <c r="B86" s="12">
        <v>40374</v>
      </c>
      <c r="C86" s="143">
        <v>1</v>
      </c>
      <c r="D86" s="143">
        <v>131</v>
      </c>
      <c r="E86" s="144">
        <v>28</v>
      </c>
    </row>
    <row r="87" spans="1:5">
      <c r="A87" s="3" t="s">
        <v>64</v>
      </c>
      <c r="B87" s="12">
        <v>40374</v>
      </c>
      <c r="C87" s="143">
        <v>2</v>
      </c>
      <c r="D87" s="143">
        <v>116</v>
      </c>
      <c r="E87" s="144">
        <v>21.3</v>
      </c>
    </row>
    <row r="88" spans="1:5">
      <c r="A88" s="3" t="s">
        <v>64</v>
      </c>
      <c r="B88" s="12">
        <v>40374</v>
      </c>
      <c r="C88" s="143">
        <v>2</v>
      </c>
      <c r="D88" s="143">
        <v>116</v>
      </c>
      <c r="E88" s="144">
        <v>19.3</v>
      </c>
    </row>
    <row r="89" spans="1:5">
      <c r="A89" s="3" t="s">
        <v>64</v>
      </c>
      <c r="B89" s="12">
        <v>40374</v>
      </c>
      <c r="C89" s="143">
        <v>2</v>
      </c>
      <c r="D89" s="143">
        <v>108</v>
      </c>
      <c r="E89" s="144">
        <v>16.5</v>
      </c>
    </row>
    <row r="90" spans="1:5">
      <c r="A90" s="3" t="s">
        <v>64</v>
      </c>
      <c r="B90" s="12">
        <v>40374</v>
      </c>
      <c r="C90" s="143">
        <v>3</v>
      </c>
      <c r="D90" s="143">
        <v>117</v>
      </c>
      <c r="E90" s="144">
        <v>20</v>
      </c>
    </row>
    <row r="91" spans="1:5">
      <c r="A91" s="3" t="s">
        <v>64</v>
      </c>
      <c r="B91" s="12">
        <v>40374</v>
      </c>
      <c r="C91" s="143">
        <v>3</v>
      </c>
      <c r="D91" s="143">
        <v>118</v>
      </c>
      <c r="E91" s="144">
        <v>19.399999999999999</v>
      </c>
    </row>
    <row r="92" spans="1:5">
      <c r="A92" s="3" t="s">
        <v>61</v>
      </c>
      <c r="B92" s="12">
        <v>40374</v>
      </c>
      <c r="C92" s="143">
        <v>1</v>
      </c>
      <c r="D92" s="143">
        <v>114</v>
      </c>
      <c r="E92" s="144">
        <v>19.600000000000001</v>
      </c>
    </row>
    <row r="93" spans="1:5">
      <c r="A93" s="3" t="s">
        <v>61</v>
      </c>
      <c r="B93" s="12">
        <v>40374</v>
      </c>
      <c r="C93" s="143">
        <v>1</v>
      </c>
      <c r="D93" s="143">
        <v>119</v>
      </c>
      <c r="E93" s="144">
        <v>22.9</v>
      </c>
    </row>
    <row r="94" spans="1:5">
      <c r="A94" s="3" t="s">
        <v>61</v>
      </c>
      <c r="B94" s="12">
        <v>40374</v>
      </c>
      <c r="C94" s="143">
        <v>1</v>
      </c>
      <c r="D94" s="143">
        <v>120</v>
      </c>
      <c r="E94" s="144">
        <v>21.2</v>
      </c>
    </row>
    <row r="95" spans="1:5">
      <c r="A95" s="3" t="s">
        <v>61</v>
      </c>
      <c r="B95" s="12">
        <v>40374</v>
      </c>
      <c r="C95" s="143">
        <v>1</v>
      </c>
      <c r="D95" s="143">
        <v>129</v>
      </c>
      <c r="E95" s="144">
        <v>27.6</v>
      </c>
    </row>
    <row r="96" spans="1:5">
      <c r="A96" s="3" t="s">
        <v>61</v>
      </c>
      <c r="B96" s="12">
        <v>40374</v>
      </c>
      <c r="C96" s="143">
        <v>1</v>
      </c>
      <c r="D96" s="143">
        <v>120</v>
      </c>
      <c r="E96" s="144">
        <v>17.899999999999999</v>
      </c>
    </row>
    <row r="97" spans="1:5">
      <c r="A97" s="3" t="s">
        <v>61</v>
      </c>
      <c r="B97" s="12">
        <v>40374</v>
      </c>
      <c r="C97" s="143">
        <v>1</v>
      </c>
      <c r="D97" s="143">
        <v>133</v>
      </c>
      <c r="E97" s="144">
        <v>28.4</v>
      </c>
    </row>
    <row r="98" spans="1:5">
      <c r="A98" s="3" t="s">
        <v>61</v>
      </c>
      <c r="B98" s="12">
        <v>40374</v>
      </c>
      <c r="C98" s="143">
        <v>1</v>
      </c>
      <c r="D98" s="143">
        <v>144</v>
      </c>
      <c r="E98" s="144">
        <v>37.5</v>
      </c>
    </row>
    <row r="99" spans="1:5">
      <c r="A99" s="3" t="s">
        <v>61</v>
      </c>
      <c r="B99" s="12">
        <v>40374</v>
      </c>
      <c r="C99" s="143">
        <v>1</v>
      </c>
      <c r="D99" s="143">
        <v>117</v>
      </c>
      <c r="E99" s="144">
        <v>19.399999999999999</v>
      </c>
    </row>
    <row r="100" spans="1:5">
      <c r="A100" s="3" t="s">
        <v>61</v>
      </c>
      <c r="B100" s="12">
        <v>40374</v>
      </c>
      <c r="C100" s="143">
        <v>1</v>
      </c>
      <c r="D100" s="143">
        <v>113</v>
      </c>
      <c r="E100" s="144">
        <v>16.5</v>
      </c>
    </row>
    <row r="101" spans="1:5">
      <c r="A101" s="3" t="s">
        <v>61</v>
      </c>
      <c r="B101" s="12">
        <v>40374</v>
      </c>
      <c r="C101" s="143">
        <v>1</v>
      </c>
      <c r="D101" s="143">
        <v>95</v>
      </c>
      <c r="E101" s="144">
        <v>11.2</v>
      </c>
    </row>
    <row r="102" spans="1:5">
      <c r="A102" s="3" t="s">
        <v>61</v>
      </c>
      <c r="B102" s="12">
        <v>40374</v>
      </c>
      <c r="C102" s="143">
        <v>1</v>
      </c>
      <c r="D102" s="143">
        <v>76</v>
      </c>
      <c r="E102" s="144">
        <v>6.4</v>
      </c>
    </row>
    <row r="103" spans="1:5">
      <c r="A103" s="3" t="s">
        <v>61</v>
      </c>
      <c r="B103" s="12">
        <v>40374</v>
      </c>
      <c r="C103" s="143">
        <v>1</v>
      </c>
      <c r="D103" s="143">
        <v>166</v>
      </c>
      <c r="E103" s="144">
        <v>59.9</v>
      </c>
    </row>
    <row r="104" spans="1:5">
      <c r="A104" s="3" t="s">
        <v>61</v>
      </c>
      <c r="B104" s="12">
        <v>40374</v>
      </c>
      <c r="C104" s="143">
        <v>2</v>
      </c>
      <c r="D104" s="143">
        <v>116</v>
      </c>
      <c r="E104" s="144">
        <v>21.3</v>
      </c>
    </row>
    <row r="105" spans="1:5">
      <c r="A105" s="3" t="s">
        <v>61</v>
      </c>
      <c r="B105" s="12">
        <v>40374</v>
      </c>
      <c r="C105" s="143">
        <v>2</v>
      </c>
      <c r="D105" s="143">
        <v>144</v>
      </c>
      <c r="E105" s="144">
        <v>37</v>
      </c>
    </row>
    <row r="106" spans="1:5">
      <c r="A106" s="3" t="s">
        <v>61</v>
      </c>
      <c r="B106" s="12">
        <v>40374</v>
      </c>
      <c r="C106" s="143">
        <v>2</v>
      </c>
      <c r="D106" s="143">
        <v>125</v>
      </c>
      <c r="E106" s="144">
        <v>23.1</v>
      </c>
    </row>
    <row r="107" spans="1:5">
      <c r="A107" s="3" t="s">
        <v>61</v>
      </c>
      <c r="B107" s="12">
        <v>40374</v>
      </c>
      <c r="C107" s="143">
        <v>3</v>
      </c>
      <c r="D107" s="143">
        <v>102</v>
      </c>
      <c r="E107" s="144">
        <v>12.8</v>
      </c>
    </row>
    <row r="108" spans="1:5">
      <c r="A108" s="3" t="s">
        <v>187</v>
      </c>
      <c r="B108" s="12">
        <v>40374</v>
      </c>
      <c r="C108" s="143">
        <v>1</v>
      </c>
      <c r="D108" s="143">
        <v>131</v>
      </c>
      <c r="E108" s="144">
        <v>30.3</v>
      </c>
    </row>
    <row r="109" spans="1:5">
      <c r="A109" s="3" t="s">
        <v>188</v>
      </c>
      <c r="B109" s="12">
        <v>40374</v>
      </c>
      <c r="C109" s="143">
        <v>1</v>
      </c>
      <c r="D109" s="143">
        <v>113</v>
      </c>
      <c r="E109" s="144">
        <v>21.1</v>
      </c>
    </row>
    <row r="110" spans="1:5">
      <c r="A110" s="3" t="s">
        <v>188</v>
      </c>
      <c r="B110" s="12">
        <v>40374</v>
      </c>
      <c r="C110" s="143">
        <v>1</v>
      </c>
      <c r="D110" s="143">
        <v>130</v>
      </c>
      <c r="E110" s="144">
        <v>32.9</v>
      </c>
    </row>
    <row r="111" spans="1:5">
      <c r="A111" s="3" t="s">
        <v>188</v>
      </c>
      <c r="B111" s="12">
        <v>40374</v>
      </c>
      <c r="C111" s="143">
        <v>1</v>
      </c>
      <c r="D111" s="143">
        <v>133</v>
      </c>
      <c r="E111" s="144">
        <v>32.6</v>
      </c>
    </row>
    <row r="112" spans="1:5">
      <c r="A112" s="3" t="s">
        <v>189</v>
      </c>
      <c r="B112" s="12">
        <v>40374</v>
      </c>
      <c r="C112" s="143">
        <v>1</v>
      </c>
      <c r="D112" s="143">
        <v>134</v>
      </c>
      <c r="E112" s="144">
        <v>35.1</v>
      </c>
    </row>
    <row r="113" spans="1:5">
      <c r="A113" s="3" t="s">
        <v>189</v>
      </c>
      <c r="B113" s="12">
        <v>40374</v>
      </c>
      <c r="C113" s="143">
        <v>1</v>
      </c>
      <c r="D113" s="143">
        <v>138</v>
      </c>
      <c r="E113" s="144">
        <v>33.6</v>
      </c>
    </row>
    <row r="114" spans="1:5">
      <c r="A114" s="3" t="s">
        <v>189</v>
      </c>
      <c r="B114" s="12">
        <v>40374</v>
      </c>
      <c r="C114" s="143">
        <v>1</v>
      </c>
      <c r="D114" s="143">
        <v>130</v>
      </c>
      <c r="E114" s="144">
        <v>26.9</v>
      </c>
    </row>
    <row r="115" spans="1:5">
      <c r="A115" s="3" t="s">
        <v>189</v>
      </c>
      <c r="B115" s="12">
        <v>40374</v>
      </c>
      <c r="C115" s="143">
        <v>1</v>
      </c>
      <c r="D115" s="143">
        <v>119</v>
      </c>
      <c r="E115" s="144">
        <v>23.3</v>
      </c>
    </row>
    <row r="116" spans="1:5">
      <c r="A116" s="3" t="s">
        <v>189</v>
      </c>
      <c r="B116" s="12">
        <v>40374</v>
      </c>
      <c r="C116" s="143">
        <v>1</v>
      </c>
      <c r="D116" s="143">
        <v>130</v>
      </c>
      <c r="E116" s="144">
        <v>56</v>
      </c>
    </row>
    <row r="117" spans="1:5">
      <c r="A117" s="3" t="s">
        <v>189</v>
      </c>
      <c r="B117" s="12">
        <v>40374</v>
      </c>
      <c r="C117" s="143">
        <v>1</v>
      </c>
      <c r="D117" s="143">
        <v>157</v>
      </c>
      <c r="E117" s="144">
        <v>81.099999999999994</v>
      </c>
    </row>
    <row r="118" spans="1:5">
      <c r="A118" s="3" t="s">
        <v>189</v>
      </c>
      <c r="B118" s="12">
        <v>40374</v>
      </c>
      <c r="C118" s="143">
        <v>1</v>
      </c>
      <c r="D118" s="143">
        <v>135</v>
      </c>
      <c r="E118" s="144">
        <v>36.200000000000003</v>
      </c>
    </row>
    <row r="119" spans="1:5">
      <c r="A119" s="3" t="s">
        <v>189</v>
      </c>
      <c r="B119" s="12">
        <v>40374</v>
      </c>
      <c r="C119" s="143">
        <v>1</v>
      </c>
      <c r="D119" s="143">
        <v>175</v>
      </c>
      <c r="E119" s="144">
        <v>71</v>
      </c>
    </row>
    <row r="120" spans="1:5">
      <c r="A120" s="3" t="s">
        <v>189</v>
      </c>
      <c r="B120" s="12">
        <v>40374</v>
      </c>
      <c r="C120" s="143">
        <v>2</v>
      </c>
      <c r="D120" s="143">
        <v>167</v>
      </c>
      <c r="E120" s="144">
        <v>60.9</v>
      </c>
    </row>
    <row r="121" spans="1:5">
      <c r="A121" s="3" t="s">
        <v>189</v>
      </c>
      <c r="B121" s="12">
        <v>40374</v>
      </c>
      <c r="C121" s="143">
        <v>2</v>
      </c>
      <c r="D121" s="143">
        <v>132</v>
      </c>
      <c r="E121" s="144">
        <v>31.1</v>
      </c>
    </row>
    <row r="122" spans="1:5">
      <c r="A122" s="3" t="s">
        <v>189</v>
      </c>
      <c r="B122" s="12">
        <v>40374</v>
      </c>
      <c r="C122" s="143">
        <v>3</v>
      </c>
      <c r="D122" s="143">
        <v>104</v>
      </c>
      <c r="E122" s="144">
        <v>17.100000000000001</v>
      </c>
    </row>
    <row r="123" spans="1:5">
      <c r="A123" s="3" t="s">
        <v>391</v>
      </c>
      <c r="B123" s="12">
        <v>40374</v>
      </c>
      <c r="C123" s="143">
        <v>1</v>
      </c>
      <c r="D123" s="143">
        <v>144</v>
      </c>
      <c r="E123" s="144">
        <v>43.6</v>
      </c>
    </row>
    <row r="124" spans="1:5">
      <c r="A124" s="3" t="s">
        <v>391</v>
      </c>
      <c r="B124" s="12">
        <v>40374</v>
      </c>
      <c r="C124" s="143">
        <v>1</v>
      </c>
      <c r="D124" s="143">
        <v>125</v>
      </c>
      <c r="E124" s="144">
        <v>24.9</v>
      </c>
    </row>
    <row r="125" spans="1:5">
      <c r="A125" s="3" t="s">
        <v>391</v>
      </c>
      <c r="B125" s="12">
        <v>40374</v>
      </c>
      <c r="C125" s="143">
        <v>1</v>
      </c>
      <c r="D125" s="143">
        <v>179</v>
      </c>
      <c r="E125" s="144">
        <v>76.900000000000006</v>
      </c>
    </row>
    <row r="126" spans="1:5">
      <c r="A126" s="3" t="s">
        <v>391</v>
      </c>
      <c r="B126" s="12">
        <v>40374</v>
      </c>
      <c r="C126" s="143">
        <v>1</v>
      </c>
      <c r="D126" s="143">
        <v>149</v>
      </c>
      <c r="E126" s="144">
        <v>44.1</v>
      </c>
    </row>
    <row r="127" spans="1:5">
      <c r="A127" s="3" t="s">
        <v>391</v>
      </c>
      <c r="B127" s="12">
        <v>40374</v>
      </c>
      <c r="C127" s="143">
        <v>1</v>
      </c>
      <c r="D127" s="143">
        <v>164</v>
      </c>
      <c r="E127" s="144">
        <v>62.1</v>
      </c>
    </row>
    <row r="128" spans="1:5">
      <c r="A128" s="3" t="s">
        <v>391</v>
      </c>
      <c r="B128" s="12">
        <v>40374</v>
      </c>
      <c r="C128" s="143">
        <v>1</v>
      </c>
      <c r="D128" s="143">
        <v>160</v>
      </c>
      <c r="E128" s="144">
        <v>57.2</v>
      </c>
    </row>
    <row r="129" spans="1:5">
      <c r="A129" s="3" t="s">
        <v>391</v>
      </c>
      <c r="B129" s="12">
        <v>40374</v>
      </c>
      <c r="C129" s="143">
        <v>1</v>
      </c>
      <c r="D129" s="143">
        <v>163</v>
      </c>
      <c r="E129" s="144">
        <v>68</v>
      </c>
    </row>
    <row r="130" spans="1:5">
      <c r="A130" s="3" t="s">
        <v>391</v>
      </c>
      <c r="B130" s="12">
        <v>40374</v>
      </c>
      <c r="C130" s="143">
        <v>1</v>
      </c>
      <c r="D130" s="143">
        <v>164</v>
      </c>
      <c r="E130" s="144">
        <v>65.7</v>
      </c>
    </row>
    <row r="131" spans="1:5">
      <c r="A131" s="3" t="s">
        <v>391</v>
      </c>
      <c r="B131" s="12">
        <v>40374</v>
      </c>
      <c r="C131" s="143">
        <v>1</v>
      </c>
      <c r="D131" s="143">
        <v>131</v>
      </c>
      <c r="E131" s="144">
        <v>32</v>
      </c>
    </row>
    <row r="132" spans="1:5">
      <c r="A132" s="3" t="s">
        <v>391</v>
      </c>
      <c r="B132" s="12">
        <v>40374</v>
      </c>
      <c r="C132" s="143">
        <v>1</v>
      </c>
      <c r="D132" s="143">
        <v>109</v>
      </c>
      <c r="E132" s="144">
        <v>15</v>
      </c>
    </row>
    <row r="133" spans="1:5">
      <c r="A133" s="3" t="s">
        <v>391</v>
      </c>
      <c r="B133" s="12">
        <v>40374</v>
      </c>
      <c r="C133" s="143">
        <v>1</v>
      </c>
      <c r="D133" s="143">
        <v>168</v>
      </c>
      <c r="E133" s="144">
        <v>69.400000000000006</v>
      </c>
    </row>
    <row r="134" spans="1:5">
      <c r="A134" s="3" t="s">
        <v>391</v>
      </c>
      <c r="B134" s="12">
        <v>40374</v>
      </c>
      <c r="C134" s="143">
        <v>1</v>
      </c>
      <c r="D134" s="143">
        <v>94</v>
      </c>
      <c r="E134" s="144">
        <v>10.5</v>
      </c>
    </row>
    <row r="135" spans="1:5">
      <c r="A135" s="3" t="s">
        <v>391</v>
      </c>
      <c r="B135" s="12">
        <v>40374</v>
      </c>
      <c r="C135" s="143">
        <v>1</v>
      </c>
      <c r="D135" s="143">
        <v>144</v>
      </c>
      <c r="E135" s="144">
        <v>48.8</v>
      </c>
    </row>
    <row r="136" spans="1:5">
      <c r="A136" s="3" t="s">
        <v>391</v>
      </c>
      <c r="B136" s="12">
        <v>40374</v>
      </c>
      <c r="C136" s="143">
        <v>1</v>
      </c>
      <c r="D136" s="143">
        <v>131</v>
      </c>
      <c r="E136" s="144">
        <v>27.4</v>
      </c>
    </row>
    <row r="137" spans="1:5">
      <c r="A137" s="3" t="s">
        <v>391</v>
      </c>
      <c r="B137" s="12">
        <v>40374</v>
      </c>
      <c r="C137" s="143">
        <v>1</v>
      </c>
      <c r="D137" s="143">
        <v>140</v>
      </c>
      <c r="E137" s="144">
        <v>39.5</v>
      </c>
    </row>
    <row r="138" spans="1:5">
      <c r="A138" s="3" t="s">
        <v>391</v>
      </c>
      <c r="B138" s="12">
        <v>40374</v>
      </c>
      <c r="C138" s="143">
        <v>1</v>
      </c>
      <c r="D138" s="143">
        <v>130</v>
      </c>
      <c r="E138" s="144">
        <v>32.299999999999997</v>
      </c>
    </row>
    <row r="139" spans="1:5">
      <c r="A139" s="3" t="s">
        <v>391</v>
      </c>
      <c r="B139" s="12">
        <v>40374</v>
      </c>
      <c r="C139" s="143">
        <v>1</v>
      </c>
      <c r="D139" s="143">
        <v>115</v>
      </c>
      <c r="E139" s="144">
        <v>16.899999999999999</v>
      </c>
    </row>
    <row r="140" spans="1:5">
      <c r="A140" s="3" t="s">
        <v>391</v>
      </c>
      <c r="B140" s="12">
        <v>40374</v>
      </c>
      <c r="C140" s="143">
        <v>1</v>
      </c>
      <c r="D140" s="143">
        <v>120</v>
      </c>
      <c r="E140" s="144">
        <v>23.4</v>
      </c>
    </row>
    <row r="141" spans="1:5">
      <c r="A141" s="3" t="s">
        <v>391</v>
      </c>
      <c r="B141" s="12">
        <v>40374</v>
      </c>
      <c r="C141" s="143">
        <v>1</v>
      </c>
      <c r="D141" s="143">
        <v>169</v>
      </c>
      <c r="E141" s="144">
        <v>73.900000000000006</v>
      </c>
    </row>
    <row r="142" spans="1:5">
      <c r="A142" s="3" t="s">
        <v>391</v>
      </c>
      <c r="B142" s="12">
        <v>40374</v>
      </c>
      <c r="C142" s="143">
        <v>1</v>
      </c>
      <c r="D142" s="143">
        <v>155</v>
      </c>
      <c r="E142" s="144">
        <v>51.1</v>
      </c>
    </row>
    <row r="143" spans="1:5">
      <c r="A143" s="3" t="s">
        <v>391</v>
      </c>
      <c r="B143" s="12">
        <v>40374</v>
      </c>
      <c r="C143" s="143">
        <v>1</v>
      </c>
      <c r="D143" s="143">
        <v>131</v>
      </c>
      <c r="E143" s="144">
        <v>31.2</v>
      </c>
    </row>
    <row r="144" spans="1:5">
      <c r="A144" s="3" t="s">
        <v>391</v>
      </c>
      <c r="B144" s="12">
        <v>40374</v>
      </c>
      <c r="C144" s="143">
        <v>1</v>
      </c>
      <c r="D144" s="143">
        <v>195</v>
      </c>
      <c r="E144" s="144">
        <v>103.4</v>
      </c>
    </row>
    <row r="145" spans="1:5">
      <c r="A145" s="3" t="s">
        <v>391</v>
      </c>
      <c r="B145" s="12">
        <v>40374</v>
      </c>
      <c r="C145" s="143">
        <v>1</v>
      </c>
      <c r="D145" s="143">
        <v>144</v>
      </c>
      <c r="E145" s="144">
        <v>36.200000000000003</v>
      </c>
    </row>
    <row r="146" spans="1:5">
      <c r="A146" s="3" t="s">
        <v>391</v>
      </c>
      <c r="B146" s="12">
        <v>40374</v>
      </c>
      <c r="C146" s="143">
        <v>1</v>
      </c>
      <c r="D146" s="143">
        <v>171</v>
      </c>
      <c r="E146" s="144">
        <v>74.3</v>
      </c>
    </row>
    <row r="147" spans="1:5">
      <c r="A147" s="3" t="s">
        <v>391</v>
      </c>
      <c r="B147" s="12">
        <v>40374</v>
      </c>
      <c r="C147" s="143">
        <v>1</v>
      </c>
      <c r="D147" s="143">
        <v>132</v>
      </c>
      <c r="E147" s="144">
        <v>27.2</v>
      </c>
    </row>
    <row r="148" spans="1:5">
      <c r="A148" s="3" t="s">
        <v>391</v>
      </c>
      <c r="B148" s="12">
        <v>40374</v>
      </c>
      <c r="C148" s="143">
        <v>1</v>
      </c>
      <c r="D148" s="143">
        <v>194</v>
      </c>
      <c r="E148" s="144">
        <v>114.8</v>
      </c>
    </row>
    <row r="149" spans="1:5">
      <c r="A149" s="3" t="s">
        <v>391</v>
      </c>
      <c r="B149" s="12">
        <v>40374</v>
      </c>
      <c r="C149" s="143">
        <v>2</v>
      </c>
      <c r="D149" s="143">
        <v>152</v>
      </c>
      <c r="E149" s="144">
        <v>45.7</v>
      </c>
    </row>
    <row r="150" spans="1:5">
      <c r="A150" s="3" t="s">
        <v>391</v>
      </c>
      <c r="B150" s="12">
        <v>40374</v>
      </c>
      <c r="C150" s="143">
        <v>2</v>
      </c>
      <c r="D150" s="143">
        <v>162</v>
      </c>
      <c r="E150" s="144">
        <v>61.7</v>
      </c>
    </row>
    <row r="151" spans="1:5">
      <c r="A151" s="3" t="s">
        <v>391</v>
      </c>
      <c r="B151" s="12">
        <v>40374</v>
      </c>
      <c r="C151" s="143">
        <v>2</v>
      </c>
      <c r="D151" s="143">
        <v>139</v>
      </c>
      <c r="E151" s="144">
        <v>27.8</v>
      </c>
    </row>
    <row r="152" spans="1:5">
      <c r="A152" s="3" t="s">
        <v>391</v>
      </c>
      <c r="B152" s="12">
        <v>40374</v>
      </c>
      <c r="C152" s="143">
        <v>2</v>
      </c>
      <c r="D152" s="143">
        <v>138</v>
      </c>
      <c r="E152" s="144">
        <v>33.5</v>
      </c>
    </row>
    <row r="153" spans="1:5">
      <c r="A153" s="3" t="s">
        <v>391</v>
      </c>
      <c r="B153" s="12">
        <v>40374</v>
      </c>
      <c r="C153" s="143">
        <v>2</v>
      </c>
      <c r="D153" s="143">
        <v>156</v>
      </c>
      <c r="E153" s="144">
        <v>55.6</v>
      </c>
    </row>
    <row r="154" spans="1:5">
      <c r="A154" s="3" t="s">
        <v>391</v>
      </c>
      <c r="B154" s="12">
        <v>40374</v>
      </c>
      <c r="C154" s="143">
        <v>2</v>
      </c>
      <c r="D154" s="143">
        <v>145</v>
      </c>
      <c r="E154" s="144">
        <v>42.1</v>
      </c>
    </row>
    <row r="155" spans="1:5">
      <c r="A155" s="3" t="s">
        <v>391</v>
      </c>
      <c r="B155" s="12">
        <v>40374</v>
      </c>
      <c r="C155" s="143">
        <v>2</v>
      </c>
      <c r="D155" s="143">
        <v>109</v>
      </c>
      <c r="E155" s="144">
        <v>15.9</v>
      </c>
    </row>
    <row r="156" spans="1:5">
      <c r="A156" s="3" t="s">
        <v>391</v>
      </c>
      <c r="B156" s="12">
        <v>40374</v>
      </c>
      <c r="C156" s="143">
        <v>2</v>
      </c>
      <c r="D156" s="143">
        <v>114</v>
      </c>
      <c r="E156" s="144">
        <v>21</v>
      </c>
    </row>
    <row r="157" spans="1:5">
      <c r="A157" s="3" t="s">
        <v>391</v>
      </c>
      <c r="B157" s="12">
        <v>40374</v>
      </c>
      <c r="C157" s="143">
        <v>2</v>
      </c>
      <c r="D157" s="143">
        <v>107</v>
      </c>
      <c r="E157" s="144">
        <v>15.3</v>
      </c>
    </row>
    <row r="158" spans="1:5">
      <c r="A158" s="3" t="s">
        <v>391</v>
      </c>
      <c r="B158" s="12">
        <v>40374</v>
      </c>
      <c r="C158" s="143">
        <v>3</v>
      </c>
      <c r="D158" s="143">
        <v>116</v>
      </c>
      <c r="E158" s="144">
        <v>19.399999999999999</v>
      </c>
    </row>
    <row r="159" spans="1:5">
      <c r="A159" s="3" t="s">
        <v>391</v>
      </c>
      <c r="B159" s="12">
        <v>40374</v>
      </c>
      <c r="C159" s="143">
        <v>3</v>
      </c>
      <c r="D159" s="143">
        <v>110</v>
      </c>
      <c r="E159" s="144">
        <v>14.2</v>
      </c>
    </row>
    <row r="160" spans="1:5">
      <c r="A160" s="3" t="s">
        <v>391</v>
      </c>
      <c r="B160" s="12">
        <v>40374</v>
      </c>
      <c r="C160" s="143">
        <v>3</v>
      </c>
      <c r="D160" s="143">
        <v>163</v>
      </c>
      <c r="E160" s="144">
        <v>62.4</v>
      </c>
    </row>
    <row r="161" spans="1:5">
      <c r="A161" s="3" t="s">
        <v>391</v>
      </c>
      <c r="B161" s="12">
        <v>40374</v>
      </c>
      <c r="C161" s="143">
        <v>3</v>
      </c>
      <c r="D161" s="143">
        <v>164</v>
      </c>
      <c r="E161" s="144">
        <v>61.7</v>
      </c>
    </row>
    <row r="162" spans="1:5">
      <c r="A162" s="3" t="s">
        <v>190</v>
      </c>
      <c r="B162" s="12">
        <v>40374</v>
      </c>
      <c r="C162" s="143">
        <v>1</v>
      </c>
      <c r="D162" s="143">
        <v>111</v>
      </c>
      <c r="E162" s="144">
        <v>18.2</v>
      </c>
    </row>
    <row r="163" spans="1:5">
      <c r="A163" s="3" t="s">
        <v>190</v>
      </c>
      <c r="B163" s="12">
        <v>40374</v>
      </c>
      <c r="C163" s="143">
        <v>1</v>
      </c>
      <c r="D163" s="143">
        <v>106</v>
      </c>
      <c r="E163" s="144">
        <v>17.5</v>
      </c>
    </row>
    <row r="164" spans="1:5">
      <c r="A164" s="3" t="s">
        <v>190</v>
      </c>
      <c r="B164" s="12">
        <v>40374</v>
      </c>
      <c r="C164" s="143">
        <v>1</v>
      </c>
      <c r="D164" s="143">
        <v>122</v>
      </c>
      <c r="E164" s="144">
        <v>29.1</v>
      </c>
    </row>
    <row r="165" spans="1:5">
      <c r="A165" s="3" t="s">
        <v>190</v>
      </c>
      <c r="B165" s="12">
        <v>40374</v>
      </c>
      <c r="C165" s="143">
        <v>1</v>
      </c>
      <c r="D165" s="143">
        <v>161</v>
      </c>
      <c r="E165" s="144">
        <v>63.5</v>
      </c>
    </row>
    <row r="166" spans="1:5">
      <c r="A166" s="3" t="s">
        <v>190</v>
      </c>
      <c r="B166" s="12">
        <v>40374</v>
      </c>
      <c r="C166" s="143">
        <v>1</v>
      </c>
      <c r="D166" s="143">
        <v>87</v>
      </c>
      <c r="E166" s="144">
        <v>8.4</v>
      </c>
    </row>
    <row r="167" spans="1:5">
      <c r="A167" s="3" t="s">
        <v>190</v>
      </c>
      <c r="B167" s="12">
        <v>40374</v>
      </c>
      <c r="C167" s="143">
        <v>1</v>
      </c>
      <c r="D167" s="143">
        <v>154</v>
      </c>
      <c r="E167" s="144">
        <v>61.2</v>
      </c>
    </row>
    <row r="168" spans="1:5">
      <c r="A168" s="3" t="s">
        <v>190</v>
      </c>
      <c r="B168" s="12">
        <v>40374</v>
      </c>
      <c r="C168" s="143">
        <v>1</v>
      </c>
      <c r="D168" s="143">
        <v>168</v>
      </c>
      <c r="E168" s="144">
        <v>69.7</v>
      </c>
    </row>
    <row r="169" spans="1:5">
      <c r="A169" s="3" t="s">
        <v>190</v>
      </c>
      <c r="B169" s="12">
        <v>40374</v>
      </c>
      <c r="C169" s="143">
        <v>2</v>
      </c>
      <c r="D169" s="143">
        <v>120</v>
      </c>
      <c r="E169" s="144">
        <v>24.6</v>
      </c>
    </row>
    <row r="170" spans="1:5">
      <c r="A170" s="3" t="s">
        <v>190</v>
      </c>
      <c r="B170" s="12">
        <v>40374</v>
      </c>
      <c r="C170" s="143">
        <v>2</v>
      </c>
      <c r="D170" s="143">
        <v>96</v>
      </c>
      <c r="E170" s="144">
        <v>12.6</v>
      </c>
    </row>
    <row r="171" spans="1:5">
      <c r="A171" s="3" t="s">
        <v>190</v>
      </c>
      <c r="B171" s="12">
        <v>40374</v>
      </c>
      <c r="C171" s="143">
        <v>2</v>
      </c>
      <c r="D171" s="143">
        <v>93</v>
      </c>
      <c r="E171" s="144">
        <v>12</v>
      </c>
    </row>
    <row r="172" spans="1:5">
      <c r="A172" s="3" t="s">
        <v>190</v>
      </c>
      <c r="B172" s="12">
        <v>40374</v>
      </c>
      <c r="C172" s="143">
        <v>3</v>
      </c>
      <c r="D172" s="143">
        <v>135</v>
      </c>
      <c r="E172" s="144">
        <v>31.6</v>
      </c>
    </row>
    <row r="173" spans="1:5">
      <c r="A173" s="3" t="s">
        <v>192</v>
      </c>
      <c r="B173" s="12">
        <v>40374</v>
      </c>
      <c r="C173" s="143">
        <v>1</v>
      </c>
      <c r="D173" s="143">
        <v>103</v>
      </c>
      <c r="E173" s="144">
        <v>11.1</v>
      </c>
    </row>
    <row r="174" spans="1:5">
      <c r="A174" s="3" t="s">
        <v>192</v>
      </c>
      <c r="B174" s="12">
        <v>40374</v>
      </c>
      <c r="C174" s="143">
        <v>1</v>
      </c>
      <c r="D174" s="143">
        <v>113</v>
      </c>
      <c r="E174" s="144">
        <v>18.399999999999999</v>
      </c>
    </row>
    <row r="175" spans="1:5">
      <c r="A175" s="3" t="s">
        <v>192</v>
      </c>
      <c r="B175" s="12">
        <v>40374</v>
      </c>
      <c r="C175" s="143">
        <v>1</v>
      </c>
      <c r="D175" s="143">
        <v>89</v>
      </c>
      <c r="E175" s="144">
        <v>9.4</v>
      </c>
    </row>
    <row r="176" spans="1:5">
      <c r="A176" s="3" t="s">
        <v>192</v>
      </c>
      <c r="B176" s="12">
        <v>40374</v>
      </c>
      <c r="C176" s="143">
        <v>1</v>
      </c>
      <c r="D176" s="143">
        <v>100</v>
      </c>
      <c r="E176" s="144">
        <v>13.2</v>
      </c>
    </row>
    <row r="177" spans="1:5">
      <c r="A177" s="3" t="s">
        <v>192</v>
      </c>
      <c r="B177" s="12">
        <v>40374</v>
      </c>
      <c r="C177" s="143">
        <v>1</v>
      </c>
      <c r="D177" s="143">
        <v>126</v>
      </c>
      <c r="E177" s="144">
        <v>27.1</v>
      </c>
    </row>
    <row r="178" spans="1:5">
      <c r="A178" s="3" t="s">
        <v>192</v>
      </c>
      <c r="B178" s="12">
        <v>40374</v>
      </c>
      <c r="C178" s="143">
        <v>1</v>
      </c>
      <c r="D178" s="143">
        <v>96</v>
      </c>
      <c r="E178" s="144">
        <v>11.2</v>
      </c>
    </row>
    <row r="179" spans="1:5">
      <c r="A179" s="3" t="s">
        <v>192</v>
      </c>
      <c r="B179" s="12">
        <v>40374</v>
      </c>
      <c r="C179" s="143">
        <v>1</v>
      </c>
      <c r="D179" s="143">
        <v>99</v>
      </c>
      <c r="E179" s="144">
        <v>12.2</v>
      </c>
    </row>
    <row r="180" spans="1:5">
      <c r="A180" s="3" t="s">
        <v>192</v>
      </c>
      <c r="B180" s="12">
        <v>40374</v>
      </c>
      <c r="C180" s="143">
        <v>2</v>
      </c>
      <c r="D180" s="143">
        <v>95</v>
      </c>
      <c r="E180" s="144">
        <v>9.6999999999999993</v>
      </c>
    </row>
    <row r="181" spans="1:5">
      <c r="A181" s="3" t="s">
        <v>192</v>
      </c>
      <c r="B181" s="12">
        <v>40374</v>
      </c>
      <c r="C181" s="143">
        <v>2</v>
      </c>
      <c r="D181" s="143">
        <v>93</v>
      </c>
      <c r="E181" s="144">
        <v>9.9</v>
      </c>
    </row>
    <row r="182" spans="1:5">
      <c r="A182" s="3" t="s">
        <v>192</v>
      </c>
      <c r="B182" s="12">
        <v>40374</v>
      </c>
      <c r="C182" s="143">
        <v>2</v>
      </c>
      <c r="D182" s="143">
        <v>96</v>
      </c>
      <c r="E182" s="144">
        <v>10.4</v>
      </c>
    </row>
    <row r="183" spans="1:5">
      <c r="A183" s="3" t="s">
        <v>192</v>
      </c>
      <c r="B183" s="12">
        <v>40374</v>
      </c>
      <c r="C183" s="143">
        <v>2</v>
      </c>
      <c r="D183" s="143">
        <v>107</v>
      </c>
      <c r="E183" s="144">
        <v>15.3</v>
      </c>
    </row>
    <row r="184" spans="1:5">
      <c r="A184" s="3" t="s">
        <v>192</v>
      </c>
      <c r="B184" s="12">
        <v>40374</v>
      </c>
      <c r="C184" s="143">
        <v>2</v>
      </c>
      <c r="D184" s="143">
        <v>144</v>
      </c>
      <c r="E184" s="144">
        <v>34.799999999999997</v>
      </c>
    </row>
    <row r="185" spans="1:5">
      <c r="A185" s="3" t="s">
        <v>192</v>
      </c>
      <c r="B185" s="12">
        <v>40374</v>
      </c>
      <c r="C185" s="143">
        <v>2</v>
      </c>
      <c r="D185" s="143">
        <v>184</v>
      </c>
      <c r="E185" s="144">
        <v>78.7</v>
      </c>
    </row>
    <row r="186" spans="1:5">
      <c r="A186" s="3" t="s">
        <v>192</v>
      </c>
      <c r="B186" s="12">
        <v>40374</v>
      </c>
      <c r="C186" s="143">
        <v>2</v>
      </c>
      <c r="D186" s="143">
        <v>97</v>
      </c>
      <c r="E186" s="144">
        <v>12.5</v>
      </c>
    </row>
    <row r="187" spans="1:5">
      <c r="A187" s="3" t="s">
        <v>192</v>
      </c>
      <c r="B187" s="12">
        <v>40374</v>
      </c>
      <c r="C187" s="143">
        <v>2</v>
      </c>
      <c r="D187" s="143">
        <v>88</v>
      </c>
      <c r="E187" s="144">
        <v>8.4</v>
      </c>
    </row>
    <row r="188" spans="1:5">
      <c r="A188" s="3" t="s">
        <v>192</v>
      </c>
      <c r="B188" s="12">
        <v>40374</v>
      </c>
      <c r="C188" s="143">
        <v>3</v>
      </c>
      <c r="D188" s="143">
        <v>84</v>
      </c>
      <c r="E188" s="144">
        <v>7.4</v>
      </c>
    </row>
    <row r="189" spans="1:5">
      <c r="A189" s="3" t="s">
        <v>193</v>
      </c>
      <c r="B189" s="12">
        <v>40374</v>
      </c>
      <c r="C189" s="143">
        <v>1</v>
      </c>
      <c r="D189" s="143">
        <v>121</v>
      </c>
      <c r="E189" s="144">
        <v>21.8</v>
      </c>
    </row>
    <row r="190" spans="1:5">
      <c r="A190" s="3" t="s">
        <v>193</v>
      </c>
      <c r="B190" s="12">
        <v>40374</v>
      </c>
      <c r="C190" s="143">
        <v>1</v>
      </c>
      <c r="D190" s="143">
        <v>100</v>
      </c>
      <c r="E190" s="144">
        <v>12.8</v>
      </c>
    </row>
    <row r="191" spans="1:5">
      <c r="A191" s="3" t="s">
        <v>193</v>
      </c>
      <c r="B191" s="12">
        <v>40374</v>
      </c>
      <c r="C191" s="143">
        <v>1</v>
      </c>
      <c r="D191" s="143">
        <v>134</v>
      </c>
      <c r="E191" s="144">
        <v>27.6</v>
      </c>
    </row>
    <row r="192" spans="1:5">
      <c r="A192" s="3" t="s">
        <v>193</v>
      </c>
      <c r="B192" s="12">
        <v>40374</v>
      </c>
      <c r="C192" s="143">
        <v>1</v>
      </c>
      <c r="D192" s="143">
        <v>108</v>
      </c>
      <c r="E192" s="144">
        <v>16.2</v>
      </c>
    </row>
    <row r="193" spans="1:5">
      <c r="A193" s="3" t="s">
        <v>193</v>
      </c>
      <c r="B193" s="12">
        <v>40374</v>
      </c>
      <c r="C193" s="143">
        <v>1</v>
      </c>
      <c r="D193" s="143">
        <v>91</v>
      </c>
      <c r="E193" s="144">
        <v>8.8000000000000007</v>
      </c>
    </row>
    <row r="194" spans="1:5">
      <c r="A194" s="3" t="s">
        <v>193</v>
      </c>
      <c r="B194" s="12">
        <v>40374</v>
      </c>
      <c r="C194" s="143">
        <v>2</v>
      </c>
      <c r="D194" s="143">
        <v>126</v>
      </c>
      <c r="E194" s="144">
        <v>25.4</v>
      </c>
    </row>
    <row r="195" spans="1:5">
      <c r="A195" s="3" t="s">
        <v>193</v>
      </c>
      <c r="B195" s="12">
        <v>40374</v>
      </c>
      <c r="C195" s="143">
        <v>2</v>
      </c>
      <c r="D195" s="143">
        <v>124</v>
      </c>
      <c r="E195" s="144">
        <v>26.4</v>
      </c>
    </row>
    <row r="196" spans="1:5">
      <c r="A196" s="3" t="s">
        <v>194</v>
      </c>
      <c r="B196" s="12">
        <v>40374</v>
      </c>
      <c r="C196" s="143">
        <v>1</v>
      </c>
      <c r="D196" s="143">
        <v>106</v>
      </c>
      <c r="E196" s="144">
        <v>13.9</v>
      </c>
    </row>
    <row r="197" spans="1:5">
      <c r="A197" s="3" t="s">
        <v>194</v>
      </c>
      <c r="B197" s="12">
        <v>40374</v>
      </c>
      <c r="C197" s="143">
        <v>1</v>
      </c>
      <c r="D197" s="143">
        <v>113</v>
      </c>
      <c r="E197" s="144">
        <v>17.5</v>
      </c>
    </row>
    <row r="198" spans="1:5">
      <c r="A198" s="3" t="s">
        <v>194</v>
      </c>
      <c r="B198" s="12">
        <v>40374</v>
      </c>
      <c r="C198" s="143">
        <v>3</v>
      </c>
      <c r="D198" s="143">
        <v>96</v>
      </c>
      <c r="E198" s="144">
        <v>11.2</v>
      </c>
    </row>
    <row r="199" spans="1:5">
      <c r="A199" s="1" t="s">
        <v>197</v>
      </c>
      <c r="B199" s="12">
        <v>40372</v>
      </c>
      <c r="C199" s="143">
        <v>1</v>
      </c>
      <c r="D199" s="143">
        <v>77</v>
      </c>
      <c r="E199" s="144">
        <v>5.5</v>
      </c>
    </row>
    <row r="200" spans="1:5">
      <c r="A200" s="1" t="s">
        <v>422</v>
      </c>
      <c r="B200" s="12">
        <v>40372</v>
      </c>
      <c r="C200" s="143">
        <v>1</v>
      </c>
      <c r="D200" s="143">
        <v>99</v>
      </c>
      <c r="E200" s="144">
        <v>12.5</v>
      </c>
    </row>
    <row r="201" spans="1:5">
      <c r="A201" s="1" t="s">
        <v>439</v>
      </c>
      <c r="B201" s="12">
        <v>40372</v>
      </c>
      <c r="C201" s="143">
        <v>1</v>
      </c>
      <c r="D201" s="143">
        <v>100</v>
      </c>
      <c r="E201" s="144">
        <v>12.7</v>
      </c>
    </row>
    <row r="202" spans="1:5">
      <c r="A202" s="3" t="s">
        <v>86</v>
      </c>
      <c r="B202" s="12">
        <v>40390</v>
      </c>
      <c r="C202" s="143">
        <v>1</v>
      </c>
      <c r="D202" s="143">
        <v>254</v>
      </c>
      <c r="E202" s="144">
        <v>185.3</v>
      </c>
    </row>
    <row r="203" spans="1:5">
      <c r="A203" s="3" t="s">
        <v>86</v>
      </c>
      <c r="B203" s="12">
        <v>40390</v>
      </c>
      <c r="C203" s="143">
        <v>2</v>
      </c>
      <c r="D203" s="143">
        <v>100</v>
      </c>
      <c r="E203" s="144">
        <v>11.9</v>
      </c>
    </row>
    <row r="204" spans="1:5">
      <c r="A204" s="3" t="s">
        <v>87</v>
      </c>
      <c r="B204" s="12">
        <v>40390</v>
      </c>
      <c r="C204" s="143">
        <v>1</v>
      </c>
      <c r="D204" s="143">
        <v>103</v>
      </c>
      <c r="E204" s="144">
        <v>14.5</v>
      </c>
    </row>
    <row r="205" spans="1:5">
      <c r="A205" s="3" t="s">
        <v>87</v>
      </c>
      <c r="B205" s="12">
        <v>40390</v>
      </c>
      <c r="C205" s="143">
        <v>1</v>
      </c>
      <c r="D205" s="143">
        <v>114</v>
      </c>
      <c r="E205" s="144">
        <v>18.899999999999999</v>
      </c>
    </row>
    <row r="206" spans="1:5">
      <c r="A206" s="3" t="s">
        <v>87</v>
      </c>
      <c r="B206" s="12">
        <v>40390</v>
      </c>
      <c r="C206" s="143">
        <v>1</v>
      </c>
      <c r="D206" s="143">
        <v>102</v>
      </c>
      <c r="E206" s="144">
        <v>12.7</v>
      </c>
    </row>
    <row r="207" spans="1:5">
      <c r="A207" s="3" t="s">
        <v>87</v>
      </c>
      <c r="B207" s="12">
        <v>40390</v>
      </c>
      <c r="C207" s="143">
        <v>1</v>
      </c>
      <c r="D207" s="143">
        <v>121</v>
      </c>
      <c r="E207" s="144">
        <v>24.2</v>
      </c>
    </row>
    <row r="208" spans="1:5">
      <c r="A208" s="3" t="s">
        <v>87</v>
      </c>
      <c r="B208" s="12">
        <v>40390</v>
      </c>
      <c r="C208" s="143">
        <v>1</v>
      </c>
      <c r="D208" s="143">
        <v>104</v>
      </c>
      <c r="E208" s="144">
        <v>14.4</v>
      </c>
    </row>
    <row r="209" spans="1:5">
      <c r="A209" s="3" t="s">
        <v>87</v>
      </c>
      <c r="B209" s="12">
        <v>40390</v>
      </c>
      <c r="C209" s="143">
        <v>1</v>
      </c>
      <c r="D209" s="143">
        <v>114</v>
      </c>
      <c r="E209" s="144">
        <v>18.8</v>
      </c>
    </row>
    <row r="210" spans="1:5">
      <c r="A210" s="3" t="s">
        <v>87</v>
      </c>
      <c r="B210" s="12">
        <v>40390</v>
      </c>
      <c r="C210" s="143">
        <v>1</v>
      </c>
      <c r="D210" s="143">
        <v>88</v>
      </c>
      <c r="E210" s="144">
        <v>8.5</v>
      </c>
    </row>
    <row r="211" spans="1:5">
      <c r="A211" s="3" t="s">
        <v>87</v>
      </c>
      <c r="B211" s="12">
        <v>40390</v>
      </c>
      <c r="C211" s="143">
        <v>1</v>
      </c>
      <c r="D211" s="143">
        <v>110</v>
      </c>
      <c r="E211" s="144">
        <v>16.7</v>
      </c>
    </row>
    <row r="212" spans="1:5">
      <c r="A212" s="3" t="s">
        <v>87</v>
      </c>
      <c r="B212" s="12">
        <v>40390</v>
      </c>
      <c r="C212" s="143">
        <v>1</v>
      </c>
      <c r="D212" s="143">
        <v>118</v>
      </c>
      <c r="E212" s="144">
        <v>21.8</v>
      </c>
    </row>
    <row r="213" spans="1:5">
      <c r="A213" s="3" t="s">
        <v>87</v>
      </c>
      <c r="B213" s="12">
        <v>40390</v>
      </c>
      <c r="C213" s="143">
        <v>1</v>
      </c>
      <c r="D213" s="143">
        <v>85</v>
      </c>
      <c r="E213" s="144">
        <v>8.1</v>
      </c>
    </row>
    <row r="214" spans="1:5">
      <c r="A214" s="3" t="s">
        <v>87</v>
      </c>
      <c r="B214" s="12">
        <v>40390</v>
      </c>
      <c r="C214" s="143">
        <v>2</v>
      </c>
      <c r="D214" s="143">
        <v>81</v>
      </c>
      <c r="E214" s="144">
        <v>7.5</v>
      </c>
    </row>
    <row r="215" spans="1:5">
      <c r="A215" s="3" t="s">
        <v>87</v>
      </c>
      <c r="B215" s="12">
        <v>40390</v>
      </c>
      <c r="C215" s="143">
        <v>3</v>
      </c>
      <c r="D215" s="143">
        <v>116</v>
      </c>
    </row>
    <row r="216" spans="1:5">
      <c r="A216" s="3" t="s">
        <v>81</v>
      </c>
      <c r="B216" s="12">
        <v>40390</v>
      </c>
      <c r="C216" s="143">
        <v>1</v>
      </c>
      <c r="D216" s="143">
        <v>128</v>
      </c>
      <c r="E216" s="144">
        <v>29.8</v>
      </c>
    </row>
    <row r="217" spans="1:5">
      <c r="A217" s="3" t="s">
        <v>81</v>
      </c>
      <c r="B217" s="12">
        <v>40390</v>
      </c>
      <c r="C217" s="143">
        <v>1</v>
      </c>
      <c r="D217" s="143">
        <v>97</v>
      </c>
      <c r="E217" s="144">
        <v>11.5</v>
      </c>
    </row>
    <row r="218" spans="1:5">
      <c r="A218" s="3" t="s">
        <v>81</v>
      </c>
      <c r="B218" s="12">
        <v>40390</v>
      </c>
      <c r="C218" s="143">
        <v>1</v>
      </c>
      <c r="D218" s="143">
        <v>232</v>
      </c>
      <c r="E218" s="144">
        <v>146.69999999999999</v>
      </c>
    </row>
    <row r="219" spans="1:5">
      <c r="A219" s="3" t="s">
        <v>81</v>
      </c>
      <c r="B219" s="12">
        <v>40390</v>
      </c>
      <c r="C219" s="143">
        <v>2</v>
      </c>
      <c r="D219" s="143">
        <v>99</v>
      </c>
      <c r="E219" s="144">
        <v>13</v>
      </c>
    </row>
    <row r="220" spans="1:5">
      <c r="A220" s="3" t="s">
        <v>88</v>
      </c>
      <c r="B220" s="12">
        <v>40390</v>
      </c>
      <c r="C220" s="143">
        <v>1</v>
      </c>
      <c r="D220" s="143">
        <v>95</v>
      </c>
      <c r="E220" s="144">
        <v>11.2</v>
      </c>
    </row>
    <row r="221" spans="1:5">
      <c r="A221" s="3" t="s">
        <v>88</v>
      </c>
      <c r="B221" s="12">
        <v>40390</v>
      </c>
      <c r="C221" s="143">
        <v>1</v>
      </c>
      <c r="D221" s="143">
        <v>96</v>
      </c>
      <c r="E221" s="144">
        <v>8.8000000000000007</v>
      </c>
    </row>
    <row r="222" spans="1:5">
      <c r="A222" s="3" t="s">
        <v>88</v>
      </c>
      <c r="B222" s="12">
        <v>40390</v>
      </c>
      <c r="C222" s="143">
        <v>2</v>
      </c>
      <c r="D222" s="143">
        <v>108</v>
      </c>
      <c r="E222" s="144">
        <v>15.6</v>
      </c>
    </row>
    <row r="223" spans="1:5">
      <c r="A223" s="3" t="s">
        <v>88</v>
      </c>
      <c r="B223" s="12">
        <v>40390</v>
      </c>
      <c r="C223" s="143">
        <v>2</v>
      </c>
      <c r="D223" s="143">
        <v>126</v>
      </c>
      <c r="E223" s="144">
        <v>23.4</v>
      </c>
    </row>
    <row r="224" spans="1:5">
      <c r="A224" s="3" t="s">
        <v>88</v>
      </c>
      <c r="B224" s="12">
        <v>40390</v>
      </c>
      <c r="C224" s="143">
        <v>3</v>
      </c>
      <c r="D224" s="143">
        <v>68</v>
      </c>
      <c r="E224" s="144">
        <v>3.8</v>
      </c>
    </row>
    <row r="225" spans="1:5">
      <c r="A225" s="3" t="s">
        <v>83</v>
      </c>
      <c r="B225" s="12">
        <v>40390</v>
      </c>
      <c r="C225" s="143">
        <v>1</v>
      </c>
      <c r="D225" s="143">
        <v>261</v>
      </c>
      <c r="E225" s="144">
        <v>184</v>
      </c>
    </row>
    <row r="226" spans="1:5">
      <c r="A226" s="3" t="s">
        <v>83</v>
      </c>
      <c r="B226" s="12">
        <v>40390</v>
      </c>
      <c r="C226" s="143">
        <v>1</v>
      </c>
      <c r="D226" s="143">
        <v>175</v>
      </c>
      <c r="E226" s="144">
        <v>59.8</v>
      </c>
    </row>
    <row r="227" spans="1:5">
      <c r="A227" s="3" t="s">
        <v>83</v>
      </c>
      <c r="B227" s="12">
        <v>40390</v>
      </c>
      <c r="C227" s="143">
        <v>1</v>
      </c>
      <c r="D227" s="143">
        <v>84</v>
      </c>
      <c r="E227" s="144">
        <v>6.5</v>
      </c>
    </row>
    <row r="228" spans="1:5">
      <c r="A228" s="3" t="s">
        <v>83</v>
      </c>
      <c r="B228" s="12">
        <v>40390</v>
      </c>
      <c r="C228" s="143">
        <v>1</v>
      </c>
      <c r="D228" s="143">
        <v>112</v>
      </c>
      <c r="E228" s="144">
        <v>18.7</v>
      </c>
    </row>
    <row r="229" spans="1:5">
      <c r="A229" s="3" t="s">
        <v>83</v>
      </c>
      <c r="B229" s="12">
        <v>40390</v>
      </c>
      <c r="C229" s="143">
        <v>1</v>
      </c>
      <c r="D229" s="143">
        <v>104</v>
      </c>
      <c r="E229" s="144">
        <v>13.6</v>
      </c>
    </row>
    <row r="230" spans="1:5">
      <c r="A230" s="3" t="s">
        <v>83</v>
      </c>
      <c r="B230" s="12">
        <v>40390</v>
      </c>
      <c r="C230" s="143">
        <v>1</v>
      </c>
      <c r="D230" s="143">
        <v>110</v>
      </c>
      <c r="E230" s="144">
        <v>17.600000000000001</v>
      </c>
    </row>
    <row r="231" spans="1:5">
      <c r="A231" s="3" t="s">
        <v>83</v>
      </c>
      <c r="B231" s="12">
        <v>40390</v>
      </c>
      <c r="C231" s="143">
        <v>1</v>
      </c>
      <c r="D231" s="143">
        <v>94</v>
      </c>
      <c r="E231" s="144">
        <v>9.4</v>
      </c>
    </row>
    <row r="232" spans="1:5">
      <c r="A232" s="3" t="s">
        <v>83</v>
      </c>
      <c r="B232" s="12">
        <v>40390</v>
      </c>
      <c r="C232" s="143">
        <v>1</v>
      </c>
      <c r="D232" s="143">
        <v>104</v>
      </c>
      <c r="E232" s="144">
        <v>13.7</v>
      </c>
    </row>
    <row r="233" spans="1:5">
      <c r="A233" s="3" t="s">
        <v>83</v>
      </c>
      <c r="B233" s="12">
        <v>40390</v>
      </c>
      <c r="C233" s="143">
        <v>1</v>
      </c>
      <c r="D233" s="143">
        <v>83</v>
      </c>
      <c r="E233" s="144">
        <v>7.5</v>
      </c>
    </row>
    <row r="234" spans="1:5">
      <c r="A234" s="3" t="s">
        <v>83</v>
      </c>
      <c r="B234" s="12">
        <v>40390</v>
      </c>
      <c r="C234" s="143">
        <v>1</v>
      </c>
      <c r="D234" s="143">
        <v>82</v>
      </c>
      <c r="E234" s="144">
        <v>7.4</v>
      </c>
    </row>
    <row r="235" spans="1:5">
      <c r="A235" s="3" t="s">
        <v>83</v>
      </c>
      <c r="B235" s="12">
        <v>40390</v>
      </c>
      <c r="C235" s="143">
        <v>2</v>
      </c>
      <c r="D235" s="143">
        <v>94</v>
      </c>
      <c r="E235" s="144">
        <v>9.4</v>
      </c>
    </row>
    <row r="236" spans="1:5">
      <c r="A236" s="3" t="s">
        <v>83</v>
      </c>
      <c r="B236" s="12">
        <v>40390</v>
      </c>
      <c r="C236" s="143">
        <v>2</v>
      </c>
      <c r="D236" s="143">
        <v>93</v>
      </c>
      <c r="E236" s="144">
        <v>10.9</v>
      </c>
    </row>
    <row r="237" spans="1:5">
      <c r="A237" s="3" t="s">
        <v>83</v>
      </c>
      <c r="B237" s="12">
        <v>40390</v>
      </c>
      <c r="C237" s="143">
        <v>2</v>
      </c>
      <c r="D237" s="143">
        <v>96</v>
      </c>
      <c r="E237" s="144">
        <v>11.7</v>
      </c>
    </row>
    <row r="238" spans="1:5">
      <c r="A238" s="3" t="s">
        <v>83</v>
      </c>
      <c r="B238" s="12">
        <v>40390</v>
      </c>
      <c r="C238" s="143">
        <v>2</v>
      </c>
      <c r="D238" s="143">
        <v>67</v>
      </c>
      <c r="E238" s="144">
        <v>3.9</v>
      </c>
    </row>
    <row r="239" spans="1:5">
      <c r="A239" s="3" t="s">
        <v>83</v>
      </c>
      <c r="B239" s="12">
        <v>40390</v>
      </c>
      <c r="C239" s="143">
        <v>3</v>
      </c>
      <c r="D239" s="143">
        <v>86</v>
      </c>
      <c r="E239" s="144">
        <v>8.3000000000000007</v>
      </c>
    </row>
    <row r="240" spans="1:5">
      <c r="A240" s="3" t="s">
        <v>84</v>
      </c>
      <c r="B240" s="12">
        <v>40390</v>
      </c>
      <c r="C240" s="143">
        <v>1</v>
      </c>
      <c r="D240" s="143">
        <v>95</v>
      </c>
      <c r="E240" s="144">
        <v>10.5</v>
      </c>
    </row>
    <row r="241" spans="1:5">
      <c r="A241" s="3" t="s">
        <v>84</v>
      </c>
      <c r="B241" s="12">
        <v>40390</v>
      </c>
      <c r="C241" s="143">
        <v>1</v>
      </c>
      <c r="D241" s="143">
        <v>98</v>
      </c>
      <c r="E241" s="144">
        <v>11.9</v>
      </c>
    </row>
    <row r="242" spans="1:5">
      <c r="A242" s="3" t="s">
        <v>84</v>
      </c>
      <c r="B242" s="12">
        <v>40390</v>
      </c>
      <c r="C242" s="143">
        <v>1</v>
      </c>
      <c r="D242" s="143">
        <v>102</v>
      </c>
      <c r="E242" s="144">
        <v>13.9</v>
      </c>
    </row>
    <row r="243" spans="1:5">
      <c r="A243" s="3" t="s">
        <v>84</v>
      </c>
      <c r="B243" s="12">
        <v>40390</v>
      </c>
      <c r="C243" s="143">
        <v>1</v>
      </c>
      <c r="D243" s="143">
        <v>111</v>
      </c>
      <c r="E243" s="144">
        <v>19.100000000000001</v>
      </c>
    </row>
    <row r="244" spans="1:5">
      <c r="A244" s="3" t="s">
        <v>84</v>
      </c>
      <c r="B244" s="12">
        <v>40390</v>
      </c>
      <c r="C244" s="143">
        <v>1</v>
      </c>
      <c r="D244" s="143">
        <v>72</v>
      </c>
      <c r="E244" s="144">
        <v>4.5999999999999996</v>
      </c>
    </row>
    <row r="245" spans="1:5">
      <c r="A245" s="3" t="s">
        <v>84</v>
      </c>
      <c r="B245" s="12">
        <v>40390</v>
      </c>
      <c r="C245" s="143">
        <v>1</v>
      </c>
      <c r="D245" s="143">
        <v>108</v>
      </c>
      <c r="E245" s="144">
        <v>15.5</v>
      </c>
    </row>
    <row r="246" spans="1:5">
      <c r="A246" s="3" t="s">
        <v>84</v>
      </c>
      <c r="B246" s="12">
        <v>40390</v>
      </c>
      <c r="C246" s="143">
        <v>1</v>
      </c>
      <c r="D246" s="143">
        <v>97</v>
      </c>
      <c r="E246" s="144">
        <v>13.4</v>
      </c>
    </row>
    <row r="247" spans="1:5">
      <c r="A247" s="3" t="s">
        <v>84</v>
      </c>
      <c r="B247" s="12">
        <v>40390</v>
      </c>
      <c r="C247" s="143">
        <v>1</v>
      </c>
      <c r="D247" s="143">
        <v>108</v>
      </c>
      <c r="E247" s="144">
        <v>17.100000000000001</v>
      </c>
    </row>
    <row r="248" spans="1:5">
      <c r="A248" s="3" t="s">
        <v>84</v>
      </c>
      <c r="B248" s="12">
        <v>40390</v>
      </c>
      <c r="C248" s="143">
        <v>1</v>
      </c>
      <c r="D248" s="143">
        <v>117</v>
      </c>
      <c r="E248" s="144">
        <v>22.2</v>
      </c>
    </row>
    <row r="249" spans="1:5">
      <c r="A249" s="3" t="s">
        <v>84</v>
      </c>
      <c r="B249" s="12">
        <v>40390</v>
      </c>
      <c r="C249" s="143">
        <v>1</v>
      </c>
      <c r="D249" s="143">
        <v>118</v>
      </c>
      <c r="E249" s="144">
        <v>20.7</v>
      </c>
    </row>
    <row r="250" spans="1:5">
      <c r="A250" s="3" t="s">
        <v>84</v>
      </c>
      <c r="B250" s="12">
        <v>40390</v>
      </c>
      <c r="C250" s="143">
        <v>1</v>
      </c>
      <c r="D250" s="143">
        <v>88</v>
      </c>
      <c r="E250" s="144">
        <v>7.9</v>
      </c>
    </row>
    <row r="251" spans="1:5">
      <c r="A251" s="3" t="s">
        <v>84</v>
      </c>
      <c r="B251" s="12">
        <v>40390</v>
      </c>
      <c r="C251" s="143">
        <v>1</v>
      </c>
      <c r="D251" s="143">
        <v>107</v>
      </c>
      <c r="E251" s="144">
        <v>16.2</v>
      </c>
    </row>
    <row r="252" spans="1:5">
      <c r="A252" s="3" t="s">
        <v>84</v>
      </c>
      <c r="B252" s="12">
        <v>40390</v>
      </c>
      <c r="C252" s="143">
        <v>1</v>
      </c>
      <c r="D252" s="143">
        <v>127</v>
      </c>
      <c r="E252" s="144">
        <v>25.1</v>
      </c>
    </row>
    <row r="253" spans="1:5">
      <c r="A253" s="3" t="s">
        <v>84</v>
      </c>
      <c r="B253" s="12">
        <v>40390</v>
      </c>
      <c r="C253" s="143">
        <v>1</v>
      </c>
      <c r="D253" s="143">
        <v>182</v>
      </c>
      <c r="E253" s="144">
        <v>66.099999999999994</v>
      </c>
    </row>
    <row r="254" spans="1:5">
      <c r="A254" s="3" t="s">
        <v>84</v>
      </c>
      <c r="B254" s="12">
        <v>40390</v>
      </c>
      <c r="C254" s="143">
        <v>2</v>
      </c>
      <c r="D254" s="143">
        <v>92</v>
      </c>
      <c r="E254" s="144">
        <v>10.199999999999999</v>
      </c>
    </row>
    <row r="255" spans="1:5">
      <c r="A255" s="3" t="s">
        <v>84</v>
      </c>
      <c r="B255" s="12">
        <v>40390</v>
      </c>
      <c r="C255" s="143">
        <v>2</v>
      </c>
      <c r="D255" s="143">
        <v>101</v>
      </c>
      <c r="E255" s="144">
        <v>13.3</v>
      </c>
    </row>
    <row r="256" spans="1:5">
      <c r="A256" s="3" t="s">
        <v>84</v>
      </c>
      <c r="B256" s="12">
        <v>40390</v>
      </c>
      <c r="C256" s="143">
        <v>2</v>
      </c>
      <c r="D256" s="143">
        <v>102</v>
      </c>
      <c r="E256" s="144">
        <v>13.5</v>
      </c>
    </row>
    <row r="257" spans="1:5">
      <c r="A257" s="3" t="s">
        <v>84</v>
      </c>
      <c r="B257" s="12">
        <v>40390</v>
      </c>
      <c r="C257" s="143">
        <v>2</v>
      </c>
      <c r="D257" s="143">
        <v>122</v>
      </c>
      <c r="E257" s="144">
        <v>23.8</v>
      </c>
    </row>
    <row r="258" spans="1:5">
      <c r="A258" s="3" t="s">
        <v>84</v>
      </c>
      <c r="B258" s="12">
        <v>40390</v>
      </c>
      <c r="C258" s="143">
        <v>3</v>
      </c>
      <c r="D258" s="143">
        <v>71</v>
      </c>
      <c r="E258" s="144">
        <v>4.5999999999999996</v>
      </c>
    </row>
    <row r="259" spans="1:5">
      <c r="A259" s="3" t="s">
        <v>84</v>
      </c>
      <c r="B259" s="12">
        <v>40390</v>
      </c>
      <c r="C259" s="143">
        <v>3</v>
      </c>
      <c r="D259" s="143">
        <v>84</v>
      </c>
      <c r="E259" s="144">
        <v>7.4</v>
      </c>
    </row>
    <row r="260" spans="1:5">
      <c r="A260" s="3" t="s">
        <v>84</v>
      </c>
      <c r="B260" s="12">
        <v>40390</v>
      </c>
      <c r="C260" s="143">
        <v>3</v>
      </c>
      <c r="D260" s="143">
        <v>114</v>
      </c>
      <c r="E260" s="144">
        <v>19</v>
      </c>
    </row>
    <row r="261" spans="1:5">
      <c r="A261" s="3" t="s">
        <v>85</v>
      </c>
      <c r="B261" s="12">
        <v>40390</v>
      </c>
      <c r="C261" s="143">
        <v>1</v>
      </c>
      <c r="D261" s="143">
        <v>73</v>
      </c>
      <c r="E261" s="144">
        <v>5.3</v>
      </c>
    </row>
    <row r="262" spans="1:5">
      <c r="A262" s="3" t="s">
        <v>85</v>
      </c>
      <c r="B262" s="12">
        <v>40390</v>
      </c>
      <c r="C262" s="143">
        <v>1</v>
      </c>
      <c r="D262" s="143">
        <v>75</v>
      </c>
      <c r="E262" s="144">
        <v>4.2</v>
      </c>
    </row>
    <row r="263" spans="1:5">
      <c r="A263" s="3" t="s">
        <v>85</v>
      </c>
      <c r="B263" s="12">
        <v>40390</v>
      </c>
      <c r="C263" s="143">
        <v>1</v>
      </c>
      <c r="D263" s="143">
        <v>119</v>
      </c>
      <c r="E263" s="144">
        <v>21.7</v>
      </c>
    </row>
    <row r="264" spans="1:5">
      <c r="A264" s="3" t="s">
        <v>85</v>
      </c>
      <c r="B264" s="12">
        <v>40390</v>
      </c>
      <c r="C264" s="143">
        <v>1</v>
      </c>
      <c r="D264" s="143">
        <v>109</v>
      </c>
      <c r="E264" s="144">
        <v>16.2</v>
      </c>
    </row>
    <row r="265" spans="1:5">
      <c r="A265" s="3" t="s">
        <v>85</v>
      </c>
      <c r="B265" s="12">
        <v>40390</v>
      </c>
      <c r="C265" s="143">
        <v>2</v>
      </c>
      <c r="D265" s="143">
        <v>120</v>
      </c>
      <c r="E265" s="144">
        <v>23.5</v>
      </c>
    </row>
    <row r="266" spans="1:5">
      <c r="A266" s="3" t="s">
        <v>85</v>
      </c>
      <c r="B266" s="12">
        <v>40390</v>
      </c>
      <c r="C266" s="143">
        <v>3</v>
      </c>
      <c r="D266" s="143">
        <v>126</v>
      </c>
      <c r="E266" s="144">
        <v>27.3</v>
      </c>
    </row>
    <row r="267" spans="1:5">
      <c r="A267" s="3" t="s">
        <v>199</v>
      </c>
      <c r="B267" s="12">
        <v>40390</v>
      </c>
      <c r="C267" s="143">
        <v>1</v>
      </c>
      <c r="D267" s="143">
        <v>105</v>
      </c>
      <c r="E267" s="144">
        <v>13.6</v>
      </c>
    </row>
    <row r="268" spans="1:5">
      <c r="A268" s="3" t="s">
        <v>199</v>
      </c>
      <c r="B268" s="12">
        <v>40390</v>
      </c>
      <c r="C268" s="143">
        <v>1</v>
      </c>
      <c r="D268" s="143">
        <v>126</v>
      </c>
      <c r="E268" s="144">
        <v>25.1</v>
      </c>
    </row>
    <row r="269" spans="1:5">
      <c r="A269" s="3" t="s">
        <v>199</v>
      </c>
      <c r="B269" s="12">
        <v>40390</v>
      </c>
      <c r="C269" s="143">
        <v>1</v>
      </c>
      <c r="D269" s="143">
        <v>103</v>
      </c>
      <c r="E269" s="144">
        <v>12.1</v>
      </c>
    </row>
    <row r="270" spans="1:5">
      <c r="A270" s="3" t="s">
        <v>199</v>
      </c>
      <c r="B270" s="12">
        <v>40390</v>
      </c>
      <c r="C270" s="143">
        <v>1</v>
      </c>
      <c r="D270" s="143">
        <v>101</v>
      </c>
      <c r="E270" s="144">
        <v>13.5</v>
      </c>
    </row>
    <row r="271" spans="1:5">
      <c r="A271" s="3" t="s">
        <v>199</v>
      </c>
      <c r="B271" s="12">
        <v>40390</v>
      </c>
      <c r="C271" s="143">
        <v>1</v>
      </c>
      <c r="D271" s="143">
        <v>115</v>
      </c>
      <c r="E271" s="144">
        <v>19.8</v>
      </c>
    </row>
    <row r="272" spans="1:5">
      <c r="A272" s="3" t="s">
        <v>199</v>
      </c>
      <c r="B272" s="12">
        <v>40390</v>
      </c>
      <c r="C272" s="143">
        <v>1</v>
      </c>
      <c r="D272" s="143">
        <v>69</v>
      </c>
      <c r="E272" s="144">
        <v>3.5</v>
      </c>
    </row>
    <row r="273" spans="1:5">
      <c r="A273" s="3" t="s">
        <v>199</v>
      </c>
      <c r="B273" s="12">
        <v>40390</v>
      </c>
      <c r="C273" s="143">
        <v>1</v>
      </c>
      <c r="D273" s="143">
        <v>81</v>
      </c>
      <c r="E273" s="144">
        <v>6.2</v>
      </c>
    </row>
    <row r="274" spans="1:5">
      <c r="A274" s="3" t="s">
        <v>199</v>
      </c>
      <c r="B274" s="12">
        <v>40390</v>
      </c>
      <c r="C274" s="143">
        <v>2</v>
      </c>
      <c r="D274" s="143">
        <v>116</v>
      </c>
    </row>
    <row r="275" spans="1:5">
      <c r="A275" s="3" t="s">
        <v>199</v>
      </c>
      <c r="B275" s="12">
        <v>40390</v>
      </c>
      <c r="C275" s="143">
        <v>2</v>
      </c>
      <c r="D275" s="143">
        <v>117</v>
      </c>
      <c r="E275" s="144">
        <v>19.100000000000001</v>
      </c>
    </row>
    <row r="276" spans="1:5">
      <c r="A276" s="3" t="s">
        <v>199</v>
      </c>
      <c r="B276" s="12">
        <v>40390</v>
      </c>
      <c r="C276" s="143">
        <v>2</v>
      </c>
      <c r="D276" s="143">
        <v>96</v>
      </c>
      <c r="E276" s="144">
        <v>10.4</v>
      </c>
    </row>
    <row r="277" spans="1:5">
      <c r="A277" s="3" t="s">
        <v>200</v>
      </c>
      <c r="B277" s="12">
        <v>40390</v>
      </c>
      <c r="C277" s="143">
        <v>1</v>
      </c>
      <c r="D277" s="143">
        <v>112</v>
      </c>
      <c r="E277" s="144">
        <v>19</v>
      </c>
    </row>
    <row r="278" spans="1:5">
      <c r="A278" s="3" t="s">
        <v>200</v>
      </c>
      <c r="B278" s="12">
        <v>40390</v>
      </c>
      <c r="C278" s="143">
        <v>1</v>
      </c>
      <c r="D278" s="143">
        <v>125</v>
      </c>
      <c r="E278" s="144">
        <v>25</v>
      </c>
    </row>
    <row r="279" spans="1:5">
      <c r="A279" s="3" t="s">
        <v>200</v>
      </c>
      <c r="B279" s="12">
        <v>40390</v>
      </c>
      <c r="C279" s="143">
        <v>1</v>
      </c>
      <c r="D279" s="143">
        <v>80</v>
      </c>
      <c r="E279" s="144">
        <v>6.4</v>
      </c>
    </row>
    <row r="280" spans="1:5">
      <c r="A280" s="3" t="s">
        <v>200</v>
      </c>
      <c r="B280" s="12">
        <v>40390</v>
      </c>
      <c r="C280" s="143">
        <v>1</v>
      </c>
      <c r="D280" s="143">
        <v>94</v>
      </c>
      <c r="E280" s="144">
        <v>10.5</v>
      </c>
    </row>
    <row r="281" spans="1:5">
      <c r="A281" s="3" t="s">
        <v>200</v>
      </c>
      <c r="B281" s="12">
        <v>40390</v>
      </c>
      <c r="C281" s="143">
        <v>1</v>
      </c>
      <c r="D281" s="143">
        <v>200</v>
      </c>
      <c r="E281" s="144">
        <v>95</v>
      </c>
    </row>
    <row r="282" spans="1:5">
      <c r="A282" s="3" t="s">
        <v>200</v>
      </c>
      <c r="B282" s="12">
        <v>40390</v>
      </c>
      <c r="C282" s="143">
        <v>1</v>
      </c>
      <c r="D282" s="143">
        <v>92</v>
      </c>
      <c r="E282" s="144">
        <v>9.1999999999999993</v>
      </c>
    </row>
    <row r="283" spans="1:5">
      <c r="A283" s="3" t="s">
        <v>200</v>
      </c>
      <c r="B283" s="12">
        <v>40390</v>
      </c>
      <c r="C283" s="143">
        <v>1</v>
      </c>
      <c r="D283" s="143">
        <v>89</v>
      </c>
      <c r="E283" s="144">
        <v>7.9</v>
      </c>
    </row>
    <row r="284" spans="1:5">
      <c r="A284" s="3" t="s">
        <v>200</v>
      </c>
      <c r="B284" s="12">
        <v>40390</v>
      </c>
      <c r="C284" s="143">
        <v>1</v>
      </c>
      <c r="D284" s="143">
        <v>106</v>
      </c>
      <c r="E284" s="144">
        <v>15.2</v>
      </c>
    </row>
    <row r="285" spans="1:5">
      <c r="A285" s="3" t="s">
        <v>200</v>
      </c>
      <c r="B285" s="12">
        <v>40390</v>
      </c>
      <c r="C285" s="143">
        <v>1</v>
      </c>
      <c r="D285" s="143">
        <v>100</v>
      </c>
      <c r="E285" s="144">
        <v>13</v>
      </c>
    </row>
    <row r="286" spans="1:5">
      <c r="A286" s="3" t="s">
        <v>200</v>
      </c>
      <c r="B286" s="12">
        <v>40390</v>
      </c>
      <c r="C286" s="143">
        <v>2</v>
      </c>
      <c r="D286" s="143">
        <v>110</v>
      </c>
      <c r="E286" s="144">
        <v>17</v>
      </c>
    </row>
    <row r="287" spans="1:5">
      <c r="A287" s="3" t="s">
        <v>200</v>
      </c>
      <c r="B287" s="12">
        <v>40390</v>
      </c>
      <c r="C287" s="143">
        <v>2</v>
      </c>
      <c r="D287" s="143">
        <v>100</v>
      </c>
      <c r="E287" s="144">
        <v>13.3</v>
      </c>
    </row>
    <row r="288" spans="1:5">
      <c r="A288" s="3" t="s">
        <v>200</v>
      </c>
      <c r="B288" s="12">
        <v>40390</v>
      </c>
      <c r="C288" s="143">
        <v>2</v>
      </c>
      <c r="D288" s="143">
        <v>106</v>
      </c>
      <c r="E288" s="144">
        <v>15.7</v>
      </c>
    </row>
    <row r="289" spans="1:5">
      <c r="A289" s="3" t="s">
        <v>200</v>
      </c>
      <c r="B289" s="12">
        <v>40390</v>
      </c>
      <c r="C289" s="143">
        <v>3</v>
      </c>
      <c r="D289" s="143">
        <v>96</v>
      </c>
      <c r="E289" s="144">
        <v>11.2</v>
      </c>
    </row>
    <row r="290" spans="1:5">
      <c r="A290" s="3" t="s">
        <v>200</v>
      </c>
      <c r="B290" s="12">
        <v>40390</v>
      </c>
      <c r="C290" s="143">
        <v>3</v>
      </c>
      <c r="D290" s="143">
        <v>98</v>
      </c>
      <c r="E290" s="144">
        <v>10.1</v>
      </c>
    </row>
    <row r="291" spans="1:5">
      <c r="A291" s="3" t="s">
        <v>200</v>
      </c>
      <c r="B291" s="12">
        <v>40390</v>
      </c>
      <c r="C291" s="143">
        <v>3</v>
      </c>
      <c r="D291" s="143">
        <v>118</v>
      </c>
      <c r="E291" s="144">
        <v>20.7</v>
      </c>
    </row>
    <row r="292" spans="1:5">
      <c r="A292" s="3" t="s">
        <v>200</v>
      </c>
      <c r="B292" s="12">
        <v>40390</v>
      </c>
      <c r="C292" s="143">
        <v>3</v>
      </c>
      <c r="D292" s="143">
        <v>101</v>
      </c>
      <c r="E292" s="144">
        <v>12</v>
      </c>
    </row>
    <row r="293" spans="1:5">
      <c r="A293" s="3" t="s">
        <v>201</v>
      </c>
      <c r="B293" s="12">
        <v>40390</v>
      </c>
      <c r="C293" s="143">
        <v>1</v>
      </c>
      <c r="D293" s="143">
        <v>91</v>
      </c>
      <c r="E293" s="144">
        <v>8.6999999999999993</v>
      </c>
    </row>
    <row r="294" spans="1:5">
      <c r="A294" s="3" t="s">
        <v>201</v>
      </c>
      <c r="B294" s="12">
        <v>40390</v>
      </c>
      <c r="C294" s="143">
        <v>1</v>
      </c>
      <c r="D294" s="143">
        <v>95</v>
      </c>
      <c r="E294" s="144">
        <v>13.3</v>
      </c>
    </row>
    <row r="295" spans="1:5">
      <c r="A295" s="3" t="s">
        <v>201</v>
      </c>
      <c r="B295" s="12">
        <v>40390</v>
      </c>
      <c r="C295" s="143">
        <v>1</v>
      </c>
      <c r="D295" s="143">
        <v>95</v>
      </c>
      <c r="E295" s="144">
        <v>12.1</v>
      </c>
    </row>
    <row r="296" spans="1:5">
      <c r="A296" s="3" t="s">
        <v>201</v>
      </c>
      <c r="B296" s="12">
        <v>40390</v>
      </c>
      <c r="C296" s="143">
        <v>1</v>
      </c>
      <c r="D296" s="143">
        <v>66</v>
      </c>
      <c r="E296" s="144">
        <v>3.2</v>
      </c>
    </row>
    <row r="297" spans="1:5">
      <c r="A297" s="3" t="s">
        <v>201</v>
      </c>
      <c r="B297" s="12">
        <v>40390</v>
      </c>
      <c r="C297" s="143">
        <v>2</v>
      </c>
      <c r="D297" s="143">
        <v>112</v>
      </c>
      <c r="E297" s="144">
        <v>17.8</v>
      </c>
    </row>
    <row r="298" spans="1:5">
      <c r="A298" s="3" t="s">
        <v>202</v>
      </c>
      <c r="B298" s="12">
        <v>40390</v>
      </c>
      <c r="C298" s="143">
        <v>1</v>
      </c>
      <c r="D298" s="143">
        <v>104</v>
      </c>
      <c r="E298" s="144">
        <v>14.2</v>
      </c>
    </row>
    <row r="299" spans="1:5">
      <c r="A299" s="3" t="s">
        <v>202</v>
      </c>
      <c r="B299" s="12">
        <v>40390</v>
      </c>
      <c r="C299" s="143">
        <v>1</v>
      </c>
      <c r="D299" s="143">
        <v>89</v>
      </c>
      <c r="E299" s="144">
        <v>8.6</v>
      </c>
    </row>
    <row r="300" spans="1:5">
      <c r="A300" s="3" t="s">
        <v>202</v>
      </c>
      <c r="B300" s="12">
        <v>40390</v>
      </c>
      <c r="C300" s="143">
        <v>1</v>
      </c>
      <c r="D300" s="143">
        <v>127</v>
      </c>
      <c r="E300" s="144">
        <v>25.8</v>
      </c>
    </row>
    <row r="301" spans="1:5">
      <c r="A301" s="3" t="s">
        <v>202</v>
      </c>
      <c r="B301" s="12">
        <v>40390</v>
      </c>
      <c r="C301" s="143">
        <v>1</v>
      </c>
      <c r="D301" s="143">
        <v>109</v>
      </c>
      <c r="E301" s="144">
        <v>19.3</v>
      </c>
    </row>
    <row r="302" spans="1:5">
      <c r="A302" s="3" t="s">
        <v>202</v>
      </c>
      <c r="B302" s="12">
        <v>40390</v>
      </c>
      <c r="C302" s="143">
        <v>1</v>
      </c>
      <c r="D302" s="143">
        <v>103</v>
      </c>
      <c r="E302" s="144">
        <v>16</v>
      </c>
    </row>
    <row r="303" spans="1:5">
      <c r="A303" s="3" t="s">
        <v>202</v>
      </c>
      <c r="B303" s="12">
        <v>40390</v>
      </c>
      <c r="C303" s="143">
        <v>1</v>
      </c>
      <c r="D303" s="143">
        <v>73</v>
      </c>
      <c r="E303" s="144">
        <v>4.8</v>
      </c>
    </row>
    <row r="304" spans="1:5">
      <c r="A304" s="3" t="s">
        <v>202</v>
      </c>
      <c r="B304" s="12">
        <v>40390</v>
      </c>
      <c r="C304" s="143">
        <v>1</v>
      </c>
      <c r="D304" s="143">
        <v>110</v>
      </c>
      <c r="E304" s="144">
        <v>17.100000000000001</v>
      </c>
    </row>
    <row r="305" spans="1:5">
      <c r="A305" s="3" t="s">
        <v>202</v>
      </c>
      <c r="B305" s="12">
        <v>40390</v>
      </c>
      <c r="C305" s="143">
        <v>1</v>
      </c>
      <c r="D305" s="143">
        <v>112</v>
      </c>
      <c r="E305" s="144">
        <v>17.399999999999999</v>
      </c>
    </row>
    <row r="306" spans="1:5">
      <c r="A306" s="3" t="s">
        <v>202</v>
      </c>
      <c r="B306" s="12">
        <v>40390</v>
      </c>
      <c r="C306" s="143">
        <v>1</v>
      </c>
      <c r="D306" s="143">
        <v>90</v>
      </c>
      <c r="E306" s="144">
        <v>8.8000000000000007</v>
      </c>
    </row>
    <row r="307" spans="1:5">
      <c r="A307" s="3" t="s">
        <v>202</v>
      </c>
      <c r="B307" s="12">
        <v>40390</v>
      </c>
      <c r="C307" s="143">
        <v>1</v>
      </c>
      <c r="D307" s="143">
        <v>94</v>
      </c>
      <c r="E307" s="144">
        <v>11.6</v>
      </c>
    </row>
    <row r="308" spans="1:5">
      <c r="A308" s="3" t="s">
        <v>202</v>
      </c>
      <c r="B308" s="12">
        <v>40390</v>
      </c>
      <c r="C308" s="143">
        <v>1</v>
      </c>
      <c r="D308" s="143">
        <v>180</v>
      </c>
      <c r="E308" s="144">
        <v>74.400000000000006</v>
      </c>
    </row>
    <row r="309" spans="1:5">
      <c r="A309" s="3" t="s">
        <v>202</v>
      </c>
      <c r="B309" s="12">
        <v>40390</v>
      </c>
      <c r="C309" s="143">
        <v>1</v>
      </c>
      <c r="D309" s="143">
        <v>113</v>
      </c>
      <c r="E309" s="144">
        <v>17.5</v>
      </c>
    </row>
    <row r="310" spans="1:5">
      <c r="A310" s="3" t="s">
        <v>202</v>
      </c>
      <c r="B310" s="12">
        <v>40390</v>
      </c>
      <c r="C310" s="143">
        <v>1</v>
      </c>
      <c r="D310" s="143">
        <v>111</v>
      </c>
      <c r="E310" s="144">
        <v>17.399999999999999</v>
      </c>
    </row>
    <row r="311" spans="1:5">
      <c r="A311" s="3" t="s">
        <v>202</v>
      </c>
      <c r="B311" s="12">
        <v>40390</v>
      </c>
      <c r="C311" s="143">
        <v>1</v>
      </c>
      <c r="D311" s="143">
        <v>110</v>
      </c>
      <c r="E311" s="144">
        <v>17.8</v>
      </c>
    </row>
    <row r="312" spans="1:5">
      <c r="A312" s="3" t="s">
        <v>202</v>
      </c>
      <c r="B312" s="12">
        <v>40390</v>
      </c>
      <c r="C312" s="143">
        <v>1</v>
      </c>
      <c r="D312" s="143">
        <v>97</v>
      </c>
      <c r="E312" s="144">
        <v>11.8</v>
      </c>
    </row>
    <row r="313" spans="1:5">
      <c r="A313" s="3" t="s">
        <v>202</v>
      </c>
      <c r="B313" s="12">
        <v>40390</v>
      </c>
      <c r="C313" s="143">
        <v>1</v>
      </c>
      <c r="D313" s="143">
        <v>114</v>
      </c>
      <c r="E313" s="144">
        <v>17.399999999999999</v>
      </c>
    </row>
    <row r="314" spans="1:5">
      <c r="A314" s="3" t="s">
        <v>202</v>
      </c>
      <c r="B314" s="12">
        <v>40390</v>
      </c>
      <c r="C314" s="143">
        <v>1</v>
      </c>
      <c r="D314" s="143">
        <v>71</v>
      </c>
      <c r="E314" s="144">
        <v>4.5</v>
      </c>
    </row>
    <row r="315" spans="1:5">
      <c r="A315" s="3" t="s">
        <v>202</v>
      </c>
      <c r="B315" s="12">
        <v>40390</v>
      </c>
      <c r="C315" s="143">
        <v>1</v>
      </c>
      <c r="D315" s="143">
        <v>86</v>
      </c>
      <c r="E315" s="144">
        <v>8.1999999999999993</v>
      </c>
    </row>
    <row r="316" spans="1:5">
      <c r="A316" s="3" t="s">
        <v>202</v>
      </c>
      <c r="B316" s="12">
        <v>40390</v>
      </c>
      <c r="C316" s="143">
        <v>2</v>
      </c>
      <c r="D316" s="143">
        <v>94</v>
      </c>
      <c r="E316" s="144">
        <v>10</v>
      </c>
    </row>
    <row r="317" spans="1:5">
      <c r="A317" s="3" t="s">
        <v>202</v>
      </c>
      <c r="B317" s="12">
        <v>40390</v>
      </c>
      <c r="C317" s="143">
        <v>2</v>
      </c>
      <c r="D317" s="143">
        <v>86</v>
      </c>
      <c r="E317" s="144">
        <v>8.1</v>
      </c>
    </row>
    <row r="318" spans="1:5">
      <c r="A318" s="3" t="s">
        <v>202</v>
      </c>
      <c r="B318" s="12">
        <v>40390</v>
      </c>
      <c r="C318" s="143">
        <v>2</v>
      </c>
      <c r="D318" s="143">
        <v>80</v>
      </c>
      <c r="E318" s="144">
        <v>6.2</v>
      </c>
    </row>
    <row r="319" spans="1:5">
      <c r="A319" s="3" t="s">
        <v>202</v>
      </c>
      <c r="B319" s="12">
        <v>40390</v>
      </c>
      <c r="C319" s="143">
        <v>2</v>
      </c>
      <c r="D319" s="143">
        <v>100</v>
      </c>
      <c r="E319" s="144">
        <v>13.4</v>
      </c>
    </row>
    <row r="320" spans="1:5">
      <c r="A320" s="3" t="s">
        <v>202</v>
      </c>
      <c r="B320" s="12">
        <v>40390</v>
      </c>
      <c r="C320" s="143">
        <v>2</v>
      </c>
      <c r="D320" s="143">
        <v>64</v>
      </c>
      <c r="E320" s="144">
        <v>2.6</v>
      </c>
    </row>
    <row r="321" spans="1:5">
      <c r="A321" s="3" t="s">
        <v>202</v>
      </c>
      <c r="B321" s="12">
        <v>40390</v>
      </c>
      <c r="C321" s="143">
        <v>2</v>
      </c>
      <c r="D321" s="143">
        <v>100</v>
      </c>
      <c r="E321" s="144">
        <v>12.4</v>
      </c>
    </row>
    <row r="322" spans="1:5">
      <c r="A322" s="3" t="s">
        <v>202</v>
      </c>
      <c r="B322" s="12">
        <v>40390</v>
      </c>
      <c r="C322" s="143">
        <v>2</v>
      </c>
      <c r="D322" s="143">
        <v>109</v>
      </c>
      <c r="E322" s="144">
        <v>18.600000000000001</v>
      </c>
    </row>
    <row r="323" spans="1:5">
      <c r="A323" s="3" t="s">
        <v>202</v>
      </c>
      <c r="B323" s="12">
        <v>40390</v>
      </c>
      <c r="C323" s="143">
        <v>3</v>
      </c>
      <c r="D323" s="143">
        <v>83</v>
      </c>
      <c r="E323" s="144">
        <v>6.7</v>
      </c>
    </row>
    <row r="324" spans="1:5">
      <c r="A324" s="3" t="s">
        <v>202</v>
      </c>
      <c r="B324" s="12">
        <v>40390</v>
      </c>
      <c r="C324" s="143">
        <v>3</v>
      </c>
      <c r="D324" s="143">
        <v>109</v>
      </c>
      <c r="E324" s="144">
        <v>17.899999999999999</v>
      </c>
    </row>
    <row r="325" spans="1:5">
      <c r="A325" s="3" t="s">
        <v>202</v>
      </c>
      <c r="B325" s="12">
        <v>40390</v>
      </c>
      <c r="C325" s="143">
        <v>3</v>
      </c>
      <c r="D325" s="143">
        <v>87</v>
      </c>
      <c r="E325" s="144">
        <v>8.4</v>
      </c>
    </row>
    <row r="326" spans="1:5">
      <c r="A326" s="3" t="s">
        <v>202</v>
      </c>
      <c r="B326" s="12">
        <v>40390</v>
      </c>
      <c r="C326" s="143">
        <v>3</v>
      </c>
      <c r="D326" s="143">
        <v>82</v>
      </c>
      <c r="E326" s="144">
        <v>7.2</v>
      </c>
    </row>
    <row r="327" spans="1:5">
      <c r="A327" s="3" t="s">
        <v>203</v>
      </c>
      <c r="B327" s="12">
        <v>40390</v>
      </c>
      <c r="C327" s="143">
        <v>1</v>
      </c>
      <c r="D327" s="143">
        <v>100</v>
      </c>
      <c r="E327" s="144">
        <v>14.9</v>
      </c>
    </row>
    <row r="328" spans="1:5">
      <c r="A328" s="3" t="s">
        <v>203</v>
      </c>
      <c r="B328" s="12">
        <v>40390</v>
      </c>
      <c r="C328" s="143">
        <v>1</v>
      </c>
      <c r="D328" s="143">
        <v>74</v>
      </c>
      <c r="E328" s="144">
        <v>5</v>
      </c>
    </row>
    <row r="329" spans="1:5">
      <c r="A329" s="3" t="s">
        <v>203</v>
      </c>
      <c r="B329" s="12">
        <v>40390</v>
      </c>
      <c r="C329" s="143">
        <v>2</v>
      </c>
      <c r="D329" s="143">
        <v>73</v>
      </c>
      <c r="E329" s="144">
        <v>4.7</v>
      </c>
    </row>
    <row r="330" spans="1:5">
      <c r="A330" s="3" t="s">
        <v>204</v>
      </c>
      <c r="B330" s="12">
        <v>40390</v>
      </c>
      <c r="C330" s="143">
        <v>1</v>
      </c>
      <c r="D330" s="143">
        <v>75</v>
      </c>
      <c r="E330" s="144">
        <v>4.8</v>
      </c>
    </row>
    <row r="331" spans="1:5">
      <c r="A331" s="3" t="s">
        <v>204</v>
      </c>
      <c r="B331" s="12">
        <v>40390</v>
      </c>
      <c r="C331" s="143">
        <v>1</v>
      </c>
      <c r="D331" s="143">
        <v>72</v>
      </c>
      <c r="E331" s="144">
        <v>4.2</v>
      </c>
    </row>
    <row r="332" spans="1:5">
      <c r="A332" s="3" t="s">
        <v>204</v>
      </c>
      <c r="B332" s="12">
        <v>40390</v>
      </c>
      <c r="C332" s="143">
        <v>1</v>
      </c>
      <c r="D332" s="143">
        <v>64</v>
      </c>
      <c r="E332" s="144">
        <v>2.8</v>
      </c>
    </row>
    <row r="333" spans="1:5">
      <c r="A333" s="3" t="s">
        <v>204</v>
      </c>
      <c r="B333" s="12">
        <v>40390</v>
      </c>
      <c r="C333" s="143">
        <v>1</v>
      </c>
      <c r="D333" s="143">
        <v>70</v>
      </c>
      <c r="E333" s="144">
        <v>4.8</v>
      </c>
    </row>
    <row r="334" spans="1:5">
      <c r="A334" s="3" t="s">
        <v>204</v>
      </c>
      <c r="B334" s="12">
        <v>40390</v>
      </c>
      <c r="C334" s="143">
        <v>1</v>
      </c>
      <c r="D334" s="143">
        <v>111</v>
      </c>
      <c r="E334" s="144">
        <v>16.899999999999999</v>
      </c>
    </row>
    <row r="335" spans="1:5">
      <c r="A335" s="3" t="s">
        <v>204</v>
      </c>
      <c r="B335" s="12">
        <v>40390</v>
      </c>
      <c r="C335" s="143">
        <v>1</v>
      </c>
      <c r="D335" s="143">
        <v>125</v>
      </c>
      <c r="E335" s="144">
        <v>25.5</v>
      </c>
    </row>
    <row r="336" spans="1:5">
      <c r="A336" s="3" t="s">
        <v>204</v>
      </c>
      <c r="B336" s="12">
        <v>40390</v>
      </c>
      <c r="C336" s="143">
        <v>1</v>
      </c>
      <c r="D336" s="143">
        <v>94</v>
      </c>
      <c r="E336" s="144">
        <v>10.6</v>
      </c>
    </row>
    <row r="337" spans="1:5">
      <c r="A337" s="3" t="s">
        <v>204</v>
      </c>
      <c r="B337" s="12">
        <v>40390</v>
      </c>
      <c r="C337" s="143">
        <v>2</v>
      </c>
      <c r="D337" s="143">
        <v>104</v>
      </c>
      <c r="E337" s="144">
        <v>14.6</v>
      </c>
    </row>
    <row r="338" spans="1:5">
      <c r="A338" s="3" t="s">
        <v>204</v>
      </c>
      <c r="B338" s="12">
        <v>40390</v>
      </c>
      <c r="C338" s="143">
        <v>2</v>
      </c>
      <c r="D338" s="143">
        <v>99</v>
      </c>
      <c r="E338" s="144">
        <v>11.8</v>
      </c>
    </row>
    <row r="339" spans="1:5">
      <c r="A339" s="3" t="s">
        <v>204</v>
      </c>
      <c r="B339" s="12">
        <v>40390</v>
      </c>
      <c r="C339" s="143">
        <v>2</v>
      </c>
      <c r="D339" s="143">
        <v>139</v>
      </c>
      <c r="E339" s="144">
        <v>33.700000000000003</v>
      </c>
    </row>
    <row r="340" spans="1:5">
      <c r="A340" s="3" t="s">
        <v>204</v>
      </c>
      <c r="B340" s="12">
        <v>40390</v>
      </c>
      <c r="C340" s="143">
        <v>2</v>
      </c>
      <c r="D340" s="143">
        <v>110</v>
      </c>
      <c r="E340" s="144">
        <v>15</v>
      </c>
    </row>
    <row r="341" spans="1:5">
      <c r="A341" s="3" t="s">
        <v>204</v>
      </c>
      <c r="B341" s="12">
        <v>40390</v>
      </c>
      <c r="C341" s="143">
        <v>2</v>
      </c>
      <c r="D341" s="143">
        <v>88</v>
      </c>
      <c r="E341" s="144">
        <v>7.6</v>
      </c>
    </row>
    <row r="342" spans="1:5">
      <c r="A342" s="3" t="s">
        <v>204</v>
      </c>
      <c r="B342" s="12">
        <v>40390</v>
      </c>
      <c r="C342" s="143">
        <v>3</v>
      </c>
      <c r="D342" s="143">
        <v>92</v>
      </c>
      <c r="E342" s="144">
        <v>8.9</v>
      </c>
    </row>
    <row r="343" spans="1:5">
      <c r="A343" s="3" t="s">
        <v>205</v>
      </c>
      <c r="B343" s="12">
        <v>40390</v>
      </c>
      <c r="C343" s="143">
        <v>1</v>
      </c>
      <c r="D343" s="143">
        <v>118</v>
      </c>
      <c r="E343" s="144">
        <v>21</v>
      </c>
    </row>
    <row r="344" spans="1:5">
      <c r="A344" s="3" t="s">
        <v>205</v>
      </c>
      <c r="B344" s="12">
        <v>40390</v>
      </c>
      <c r="C344" s="143">
        <v>1</v>
      </c>
      <c r="D344" s="143">
        <v>102</v>
      </c>
      <c r="E344" s="144">
        <v>14.3</v>
      </c>
    </row>
    <row r="345" spans="1:5">
      <c r="A345" s="3" t="s">
        <v>205</v>
      </c>
      <c r="B345" s="12">
        <v>40390</v>
      </c>
      <c r="C345" s="143">
        <v>1</v>
      </c>
      <c r="D345" s="143">
        <v>98</v>
      </c>
      <c r="E345" s="144">
        <v>12.3</v>
      </c>
    </row>
    <row r="346" spans="1:5">
      <c r="A346" s="3" t="s">
        <v>205</v>
      </c>
      <c r="B346" s="12">
        <v>40390</v>
      </c>
      <c r="C346" s="143">
        <v>1</v>
      </c>
      <c r="D346" s="143">
        <v>90</v>
      </c>
      <c r="E346" s="144">
        <v>11.6</v>
      </c>
    </row>
    <row r="347" spans="1:5">
      <c r="A347" s="3" t="s">
        <v>205</v>
      </c>
      <c r="B347" s="12">
        <v>40390</v>
      </c>
      <c r="C347" s="143">
        <v>1</v>
      </c>
      <c r="D347" s="143">
        <v>116</v>
      </c>
      <c r="E347" s="144">
        <v>21.5</v>
      </c>
    </row>
    <row r="348" spans="1:5">
      <c r="A348" s="3" t="s">
        <v>205</v>
      </c>
      <c r="B348" s="12">
        <v>40390</v>
      </c>
      <c r="C348" s="143">
        <v>1</v>
      </c>
      <c r="D348" s="143">
        <v>93</v>
      </c>
      <c r="E348" s="144">
        <v>10.199999999999999</v>
      </c>
    </row>
    <row r="349" spans="1:5">
      <c r="A349" s="3" t="s">
        <v>205</v>
      </c>
      <c r="B349" s="12">
        <v>40390</v>
      </c>
      <c r="C349" s="143">
        <v>1</v>
      </c>
      <c r="D349" s="143">
        <v>91</v>
      </c>
      <c r="E349" s="144">
        <v>10.199999999999999</v>
      </c>
    </row>
    <row r="350" spans="1:5">
      <c r="A350" s="3" t="s">
        <v>205</v>
      </c>
      <c r="B350" s="12">
        <v>40390</v>
      </c>
      <c r="C350" s="143">
        <v>1</v>
      </c>
      <c r="D350" s="143">
        <v>80</v>
      </c>
      <c r="E350" s="144">
        <v>6.5</v>
      </c>
    </row>
    <row r="351" spans="1:5">
      <c r="A351" s="3" t="s">
        <v>205</v>
      </c>
      <c r="B351" s="12">
        <v>40390</v>
      </c>
      <c r="C351" s="143">
        <v>1</v>
      </c>
      <c r="D351" s="143">
        <v>78</v>
      </c>
      <c r="E351" s="144">
        <v>6</v>
      </c>
    </row>
    <row r="352" spans="1:5">
      <c r="A352" s="3" t="s">
        <v>205</v>
      </c>
      <c r="B352" s="12">
        <v>40390</v>
      </c>
      <c r="C352" s="143">
        <v>1</v>
      </c>
      <c r="D352" s="143">
        <v>81</v>
      </c>
      <c r="E352" s="144">
        <v>6.4</v>
      </c>
    </row>
    <row r="353" spans="1:5">
      <c r="A353" s="3" t="s">
        <v>205</v>
      </c>
      <c r="B353" s="12">
        <v>40390</v>
      </c>
      <c r="C353" s="143">
        <v>1</v>
      </c>
      <c r="D353" s="143">
        <v>102</v>
      </c>
      <c r="E353" s="144">
        <v>14.2</v>
      </c>
    </row>
    <row r="354" spans="1:5">
      <c r="A354" s="3" t="s">
        <v>205</v>
      </c>
      <c r="B354" s="12">
        <v>40390</v>
      </c>
      <c r="C354" s="143">
        <v>1</v>
      </c>
      <c r="D354" s="143">
        <v>213</v>
      </c>
      <c r="E354" s="144">
        <v>105.5</v>
      </c>
    </row>
    <row r="355" spans="1:5">
      <c r="A355" s="3" t="s">
        <v>205</v>
      </c>
      <c r="B355" s="12">
        <v>40390</v>
      </c>
      <c r="C355" s="143">
        <v>2</v>
      </c>
      <c r="D355" s="143">
        <v>110</v>
      </c>
      <c r="E355" s="144">
        <v>18.7</v>
      </c>
    </row>
    <row r="356" spans="1:5">
      <c r="A356" s="3" t="s">
        <v>205</v>
      </c>
      <c r="B356" s="12">
        <v>40390</v>
      </c>
      <c r="C356" s="143">
        <v>2</v>
      </c>
      <c r="D356" s="143">
        <v>63</v>
      </c>
      <c r="E356" s="144">
        <v>3.5</v>
      </c>
    </row>
    <row r="357" spans="1:5">
      <c r="A357" s="3" t="s">
        <v>205</v>
      </c>
      <c r="B357" s="12">
        <v>40390</v>
      </c>
      <c r="C357" s="143">
        <v>2</v>
      </c>
      <c r="D357" s="143">
        <v>70</v>
      </c>
      <c r="E357" s="144">
        <v>4</v>
      </c>
    </row>
    <row r="358" spans="1:5">
      <c r="A358" s="3" t="s">
        <v>205</v>
      </c>
      <c r="B358" s="12">
        <v>40390</v>
      </c>
      <c r="C358" s="143">
        <v>2</v>
      </c>
      <c r="D358" s="143">
        <v>90</v>
      </c>
      <c r="E358" s="144">
        <v>9.6</v>
      </c>
    </row>
    <row r="359" spans="1:5">
      <c r="A359" s="3" t="s">
        <v>205</v>
      </c>
      <c r="B359" s="12">
        <v>40390</v>
      </c>
      <c r="C359" s="143">
        <v>2</v>
      </c>
      <c r="D359" s="143">
        <v>126</v>
      </c>
      <c r="E359" s="144">
        <v>28.2</v>
      </c>
    </row>
    <row r="360" spans="1:5">
      <c r="A360" s="3" t="s">
        <v>205</v>
      </c>
      <c r="B360" s="12">
        <v>40390</v>
      </c>
      <c r="C360" s="143">
        <v>2</v>
      </c>
      <c r="D360" s="143">
        <v>114</v>
      </c>
      <c r="E360" s="144">
        <v>19.899999999999999</v>
      </c>
    </row>
    <row r="361" spans="1:5">
      <c r="A361" s="3" t="s">
        <v>205</v>
      </c>
      <c r="B361" s="12">
        <v>40390</v>
      </c>
      <c r="C361" s="143">
        <v>2</v>
      </c>
      <c r="D361" s="143">
        <v>107</v>
      </c>
      <c r="E361" s="144">
        <v>14.9</v>
      </c>
    </row>
    <row r="362" spans="1:5">
      <c r="A362" s="3" t="s">
        <v>205</v>
      </c>
      <c r="B362" s="12">
        <v>40390</v>
      </c>
      <c r="C362" s="143">
        <v>3</v>
      </c>
      <c r="D362" s="143">
        <v>95</v>
      </c>
      <c r="E362" s="144">
        <v>11.3</v>
      </c>
    </row>
    <row r="363" spans="1:5">
      <c r="A363" s="3" t="s">
        <v>205</v>
      </c>
      <c r="B363" s="12">
        <v>40390</v>
      </c>
      <c r="C363" s="143">
        <v>3</v>
      </c>
      <c r="D363" s="143">
        <v>83</v>
      </c>
      <c r="E363" s="144">
        <v>7.7</v>
      </c>
    </row>
    <row r="364" spans="1:5">
      <c r="A364" s="3" t="s">
        <v>206</v>
      </c>
      <c r="B364" s="12">
        <v>40390</v>
      </c>
      <c r="C364" s="143">
        <v>1</v>
      </c>
      <c r="D364" s="143">
        <v>84</v>
      </c>
      <c r="E364" s="144">
        <v>8.8000000000000007</v>
      </c>
    </row>
    <row r="365" spans="1:5">
      <c r="A365" s="3" t="s">
        <v>206</v>
      </c>
      <c r="B365" s="12">
        <v>40390</v>
      </c>
      <c r="C365" s="143">
        <v>1</v>
      </c>
      <c r="D365" s="143">
        <v>134</v>
      </c>
      <c r="E365" s="144">
        <v>35.5</v>
      </c>
    </row>
    <row r="366" spans="1:5">
      <c r="A366" s="3" t="s">
        <v>206</v>
      </c>
      <c r="B366" s="12">
        <v>40390</v>
      </c>
      <c r="C366" s="143">
        <v>1</v>
      </c>
      <c r="D366" s="143">
        <v>119</v>
      </c>
      <c r="E366" s="144">
        <v>24.5</v>
      </c>
    </row>
    <row r="367" spans="1:5">
      <c r="A367" s="3" t="s">
        <v>206</v>
      </c>
      <c r="B367" s="12">
        <v>40390</v>
      </c>
      <c r="C367" s="143">
        <v>1</v>
      </c>
      <c r="D367" s="143">
        <v>98</v>
      </c>
      <c r="E367" s="144">
        <v>11.8</v>
      </c>
    </row>
    <row r="368" spans="1:5">
      <c r="A368" s="3" t="s">
        <v>206</v>
      </c>
      <c r="B368" s="12">
        <v>40390</v>
      </c>
      <c r="C368" s="143">
        <v>1</v>
      </c>
      <c r="D368" s="143">
        <v>118</v>
      </c>
      <c r="E368" s="144">
        <v>21.9</v>
      </c>
    </row>
    <row r="369" spans="1:5">
      <c r="A369" s="3" t="s">
        <v>206</v>
      </c>
      <c r="B369" s="12">
        <v>40390</v>
      </c>
      <c r="C369" s="143">
        <v>1</v>
      </c>
      <c r="D369" s="143">
        <v>92</v>
      </c>
      <c r="E369" s="144">
        <v>10.1</v>
      </c>
    </row>
    <row r="370" spans="1:5">
      <c r="A370" s="3" t="s">
        <v>206</v>
      </c>
      <c r="B370" s="12">
        <v>40390</v>
      </c>
      <c r="C370" s="143">
        <v>2</v>
      </c>
      <c r="D370" s="143">
        <v>62</v>
      </c>
      <c r="E370" s="144">
        <v>3.6</v>
      </c>
    </row>
    <row r="371" spans="1:5">
      <c r="A371" s="3" t="s">
        <v>206</v>
      </c>
      <c r="B371" s="12">
        <v>40390</v>
      </c>
      <c r="C371" s="143">
        <v>2</v>
      </c>
      <c r="D371" s="143">
        <v>73</v>
      </c>
      <c r="E371" s="144">
        <v>4.4000000000000004</v>
      </c>
    </row>
    <row r="372" spans="1:5">
      <c r="A372" s="158" t="s">
        <v>1239</v>
      </c>
      <c r="B372" s="12">
        <v>40393</v>
      </c>
      <c r="C372" s="143">
        <v>1</v>
      </c>
      <c r="D372" s="143">
        <v>79</v>
      </c>
      <c r="E372" s="144">
        <v>6.7</v>
      </c>
    </row>
    <row r="373" spans="1:5">
      <c r="A373" s="158" t="s">
        <v>1239</v>
      </c>
      <c r="B373" s="12">
        <v>40393</v>
      </c>
      <c r="C373" s="143">
        <v>1</v>
      </c>
      <c r="D373" s="143">
        <v>152</v>
      </c>
      <c r="E373" s="144">
        <v>42.6</v>
      </c>
    </row>
    <row r="374" spans="1:5">
      <c r="A374" s="158" t="s">
        <v>1239</v>
      </c>
      <c r="B374" s="12">
        <v>40393</v>
      </c>
      <c r="C374" s="143">
        <v>1</v>
      </c>
      <c r="D374" s="143">
        <v>168</v>
      </c>
      <c r="E374" s="144">
        <v>56.8</v>
      </c>
    </row>
    <row r="375" spans="1:5">
      <c r="A375" s="158" t="s">
        <v>1248</v>
      </c>
      <c r="B375" s="12">
        <v>40393</v>
      </c>
      <c r="C375" s="143">
        <v>1</v>
      </c>
      <c r="D375" s="143">
        <v>138</v>
      </c>
      <c r="E375" s="144">
        <v>30.7</v>
      </c>
    </row>
    <row r="376" spans="1:5">
      <c r="A376" s="158" t="s">
        <v>1255</v>
      </c>
      <c r="B376" s="12">
        <v>40393</v>
      </c>
      <c r="C376" s="143">
        <v>1</v>
      </c>
      <c r="D376" s="143">
        <v>71</v>
      </c>
      <c r="E376" s="144">
        <v>3.9</v>
      </c>
    </row>
    <row r="377" spans="1:5">
      <c r="A377" s="158" t="s">
        <v>1255</v>
      </c>
      <c r="B377" s="12">
        <v>40393</v>
      </c>
      <c r="C377" s="143">
        <v>1</v>
      </c>
      <c r="D377" s="143">
        <v>80</v>
      </c>
      <c r="E377" s="144">
        <v>6.5</v>
      </c>
    </row>
    <row r="378" spans="1:5">
      <c r="A378" s="158" t="s">
        <v>1255</v>
      </c>
      <c r="B378" s="12">
        <v>40393</v>
      </c>
      <c r="C378" s="143">
        <v>1</v>
      </c>
      <c r="D378" s="143">
        <v>94</v>
      </c>
      <c r="E378" s="144">
        <v>10.4</v>
      </c>
    </row>
    <row r="379" spans="1:5">
      <c r="A379" s="158" t="s">
        <v>1255</v>
      </c>
      <c r="B379" s="12">
        <v>40393</v>
      </c>
      <c r="C379" s="143">
        <v>1</v>
      </c>
      <c r="D379" s="143">
        <v>88</v>
      </c>
      <c r="E379" s="144">
        <v>8.9</v>
      </c>
    </row>
    <row r="380" spans="1:5">
      <c r="A380" s="158" t="s">
        <v>1255</v>
      </c>
      <c r="B380" s="12">
        <v>40393</v>
      </c>
      <c r="C380" s="143">
        <v>1</v>
      </c>
      <c r="D380" s="143">
        <v>144</v>
      </c>
      <c r="E380" s="144">
        <v>37.200000000000003</v>
      </c>
    </row>
    <row r="381" spans="1:5">
      <c r="A381" s="158" t="s">
        <v>1255</v>
      </c>
      <c r="B381" s="12">
        <v>40393</v>
      </c>
      <c r="C381" s="143">
        <v>1</v>
      </c>
      <c r="D381" s="143">
        <v>170</v>
      </c>
      <c r="E381" s="144">
        <v>62.3</v>
      </c>
    </row>
    <row r="382" spans="1:5">
      <c r="A382" s="158" t="s">
        <v>1255</v>
      </c>
      <c r="B382" s="12">
        <v>40393</v>
      </c>
      <c r="C382" s="143">
        <v>1</v>
      </c>
      <c r="D382" s="143">
        <v>70</v>
      </c>
      <c r="E382" s="144">
        <v>4.5</v>
      </c>
    </row>
    <row r="383" spans="1:5">
      <c r="A383" s="158" t="s">
        <v>1256</v>
      </c>
      <c r="B383" s="12">
        <v>40393</v>
      </c>
      <c r="C383" s="143">
        <v>1</v>
      </c>
      <c r="D383" s="143">
        <v>79</v>
      </c>
      <c r="E383" s="144">
        <v>5.4</v>
      </c>
    </row>
    <row r="384" spans="1:5">
      <c r="A384" s="158" t="s">
        <v>1259</v>
      </c>
      <c r="B384" s="12">
        <v>40393</v>
      </c>
      <c r="C384" s="143">
        <v>1</v>
      </c>
      <c r="D384" s="143">
        <v>85</v>
      </c>
      <c r="E384" s="144">
        <v>7.8</v>
      </c>
    </row>
    <row r="385" spans="1:5">
      <c r="A385" s="158" t="s">
        <v>1259</v>
      </c>
      <c r="B385" s="12">
        <v>40393</v>
      </c>
      <c r="C385" s="143">
        <v>1</v>
      </c>
      <c r="D385" s="143">
        <v>75</v>
      </c>
      <c r="E385" s="144">
        <v>5.8</v>
      </c>
    </row>
    <row r="386" spans="1:5">
      <c r="A386" s="158" t="s">
        <v>1259</v>
      </c>
      <c r="B386" s="12">
        <v>40393</v>
      </c>
      <c r="C386" s="143">
        <v>1</v>
      </c>
      <c r="D386" s="143">
        <v>75</v>
      </c>
      <c r="E386" s="144">
        <v>4.3</v>
      </c>
    </row>
    <row r="387" spans="1:5">
      <c r="A387" s="158" t="s">
        <v>1259</v>
      </c>
      <c r="B387" s="12">
        <v>40393</v>
      </c>
      <c r="C387" s="143">
        <v>1</v>
      </c>
      <c r="D387" s="143">
        <v>156</v>
      </c>
      <c r="E387" s="144">
        <v>47.5</v>
      </c>
    </row>
    <row r="388" spans="1:5">
      <c r="A388" s="158" t="s">
        <v>1259</v>
      </c>
      <c r="B388" s="12">
        <v>40393</v>
      </c>
      <c r="C388" s="143">
        <v>2</v>
      </c>
      <c r="D388" s="143">
        <v>108</v>
      </c>
      <c r="E388" s="144">
        <v>15</v>
      </c>
    </row>
    <row r="389" spans="1:5">
      <c r="A389" s="158" t="s">
        <v>1259</v>
      </c>
      <c r="B389" s="12">
        <v>40393</v>
      </c>
      <c r="C389" s="143">
        <v>2</v>
      </c>
      <c r="D389" s="143">
        <v>99</v>
      </c>
      <c r="E389" s="144">
        <v>12.5</v>
      </c>
    </row>
    <row r="390" spans="1:5">
      <c r="A390" s="158" t="s">
        <v>1259</v>
      </c>
      <c r="B390" s="12">
        <v>40393</v>
      </c>
      <c r="C390" s="143">
        <v>2</v>
      </c>
      <c r="D390" s="143">
        <v>171</v>
      </c>
      <c r="E390" s="144">
        <v>61.4</v>
      </c>
    </row>
    <row r="391" spans="1:5">
      <c r="A391" s="158" t="s">
        <v>1259</v>
      </c>
      <c r="B391" s="12">
        <v>40393</v>
      </c>
      <c r="C391" s="143">
        <v>2</v>
      </c>
      <c r="D391" s="143">
        <v>68</v>
      </c>
      <c r="E391" s="144">
        <v>3.8</v>
      </c>
    </row>
    <row r="392" spans="1:5">
      <c r="A392" s="158" t="s">
        <v>1267</v>
      </c>
      <c r="B392" s="12">
        <v>40393</v>
      </c>
      <c r="C392" s="143">
        <v>1</v>
      </c>
      <c r="D392" s="143">
        <v>152</v>
      </c>
      <c r="E392" s="144">
        <v>43</v>
      </c>
    </row>
    <row r="393" spans="1:5">
      <c r="A393" s="158" t="s">
        <v>1267</v>
      </c>
      <c r="B393" s="12">
        <v>40393</v>
      </c>
      <c r="C393" s="143">
        <v>1</v>
      </c>
      <c r="D393" s="143">
        <v>68</v>
      </c>
      <c r="E393" s="144">
        <v>3.5</v>
      </c>
    </row>
    <row r="394" spans="1:5">
      <c r="A394" s="158" t="s">
        <v>1267</v>
      </c>
      <c r="B394" s="12">
        <v>40393</v>
      </c>
      <c r="C394" s="143">
        <v>1</v>
      </c>
      <c r="D394" s="143">
        <v>94</v>
      </c>
      <c r="E394" s="144">
        <v>9.4</v>
      </c>
    </row>
    <row r="395" spans="1:5">
      <c r="A395" s="158" t="s">
        <v>1267</v>
      </c>
      <c r="B395" s="12">
        <v>40393</v>
      </c>
      <c r="C395" s="143">
        <v>1</v>
      </c>
      <c r="D395" s="143">
        <v>98</v>
      </c>
      <c r="E395" s="144">
        <v>11.9</v>
      </c>
    </row>
    <row r="396" spans="1:5">
      <c r="A396" s="158" t="s">
        <v>1267</v>
      </c>
      <c r="B396" s="12">
        <v>40393</v>
      </c>
      <c r="C396" s="143">
        <v>1</v>
      </c>
      <c r="D396" s="143">
        <v>73</v>
      </c>
      <c r="E396" s="144">
        <v>4.8</v>
      </c>
    </row>
    <row r="397" spans="1:5">
      <c r="A397" s="158" t="s">
        <v>1267</v>
      </c>
      <c r="B397" s="12">
        <v>40393</v>
      </c>
      <c r="C397" s="143">
        <v>1</v>
      </c>
      <c r="D397" s="143">
        <v>137</v>
      </c>
      <c r="E397" s="144">
        <v>30.6</v>
      </c>
    </row>
    <row r="398" spans="1:5">
      <c r="A398" s="158" t="s">
        <v>1267</v>
      </c>
      <c r="B398" s="12">
        <v>40393</v>
      </c>
      <c r="C398" s="143">
        <v>1</v>
      </c>
      <c r="D398" s="143">
        <v>62</v>
      </c>
      <c r="E398" s="144">
        <v>2.8</v>
      </c>
    </row>
    <row r="399" spans="1:5">
      <c r="A399" s="158" t="s">
        <v>1267</v>
      </c>
      <c r="B399" s="12">
        <v>40393</v>
      </c>
      <c r="C399" s="143">
        <v>1</v>
      </c>
      <c r="D399" s="143">
        <v>68</v>
      </c>
      <c r="E399" s="144">
        <v>3.7</v>
      </c>
    </row>
    <row r="400" spans="1:5">
      <c r="A400" s="158" t="s">
        <v>1267</v>
      </c>
      <c r="B400" s="12">
        <v>40393</v>
      </c>
      <c r="C400" s="143">
        <v>1</v>
      </c>
      <c r="D400" s="143">
        <v>132</v>
      </c>
      <c r="E400" s="144">
        <v>29.1</v>
      </c>
    </row>
    <row r="401" spans="1:5">
      <c r="A401" s="158" t="s">
        <v>1267</v>
      </c>
      <c r="B401" s="12">
        <v>40393</v>
      </c>
      <c r="C401" s="143">
        <v>2</v>
      </c>
      <c r="D401" s="143">
        <v>95</v>
      </c>
      <c r="E401" s="144">
        <v>9.1999999999999993</v>
      </c>
    </row>
    <row r="402" spans="1:5">
      <c r="A402" s="158" t="s">
        <v>1267</v>
      </c>
      <c r="B402" s="12">
        <v>40393</v>
      </c>
      <c r="C402" s="143">
        <v>2</v>
      </c>
      <c r="D402" s="143">
        <v>84</v>
      </c>
      <c r="E402" s="144">
        <v>7.4</v>
      </c>
    </row>
    <row r="403" spans="1:5">
      <c r="A403" s="158" t="s">
        <v>1267</v>
      </c>
      <c r="B403" s="12">
        <v>40393</v>
      </c>
      <c r="C403" s="143">
        <v>2</v>
      </c>
      <c r="D403" s="143">
        <v>94</v>
      </c>
      <c r="E403" s="144">
        <v>10.9</v>
      </c>
    </row>
    <row r="404" spans="1:5">
      <c r="A404" s="158" t="s">
        <v>1267</v>
      </c>
      <c r="B404" s="12">
        <v>40393</v>
      </c>
      <c r="C404" s="143">
        <v>2</v>
      </c>
      <c r="D404" s="143">
        <v>100</v>
      </c>
      <c r="E404" s="144">
        <v>13.1</v>
      </c>
    </row>
    <row r="405" spans="1:5">
      <c r="A405" s="158" t="s">
        <v>1267</v>
      </c>
      <c r="B405" s="12">
        <v>40393</v>
      </c>
      <c r="C405" s="143">
        <v>2</v>
      </c>
      <c r="D405" s="143">
        <v>67</v>
      </c>
      <c r="E405" s="144">
        <v>3.7</v>
      </c>
    </row>
    <row r="406" spans="1:5">
      <c r="A406" s="158" t="s">
        <v>1270</v>
      </c>
      <c r="B406" s="12">
        <v>40393</v>
      </c>
      <c r="C406" s="143">
        <v>1</v>
      </c>
      <c r="D406" s="143">
        <v>150</v>
      </c>
      <c r="E406" s="144">
        <v>38.799999999999997</v>
      </c>
    </row>
    <row r="407" spans="1:5">
      <c r="A407" s="158" t="s">
        <v>1270</v>
      </c>
      <c r="B407" s="12">
        <v>40393</v>
      </c>
      <c r="C407" s="143">
        <v>1</v>
      </c>
      <c r="D407" s="143">
        <v>91</v>
      </c>
      <c r="E407" s="144">
        <v>11</v>
      </c>
    </row>
    <row r="408" spans="1:5">
      <c r="A408" s="158" t="s">
        <v>1270</v>
      </c>
      <c r="B408" s="12">
        <v>40393</v>
      </c>
      <c r="C408" s="143">
        <v>1</v>
      </c>
      <c r="D408" s="143">
        <v>96</v>
      </c>
      <c r="E408" s="144">
        <v>12.8</v>
      </c>
    </row>
    <row r="409" spans="1:5">
      <c r="A409" s="158" t="s">
        <v>1270</v>
      </c>
      <c r="B409" s="12">
        <v>40393</v>
      </c>
      <c r="C409" s="143">
        <v>1</v>
      </c>
      <c r="D409" s="143">
        <v>98</v>
      </c>
      <c r="E409" s="144">
        <v>11.2</v>
      </c>
    </row>
    <row r="410" spans="1:5">
      <c r="A410" s="158" t="s">
        <v>1270</v>
      </c>
      <c r="B410" s="12">
        <v>40393</v>
      </c>
      <c r="C410" s="143">
        <v>1</v>
      </c>
      <c r="D410" s="143">
        <v>84</v>
      </c>
      <c r="E410" s="144">
        <v>8</v>
      </c>
    </row>
    <row r="411" spans="1:5">
      <c r="A411" s="158" t="s">
        <v>1270</v>
      </c>
      <c r="B411" s="12">
        <v>40393</v>
      </c>
      <c r="C411" s="143">
        <v>1</v>
      </c>
      <c r="D411" s="143">
        <v>97</v>
      </c>
      <c r="E411" s="144">
        <v>11.3</v>
      </c>
    </row>
    <row r="412" spans="1:5">
      <c r="A412" s="158" t="s">
        <v>1270</v>
      </c>
      <c r="B412" s="12">
        <v>40393</v>
      </c>
      <c r="C412" s="143">
        <v>1</v>
      </c>
      <c r="D412" s="143">
        <v>121</v>
      </c>
      <c r="E412" s="144">
        <v>22.5</v>
      </c>
    </row>
    <row r="413" spans="1:5">
      <c r="A413" s="158" t="s">
        <v>1270</v>
      </c>
      <c r="B413" s="12">
        <v>40393</v>
      </c>
      <c r="C413" s="143">
        <v>1</v>
      </c>
      <c r="D413" s="143">
        <v>70</v>
      </c>
      <c r="E413" s="144">
        <v>4.5</v>
      </c>
    </row>
    <row r="414" spans="1:5">
      <c r="A414" s="158" t="s">
        <v>1270</v>
      </c>
      <c r="B414" s="12">
        <v>40393</v>
      </c>
      <c r="C414" s="143">
        <v>1</v>
      </c>
      <c r="D414" s="143">
        <v>71</v>
      </c>
      <c r="E414" s="144">
        <v>4.9000000000000004</v>
      </c>
    </row>
    <row r="415" spans="1:5">
      <c r="A415" s="158" t="s">
        <v>1270</v>
      </c>
      <c r="B415" s="12">
        <v>40393</v>
      </c>
      <c r="C415" s="143">
        <v>1</v>
      </c>
      <c r="D415" s="143">
        <v>78</v>
      </c>
      <c r="E415" s="144">
        <v>6.3</v>
      </c>
    </row>
    <row r="416" spans="1:5">
      <c r="A416" s="158" t="s">
        <v>1270</v>
      </c>
      <c r="B416" s="12">
        <v>40393</v>
      </c>
      <c r="C416" s="143">
        <v>2</v>
      </c>
      <c r="D416" s="143">
        <v>78</v>
      </c>
      <c r="E416" s="144">
        <v>6</v>
      </c>
    </row>
    <row r="417" spans="1:5">
      <c r="A417" s="158" t="s">
        <v>1270</v>
      </c>
      <c r="B417" s="12">
        <v>40393</v>
      </c>
      <c r="C417" s="143">
        <v>2</v>
      </c>
      <c r="D417" s="143">
        <v>69</v>
      </c>
      <c r="E417" s="144">
        <v>4</v>
      </c>
    </row>
    <row r="418" spans="1:5">
      <c r="A418" s="158" t="s">
        <v>1270</v>
      </c>
      <c r="B418" s="12">
        <v>40393</v>
      </c>
      <c r="C418" s="143">
        <v>2</v>
      </c>
      <c r="D418" s="143">
        <v>84</v>
      </c>
      <c r="E418" s="144">
        <v>7.7</v>
      </c>
    </row>
    <row r="419" spans="1:5">
      <c r="A419" s="158" t="s">
        <v>1275</v>
      </c>
      <c r="B419" s="12">
        <v>40393</v>
      </c>
      <c r="C419" s="143">
        <v>1</v>
      </c>
      <c r="D419" s="143">
        <v>159</v>
      </c>
      <c r="E419" s="144">
        <v>52</v>
      </c>
    </row>
    <row r="420" spans="1:5">
      <c r="A420" s="158" t="s">
        <v>1275</v>
      </c>
      <c r="B420" s="12">
        <v>40393</v>
      </c>
      <c r="C420" s="143">
        <v>1</v>
      </c>
      <c r="D420" s="143">
        <v>147</v>
      </c>
      <c r="E420" s="144">
        <v>44.2</v>
      </c>
    </row>
    <row r="421" spans="1:5">
      <c r="A421" s="158" t="s">
        <v>1275</v>
      </c>
      <c r="B421" s="12">
        <v>40393</v>
      </c>
      <c r="C421" s="143">
        <v>1</v>
      </c>
      <c r="D421" s="143">
        <v>77</v>
      </c>
      <c r="E421" s="144">
        <v>5.6</v>
      </c>
    </row>
    <row r="422" spans="1:5">
      <c r="A422" s="158" t="s">
        <v>1244</v>
      </c>
      <c r="B422" s="12">
        <v>40393</v>
      </c>
      <c r="C422" s="143">
        <v>1</v>
      </c>
      <c r="D422" s="143">
        <v>92</v>
      </c>
      <c r="E422" s="144">
        <v>10.5</v>
      </c>
    </row>
    <row r="423" spans="1:5">
      <c r="A423" s="158" t="s">
        <v>1244</v>
      </c>
      <c r="B423" s="12">
        <v>40393</v>
      </c>
      <c r="C423" s="143">
        <v>1</v>
      </c>
      <c r="D423" s="143">
        <v>103</v>
      </c>
      <c r="E423" s="144">
        <v>12.7</v>
      </c>
    </row>
    <row r="424" spans="1:5">
      <c r="A424" s="158" t="s">
        <v>1244</v>
      </c>
      <c r="B424" s="12">
        <v>40393</v>
      </c>
      <c r="C424" s="143">
        <v>1</v>
      </c>
      <c r="D424" s="143">
        <v>209</v>
      </c>
      <c r="E424" s="144">
        <v>110</v>
      </c>
    </row>
    <row r="425" spans="1:5">
      <c r="A425" s="158" t="s">
        <v>1244</v>
      </c>
      <c r="B425" s="12">
        <v>40393</v>
      </c>
      <c r="C425" s="143">
        <v>1</v>
      </c>
      <c r="D425" s="143">
        <v>112</v>
      </c>
      <c r="E425" s="144">
        <v>17.399999999999999</v>
      </c>
    </row>
    <row r="426" spans="1:5">
      <c r="A426" s="158" t="s">
        <v>1244</v>
      </c>
      <c r="B426" s="12">
        <v>40393</v>
      </c>
      <c r="C426" s="143">
        <v>1</v>
      </c>
      <c r="D426" s="143">
        <v>85</v>
      </c>
      <c r="E426" s="144">
        <v>7.9</v>
      </c>
    </row>
    <row r="427" spans="1:5">
      <c r="A427" s="158" t="s">
        <v>1244</v>
      </c>
      <c r="B427" s="12">
        <v>40393</v>
      </c>
      <c r="C427" s="143">
        <v>1</v>
      </c>
      <c r="D427" s="143">
        <v>75</v>
      </c>
      <c r="E427" s="144">
        <v>5.0999999999999996</v>
      </c>
    </row>
    <row r="428" spans="1:5">
      <c r="A428" s="158" t="s">
        <v>1244</v>
      </c>
      <c r="B428" s="12">
        <v>40393</v>
      </c>
      <c r="C428" s="143">
        <v>1</v>
      </c>
      <c r="D428" s="143">
        <v>98</v>
      </c>
      <c r="E428" s="144">
        <v>10.5</v>
      </c>
    </row>
    <row r="429" spans="1:5">
      <c r="A429" s="158" t="s">
        <v>1244</v>
      </c>
      <c r="B429" s="12">
        <v>40393</v>
      </c>
      <c r="C429" s="143">
        <v>3</v>
      </c>
      <c r="D429" s="143">
        <v>85</v>
      </c>
      <c r="E429" s="144">
        <v>7.3</v>
      </c>
    </row>
    <row r="430" spans="1:5">
      <c r="A430" s="158" t="s">
        <v>1246</v>
      </c>
      <c r="B430" s="12">
        <v>40393</v>
      </c>
      <c r="C430" s="143">
        <v>1</v>
      </c>
      <c r="D430" s="143">
        <v>114</v>
      </c>
      <c r="E430" s="144">
        <v>20.9</v>
      </c>
    </row>
    <row r="431" spans="1:5">
      <c r="A431" s="158" t="s">
        <v>1246</v>
      </c>
      <c r="B431" s="12">
        <v>40393</v>
      </c>
      <c r="C431" s="143">
        <v>1</v>
      </c>
      <c r="D431" s="143">
        <v>69</v>
      </c>
      <c r="E431" s="144">
        <v>3.9</v>
      </c>
    </row>
    <row r="432" spans="1:5">
      <c r="A432" s="158" t="s">
        <v>1246</v>
      </c>
      <c r="B432" s="12">
        <v>40393</v>
      </c>
      <c r="C432" s="143">
        <v>1</v>
      </c>
      <c r="D432" s="143">
        <v>114</v>
      </c>
      <c r="E432" s="144">
        <v>18.399999999999999</v>
      </c>
    </row>
    <row r="433" spans="1:5">
      <c r="A433" s="158" t="s">
        <v>1246</v>
      </c>
      <c r="B433" s="12">
        <v>40393</v>
      </c>
      <c r="C433" s="143">
        <v>1</v>
      </c>
      <c r="D433" s="143">
        <v>168</v>
      </c>
      <c r="E433" s="144">
        <v>44.5</v>
      </c>
    </row>
    <row r="434" spans="1:5">
      <c r="A434" s="158" t="s">
        <v>1246</v>
      </c>
      <c r="B434" s="12">
        <v>40393</v>
      </c>
      <c r="C434" s="143">
        <v>1</v>
      </c>
      <c r="D434" s="143">
        <v>208</v>
      </c>
      <c r="E434" s="144">
        <v>117.4</v>
      </c>
    </row>
    <row r="435" spans="1:5">
      <c r="A435" s="158" t="s">
        <v>1246</v>
      </c>
      <c r="B435" s="12">
        <v>40393</v>
      </c>
      <c r="C435" s="143">
        <v>3</v>
      </c>
      <c r="D435" s="143">
        <v>84</v>
      </c>
      <c r="E435" s="144">
        <v>8.6</v>
      </c>
    </row>
    <row r="436" spans="1:5">
      <c r="A436" s="158" t="s">
        <v>1246</v>
      </c>
      <c r="B436" s="12">
        <v>40393</v>
      </c>
      <c r="C436" s="143">
        <v>3</v>
      </c>
      <c r="D436" s="143">
        <v>125</v>
      </c>
      <c r="E436" s="144">
        <v>24.8</v>
      </c>
    </row>
    <row r="437" spans="1:5">
      <c r="A437" s="158" t="s">
        <v>1258</v>
      </c>
      <c r="B437" s="12">
        <v>40393</v>
      </c>
      <c r="C437" s="143">
        <v>1</v>
      </c>
      <c r="D437" s="143">
        <v>80</v>
      </c>
      <c r="E437" s="144">
        <v>6.2</v>
      </c>
    </row>
    <row r="438" spans="1:5">
      <c r="A438" s="158" t="s">
        <v>1258</v>
      </c>
      <c r="B438" s="12">
        <v>40393</v>
      </c>
      <c r="C438" s="143">
        <v>1</v>
      </c>
      <c r="D438" s="143">
        <v>89</v>
      </c>
      <c r="E438" s="144">
        <v>9</v>
      </c>
    </row>
    <row r="439" spans="1:5">
      <c r="A439" s="158" t="s">
        <v>1258</v>
      </c>
      <c r="B439" s="12">
        <v>40393</v>
      </c>
      <c r="C439" s="143">
        <v>1</v>
      </c>
      <c r="D439" s="143">
        <v>84</v>
      </c>
      <c r="E439" s="144">
        <v>7.4</v>
      </c>
    </row>
    <row r="440" spans="1:5">
      <c r="A440" s="158" t="s">
        <v>1258</v>
      </c>
      <c r="B440" s="12">
        <v>40393</v>
      </c>
      <c r="C440" s="143">
        <v>1</v>
      </c>
      <c r="D440" s="143">
        <v>82</v>
      </c>
      <c r="E440" s="144">
        <v>7.1</v>
      </c>
    </row>
    <row r="441" spans="1:5">
      <c r="A441" s="158" t="s">
        <v>1258</v>
      </c>
      <c r="B441" s="12">
        <v>40393</v>
      </c>
      <c r="C441" s="143">
        <v>1</v>
      </c>
      <c r="D441" s="143">
        <v>64</v>
      </c>
      <c r="E441" s="144">
        <v>3.5</v>
      </c>
    </row>
    <row r="442" spans="1:5">
      <c r="A442" s="158" t="s">
        <v>1258</v>
      </c>
      <c r="B442" s="12">
        <v>40393</v>
      </c>
      <c r="C442" s="143">
        <v>1</v>
      </c>
      <c r="D442" s="143">
        <v>97</v>
      </c>
      <c r="E442" s="144">
        <v>11.6</v>
      </c>
    </row>
    <row r="443" spans="1:5">
      <c r="A443" s="158" t="s">
        <v>1258</v>
      </c>
      <c r="B443" s="12">
        <v>40393</v>
      </c>
      <c r="C443" s="143">
        <v>1</v>
      </c>
      <c r="D443" s="143">
        <v>75</v>
      </c>
      <c r="E443" s="144">
        <v>5.8</v>
      </c>
    </row>
    <row r="444" spans="1:5">
      <c r="A444" s="158" t="s">
        <v>1258</v>
      </c>
      <c r="B444" s="12">
        <v>40393</v>
      </c>
      <c r="C444" s="143">
        <v>2</v>
      </c>
      <c r="D444" s="143">
        <v>84</v>
      </c>
      <c r="E444" s="144">
        <v>7.7</v>
      </c>
    </row>
    <row r="445" spans="1:5">
      <c r="A445" s="158" t="s">
        <v>1258</v>
      </c>
      <c r="B445" s="12">
        <v>40393</v>
      </c>
      <c r="C445" s="143">
        <v>2</v>
      </c>
      <c r="D445" s="143">
        <v>56</v>
      </c>
      <c r="E445" s="144">
        <v>2.2000000000000002</v>
      </c>
    </row>
    <row r="446" spans="1:5">
      <c r="A446" s="158" t="s">
        <v>1258</v>
      </c>
      <c r="B446" s="12">
        <v>40393</v>
      </c>
      <c r="C446" s="143">
        <v>3</v>
      </c>
      <c r="D446" s="143">
        <v>60</v>
      </c>
      <c r="E446" s="144">
        <v>2.7</v>
      </c>
    </row>
    <row r="447" spans="1:5">
      <c r="A447" s="158" t="s">
        <v>1258</v>
      </c>
      <c r="B447" s="12">
        <v>40393</v>
      </c>
      <c r="C447" s="143">
        <v>3</v>
      </c>
      <c r="D447" s="143">
        <v>74</v>
      </c>
      <c r="E447" s="144">
        <v>5.6</v>
      </c>
    </row>
    <row r="448" spans="1:5">
      <c r="A448" s="158" t="s">
        <v>1258</v>
      </c>
      <c r="B448" s="12">
        <v>40393</v>
      </c>
      <c r="C448" s="143">
        <v>3</v>
      </c>
      <c r="D448" s="143">
        <v>64</v>
      </c>
      <c r="E448" s="144">
        <v>3.4</v>
      </c>
    </row>
    <row r="449" spans="1:5">
      <c r="A449" s="158" t="s">
        <v>1264</v>
      </c>
      <c r="B449" s="12">
        <v>40393</v>
      </c>
      <c r="C449" s="143">
        <v>1</v>
      </c>
      <c r="D449" s="143">
        <v>84</v>
      </c>
      <c r="E449" s="144">
        <v>8.1999999999999993</v>
      </c>
    </row>
    <row r="450" spans="1:5">
      <c r="A450" s="158" t="s">
        <v>1264</v>
      </c>
      <c r="B450" s="12">
        <v>40393</v>
      </c>
      <c r="C450" s="143">
        <v>1</v>
      </c>
      <c r="D450" s="143">
        <v>100</v>
      </c>
      <c r="E450" s="144">
        <v>14.5</v>
      </c>
    </row>
    <row r="451" spans="1:5">
      <c r="A451" s="158" t="s">
        <v>1264</v>
      </c>
      <c r="B451" s="12">
        <v>40393</v>
      </c>
      <c r="C451" s="143">
        <v>1</v>
      </c>
      <c r="D451" s="143">
        <v>71</v>
      </c>
      <c r="E451" s="144">
        <v>5</v>
      </c>
    </row>
    <row r="452" spans="1:5">
      <c r="A452" s="158" t="s">
        <v>1264</v>
      </c>
      <c r="B452" s="12">
        <v>40393</v>
      </c>
      <c r="C452" s="143">
        <v>1</v>
      </c>
      <c r="D452" s="143">
        <v>93</v>
      </c>
      <c r="E452" s="144">
        <v>9.5</v>
      </c>
    </row>
    <row r="453" spans="1:5">
      <c r="A453" s="158" t="s">
        <v>1264</v>
      </c>
      <c r="B453" s="12">
        <v>40393</v>
      </c>
      <c r="C453" s="143">
        <v>1</v>
      </c>
      <c r="D453" s="143">
        <v>108</v>
      </c>
      <c r="E453" s="144">
        <v>13.5</v>
      </c>
    </row>
    <row r="454" spans="1:5">
      <c r="A454" s="158" t="s">
        <v>1264</v>
      </c>
      <c r="B454" s="12">
        <v>40393</v>
      </c>
      <c r="C454" s="143">
        <v>1</v>
      </c>
      <c r="D454" s="143">
        <v>78</v>
      </c>
      <c r="E454" s="144">
        <v>6.4</v>
      </c>
    </row>
    <row r="455" spans="1:5">
      <c r="A455" s="158" t="s">
        <v>1264</v>
      </c>
      <c r="B455" s="12">
        <v>40393</v>
      </c>
      <c r="C455" s="143">
        <v>1</v>
      </c>
      <c r="D455" s="143">
        <v>76</v>
      </c>
      <c r="E455" s="144">
        <v>6.9</v>
      </c>
    </row>
    <row r="456" spans="1:5">
      <c r="A456" s="158" t="s">
        <v>1264</v>
      </c>
      <c r="B456" s="12">
        <v>40393</v>
      </c>
      <c r="C456" s="143">
        <v>1</v>
      </c>
      <c r="D456" s="143">
        <v>74</v>
      </c>
      <c r="E456" s="144">
        <v>4.0999999999999996</v>
      </c>
    </row>
    <row r="457" spans="1:5">
      <c r="A457" s="158" t="s">
        <v>1264</v>
      </c>
      <c r="B457" s="12">
        <v>40393</v>
      </c>
      <c r="C457" s="143">
        <v>1</v>
      </c>
      <c r="D457" s="143">
        <v>132</v>
      </c>
      <c r="E457" s="144">
        <v>27.3</v>
      </c>
    </row>
    <row r="458" spans="1:5">
      <c r="A458" s="158" t="s">
        <v>1264</v>
      </c>
      <c r="B458" s="12">
        <v>40393</v>
      </c>
      <c r="C458" s="143">
        <v>1</v>
      </c>
      <c r="D458" s="143">
        <v>72</v>
      </c>
      <c r="E458" s="144">
        <v>4.0999999999999996</v>
      </c>
    </row>
    <row r="459" spans="1:5">
      <c r="A459" s="158" t="s">
        <v>1264</v>
      </c>
      <c r="B459" s="12">
        <v>40393</v>
      </c>
      <c r="C459" s="143">
        <v>1</v>
      </c>
      <c r="D459" s="143">
        <v>76</v>
      </c>
      <c r="E459" s="144">
        <v>6</v>
      </c>
    </row>
    <row r="460" spans="1:5">
      <c r="A460" s="158" t="s">
        <v>1264</v>
      </c>
      <c r="B460" s="12">
        <v>40393</v>
      </c>
      <c r="C460" s="143">
        <v>1</v>
      </c>
      <c r="D460" s="143">
        <v>68</v>
      </c>
      <c r="E460" s="144">
        <v>5.6</v>
      </c>
    </row>
    <row r="461" spans="1:5">
      <c r="A461" s="158" t="s">
        <v>1264</v>
      </c>
      <c r="B461" s="12">
        <v>40393</v>
      </c>
      <c r="C461" s="143">
        <v>1</v>
      </c>
      <c r="D461" s="143">
        <v>78</v>
      </c>
      <c r="E461" s="144">
        <v>6.2</v>
      </c>
    </row>
    <row r="462" spans="1:5">
      <c r="A462" s="158" t="s">
        <v>1264</v>
      </c>
      <c r="B462" s="12">
        <v>40393</v>
      </c>
      <c r="C462" s="143">
        <v>1</v>
      </c>
      <c r="D462" s="143">
        <v>87</v>
      </c>
      <c r="E462" s="144">
        <v>7.7</v>
      </c>
    </row>
    <row r="463" spans="1:5">
      <c r="A463" s="158" t="s">
        <v>1264</v>
      </c>
      <c r="B463" s="12">
        <v>40393</v>
      </c>
      <c r="C463" s="143">
        <v>1</v>
      </c>
      <c r="D463" s="143">
        <v>78</v>
      </c>
      <c r="E463" s="144">
        <v>5.8</v>
      </c>
    </row>
    <row r="464" spans="1:5">
      <c r="A464" s="158" t="s">
        <v>1264</v>
      </c>
      <c r="B464" s="12">
        <v>40393</v>
      </c>
      <c r="C464" s="143">
        <v>2</v>
      </c>
      <c r="D464" s="143">
        <v>99</v>
      </c>
      <c r="E464" s="144">
        <v>11.5</v>
      </c>
    </row>
    <row r="465" spans="1:5">
      <c r="A465" s="158" t="s">
        <v>1264</v>
      </c>
      <c r="B465" s="12">
        <v>40393</v>
      </c>
      <c r="C465" s="143">
        <v>2</v>
      </c>
      <c r="D465" s="143">
        <v>65</v>
      </c>
      <c r="E465" s="144">
        <v>3.5</v>
      </c>
    </row>
    <row r="466" spans="1:5">
      <c r="A466" s="158" t="s">
        <v>1264</v>
      </c>
      <c r="B466" s="12">
        <v>40393</v>
      </c>
      <c r="C466" s="143">
        <v>2</v>
      </c>
      <c r="D466" s="143">
        <v>59</v>
      </c>
      <c r="E466" s="144">
        <v>2.2000000000000002</v>
      </c>
    </row>
    <row r="467" spans="1:5">
      <c r="A467" s="158" t="s">
        <v>1271</v>
      </c>
      <c r="B467" s="12">
        <v>40393</v>
      </c>
      <c r="C467" s="143">
        <v>1</v>
      </c>
      <c r="D467" s="143">
        <v>131</v>
      </c>
      <c r="E467" s="144">
        <v>28</v>
      </c>
    </row>
    <row r="468" spans="1:5">
      <c r="A468" s="158" t="s">
        <v>1271</v>
      </c>
      <c r="B468" s="12">
        <v>40393</v>
      </c>
      <c r="C468" s="143">
        <v>1</v>
      </c>
      <c r="D468" s="143">
        <v>86</v>
      </c>
      <c r="E468" s="144">
        <v>8.1999999999999993</v>
      </c>
    </row>
    <row r="469" spans="1:5">
      <c r="A469" s="158" t="s">
        <v>1271</v>
      </c>
      <c r="B469" s="12">
        <v>40393</v>
      </c>
      <c r="C469" s="143">
        <v>1</v>
      </c>
      <c r="D469" s="143">
        <v>145</v>
      </c>
      <c r="E469" s="144">
        <v>38</v>
      </c>
    </row>
    <row r="470" spans="1:5">
      <c r="A470" s="158" t="s">
        <v>1271</v>
      </c>
      <c r="B470" s="12">
        <v>40393</v>
      </c>
      <c r="C470" s="143">
        <v>1</v>
      </c>
      <c r="D470" s="143">
        <v>63</v>
      </c>
      <c r="E470" s="144">
        <v>2.9</v>
      </c>
    </row>
    <row r="471" spans="1:5">
      <c r="A471" s="158" t="s">
        <v>1271</v>
      </c>
      <c r="B471" s="12">
        <v>40393</v>
      </c>
      <c r="C471" s="143">
        <v>1</v>
      </c>
      <c r="D471" s="143">
        <v>71</v>
      </c>
      <c r="E471" s="144">
        <v>4.0999999999999996</v>
      </c>
    </row>
    <row r="472" spans="1:5">
      <c r="A472" s="158" t="s">
        <v>1271</v>
      </c>
      <c r="B472" s="12">
        <v>40393</v>
      </c>
      <c r="C472" s="143">
        <v>1</v>
      </c>
      <c r="D472" s="143">
        <v>67</v>
      </c>
      <c r="E472" s="144">
        <v>3.8</v>
      </c>
    </row>
    <row r="473" spans="1:5">
      <c r="A473" s="158" t="s">
        <v>1271</v>
      </c>
      <c r="B473" s="12">
        <v>40393</v>
      </c>
      <c r="C473" s="143">
        <v>3</v>
      </c>
      <c r="D473" s="143">
        <v>71</v>
      </c>
      <c r="E473" s="144">
        <v>4.0999999999999996</v>
      </c>
    </row>
    <row r="474" spans="1:5">
      <c r="A474" s="158" t="s">
        <v>1274</v>
      </c>
      <c r="B474" s="12">
        <v>40393</v>
      </c>
      <c r="C474" s="143">
        <v>1</v>
      </c>
      <c r="D474" s="143">
        <v>91</v>
      </c>
      <c r="E474" s="144">
        <v>8.9</v>
      </c>
    </row>
    <row r="475" spans="1:5">
      <c r="A475" s="158" t="s">
        <v>1274</v>
      </c>
      <c r="B475" s="12">
        <v>40393</v>
      </c>
      <c r="C475" s="143">
        <v>1</v>
      </c>
      <c r="D475" s="143">
        <v>73</v>
      </c>
      <c r="E475" s="144">
        <v>4.0999999999999996</v>
      </c>
    </row>
    <row r="476" spans="1:5">
      <c r="A476" s="158" t="s">
        <v>1274</v>
      </c>
      <c r="B476" s="12">
        <v>40393</v>
      </c>
      <c r="C476" s="143">
        <v>1</v>
      </c>
      <c r="D476" s="143">
        <v>91</v>
      </c>
      <c r="E476" s="144">
        <v>9.8000000000000007</v>
      </c>
    </row>
    <row r="477" spans="1:5">
      <c r="A477" s="158" t="s">
        <v>1274</v>
      </c>
      <c r="B477" s="12">
        <v>40393</v>
      </c>
      <c r="C477" s="143">
        <v>1</v>
      </c>
      <c r="D477" s="143">
        <v>76</v>
      </c>
      <c r="E477" s="144">
        <v>5.2</v>
      </c>
    </row>
    <row r="478" spans="1:5">
      <c r="A478" s="158" t="s">
        <v>1274</v>
      </c>
      <c r="B478" s="12">
        <v>40393</v>
      </c>
      <c r="C478" s="143">
        <v>1</v>
      </c>
      <c r="D478" s="143">
        <v>124</v>
      </c>
      <c r="E478" s="144">
        <v>25.2</v>
      </c>
    </row>
    <row r="479" spans="1:5">
      <c r="A479" s="158" t="s">
        <v>1274</v>
      </c>
      <c r="B479" s="12">
        <v>40393</v>
      </c>
      <c r="C479" s="143">
        <v>1</v>
      </c>
      <c r="D479" s="143">
        <v>179</v>
      </c>
      <c r="E479" s="144">
        <v>69.900000000000006</v>
      </c>
    </row>
    <row r="480" spans="1:5">
      <c r="A480" s="158" t="s">
        <v>1274</v>
      </c>
      <c r="B480" s="12">
        <v>40393</v>
      </c>
      <c r="C480" s="143">
        <v>1</v>
      </c>
      <c r="D480" s="143">
        <v>84</v>
      </c>
      <c r="E480" s="144">
        <v>7.6</v>
      </c>
    </row>
    <row r="481" spans="1:5">
      <c r="A481" s="158" t="s">
        <v>1274</v>
      </c>
      <c r="B481" s="12">
        <v>40393</v>
      </c>
      <c r="C481" s="143">
        <v>1</v>
      </c>
      <c r="D481" s="143">
        <v>109</v>
      </c>
      <c r="E481" s="144">
        <v>17.2</v>
      </c>
    </row>
    <row r="482" spans="1:5">
      <c r="A482" s="158" t="s">
        <v>1274</v>
      </c>
      <c r="B482" s="12">
        <v>40393</v>
      </c>
      <c r="C482" s="143">
        <v>2</v>
      </c>
      <c r="D482" s="143">
        <v>86</v>
      </c>
      <c r="E482" s="144">
        <v>8.5</v>
      </c>
    </row>
    <row r="483" spans="1:5">
      <c r="A483" s="158" t="s">
        <v>1274</v>
      </c>
      <c r="B483" s="12">
        <v>40393</v>
      </c>
      <c r="C483" s="143">
        <v>2</v>
      </c>
      <c r="D483" s="143">
        <v>77</v>
      </c>
      <c r="E483" s="144">
        <v>7.1</v>
      </c>
    </row>
    <row r="484" spans="1:5">
      <c r="A484" s="158" t="s">
        <v>1274</v>
      </c>
      <c r="B484" s="12">
        <v>40393</v>
      </c>
      <c r="C484" s="143">
        <v>2</v>
      </c>
      <c r="D484" s="143">
        <v>143</v>
      </c>
      <c r="E484" s="144">
        <v>34.1</v>
      </c>
    </row>
    <row r="485" spans="1:5">
      <c r="A485" s="158" t="s">
        <v>1274</v>
      </c>
      <c r="B485" s="12">
        <v>40393</v>
      </c>
      <c r="C485" s="143">
        <v>3</v>
      </c>
      <c r="D485" s="143">
        <v>142</v>
      </c>
      <c r="E485" s="144">
        <v>36</v>
      </c>
    </row>
    <row r="486" spans="1:5">
      <c r="A486" s="158" t="s">
        <v>1277</v>
      </c>
      <c r="B486" s="12">
        <v>40393</v>
      </c>
      <c r="C486" s="143">
        <v>1</v>
      </c>
      <c r="D486" s="143">
        <v>95</v>
      </c>
      <c r="E486" s="144">
        <v>11.1</v>
      </c>
    </row>
    <row r="487" spans="1:5">
      <c r="A487" s="158" t="s">
        <v>1277</v>
      </c>
      <c r="B487" s="12">
        <v>40393</v>
      </c>
      <c r="C487" s="143">
        <v>1</v>
      </c>
      <c r="D487" s="143">
        <v>84</v>
      </c>
      <c r="E487" s="144">
        <v>7.3</v>
      </c>
    </row>
    <row r="488" spans="1:5">
      <c r="A488" s="158" t="s">
        <v>1277</v>
      </c>
      <c r="B488" s="12">
        <v>40393</v>
      </c>
      <c r="C488" s="143">
        <v>1</v>
      </c>
      <c r="D488" s="143">
        <v>62</v>
      </c>
      <c r="E488" s="144">
        <v>3.5</v>
      </c>
    </row>
    <row r="489" spans="1:5">
      <c r="A489" s="158" t="s">
        <v>1277</v>
      </c>
      <c r="B489" s="12">
        <v>40393</v>
      </c>
      <c r="C489" s="143">
        <v>1</v>
      </c>
      <c r="D489" s="143">
        <v>82</v>
      </c>
      <c r="E489" s="144">
        <v>7.4</v>
      </c>
    </row>
    <row r="490" spans="1:5">
      <c r="A490" s="158" t="s">
        <v>1277</v>
      </c>
      <c r="B490" s="12">
        <v>40393</v>
      </c>
      <c r="C490" s="143">
        <v>1</v>
      </c>
      <c r="D490" s="143">
        <v>87</v>
      </c>
      <c r="E490" s="144">
        <v>9</v>
      </c>
    </row>
    <row r="491" spans="1:5">
      <c r="A491" s="158" t="s">
        <v>1277</v>
      </c>
      <c r="B491" s="12">
        <v>40393</v>
      </c>
      <c r="C491" s="143">
        <v>1</v>
      </c>
      <c r="D491" s="143">
        <v>96</v>
      </c>
      <c r="E491" s="144">
        <v>12.4</v>
      </c>
    </row>
    <row r="492" spans="1:5">
      <c r="A492" s="158" t="s">
        <v>1277</v>
      </c>
      <c r="B492" s="12">
        <v>40393</v>
      </c>
      <c r="C492" s="143">
        <v>1</v>
      </c>
      <c r="D492" s="143">
        <v>79</v>
      </c>
      <c r="E492" s="144">
        <v>6.1</v>
      </c>
    </row>
    <row r="493" spans="1:5">
      <c r="A493" s="158" t="s">
        <v>1277</v>
      </c>
      <c r="B493" s="12">
        <v>40393</v>
      </c>
      <c r="C493" s="143">
        <v>1</v>
      </c>
      <c r="D493" s="143">
        <v>62</v>
      </c>
      <c r="E493" s="144">
        <v>3.2</v>
      </c>
    </row>
    <row r="494" spans="1:5">
      <c r="A494" s="158" t="s">
        <v>1277</v>
      </c>
      <c r="B494" s="12">
        <v>40393</v>
      </c>
      <c r="C494" s="143">
        <v>1</v>
      </c>
      <c r="D494" s="143">
        <v>158</v>
      </c>
      <c r="E494" s="144">
        <v>47.4</v>
      </c>
    </row>
    <row r="495" spans="1:5">
      <c r="A495" s="158" t="s">
        <v>1277</v>
      </c>
      <c r="B495" s="12">
        <v>40393</v>
      </c>
      <c r="C495" s="143">
        <v>2</v>
      </c>
      <c r="D495" s="143">
        <v>105</v>
      </c>
      <c r="E495" s="144">
        <v>14.3</v>
      </c>
    </row>
    <row r="496" spans="1:5">
      <c r="A496" s="158" t="s">
        <v>1281</v>
      </c>
      <c r="B496" s="12">
        <v>40393</v>
      </c>
      <c r="C496" s="143">
        <v>1</v>
      </c>
      <c r="D496" s="143">
        <v>92</v>
      </c>
    </row>
    <row r="497" spans="1:5">
      <c r="A497" s="158" t="s">
        <v>1281</v>
      </c>
      <c r="B497" s="12">
        <v>40393</v>
      </c>
      <c r="C497" s="143">
        <v>1</v>
      </c>
      <c r="D497" s="143">
        <v>91</v>
      </c>
    </row>
    <row r="498" spans="1:5">
      <c r="A498" s="158" t="s">
        <v>1281</v>
      </c>
      <c r="B498" s="12">
        <v>40393</v>
      </c>
      <c r="C498" s="143">
        <v>1</v>
      </c>
      <c r="D498" s="143">
        <v>98</v>
      </c>
    </row>
    <row r="499" spans="1:5">
      <c r="A499" s="158" t="s">
        <v>1281</v>
      </c>
      <c r="B499" s="12">
        <v>40393</v>
      </c>
      <c r="C499" s="143">
        <v>1</v>
      </c>
      <c r="D499" s="143">
        <v>96</v>
      </c>
    </row>
    <row r="500" spans="1:5">
      <c r="A500" s="158" t="s">
        <v>1281</v>
      </c>
      <c r="B500" s="12">
        <v>40393</v>
      </c>
      <c r="C500" s="143">
        <v>1</v>
      </c>
      <c r="D500" s="143">
        <v>94</v>
      </c>
    </row>
    <row r="501" spans="1:5">
      <c r="A501" s="158" t="s">
        <v>1281</v>
      </c>
      <c r="B501" s="12">
        <v>40393</v>
      </c>
      <c r="C501" s="143">
        <v>1</v>
      </c>
      <c r="D501" s="143">
        <v>135</v>
      </c>
    </row>
    <row r="502" spans="1:5">
      <c r="A502" s="158" t="s">
        <v>1281</v>
      </c>
      <c r="B502" s="12">
        <v>40393</v>
      </c>
      <c r="C502" s="143">
        <v>1</v>
      </c>
      <c r="D502" s="143">
        <v>151</v>
      </c>
    </row>
    <row r="503" spans="1:5">
      <c r="A503" s="158" t="s">
        <v>1281</v>
      </c>
      <c r="B503" s="12">
        <v>40393</v>
      </c>
      <c r="C503" s="143">
        <v>2</v>
      </c>
      <c r="D503" s="143">
        <v>62</v>
      </c>
    </row>
    <row r="504" spans="1:5">
      <c r="A504" s="158" t="s">
        <v>1281</v>
      </c>
      <c r="B504" s="12">
        <v>40393</v>
      </c>
      <c r="C504" s="143">
        <v>2</v>
      </c>
      <c r="D504" s="143">
        <v>85</v>
      </c>
    </row>
    <row r="505" spans="1:5">
      <c r="A505" s="158" t="s">
        <v>1281</v>
      </c>
      <c r="B505" s="12">
        <v>40393</v>
      </c>
      <c r="C505" s="143">
        <v>3</v>
      </c>
      <c r="D505" s="143">
        <v>67</v>
      </c>
    </row>
    <row r="506" spans="1:5">
      <c r="A506" s="158" t="s">
        <v>1281</v>
      </c>
      <c r="B506" s="12">
        <v>40393</v>
      </c>
      <c r="C506" s="143">
        <v>3</v>
      </c>
      <c r="D506" s="143">
        <v>95</v>
      </c>
    </row>
    <row r="507" spans="1:5">
      <c r="A507" s="3" t="s">
        <v>223</v>
      </c>
      <c r="B507" s="12">
        <v>40393</v>
      </c>
      <c r="C507" s="143">
        <v>1</v>
      </c>
      <c r="D507" s="143">
        <v>61</v>
      </c>
      <c r="E507" s="144">
        <v>3.2</v>
      </c>
    </row>
    <row r="508" spans="1:5">
      <c r="A508" s="3" t="s">
        <v>223</v>
      </c>
      <c r="B508" s="12">
        <v>40393</v>
      </c>
      <c r="C508" s="143">
        <v>1</v>
      </c>
      <c r="D508" s="143">
        <v>94</v>
      </c>
      <c r="E508" s="144">
        <v>9.6999999999999993</v>
      </c>
    </row>
    <row r="509" spans="1:5">
      <c r="A509" s="3" t="s">
        <v>223</v>
      </c>
      <c r="B509" s="12">
        <v>40393</v>
      </c>
      <c r="C509" s="143">
        <v>1</v>
      </c>
      <c r="D509" s="143">
        <v>56</v>
      </c>
      <c r="E509" s="144">
        <v>2</v>
      </c>
    </row>
    <row r="510" spans="1:5">
      <c r="A510" s="3" t="s">
        <v>223</v>
      </c>
      <c r="B510" s="12">
        <v>40393</v>
      </c>
      <c r="C510" s="143">
        <v>1</v>
      </c>
      <c r="D510" s="143">
        <v>72</v>
      </c>
      <c r="E510" s="144">
        <v>4.4000000000000004</v>
      </c>
    </row>
    <row r="511" spans="1:5">
      <c r="A511" s="3" t="s">
        <v>223</v>
      </c>
      <c r="B511" s="12">
        <v>40393</v>
      </c>
      <c r="C511" s="143">
        <v>1</v>
      </c>
      <c r="D511" s="143">
        <v>86</v>
      </c>
      <c r="E511" s="144">
        <v>7.8</v>
      </c>
    </row>
    <row r="512" spans="1:5">
      <c r="A512" s="3" t="s">
        <v>223</v>
      </c>
      <c r="B512" s="12">
        <v>40393</v>
      </c>
      <c r="C512" s="143">
        <v>1</v>
      </c>
      <c r="D512" s="143">
        <v>91</v>
      </c>
      <c r="E512" s="144">
        <v>9.4</v>
      </c>
    </row>
    <row r="513" spans="1:5">
      <c r="A513" s="3" t="s">
        <v>223</v>
      </c>
      <c r="B513" s="12">
        <v>40393</v>
      </c>
      <c r="C513" s="143">
        <v>1</v>
      </c>
      <c r="D513" s="143">
        <v>123</v>
      </c>
      <c r="E513" s="144">
        <v>24.1</v>
      </c>
    </row>
    <row r="514" spans="1:5">
      <c r="A514" s="3" t="s">
        <v>223</v>
      </c>
      <c r="B514" s="12">
        <v>40393</v>
      </c>
      <c r="C514" s="143">
        <v>1</v>
      </c>
      <c r="D514" s="143">
        <v>141</v>
      </c>
      <c r="E514" s="144">
        <v>35.700000000000003</v>
      </c>
    </row>
    <row r="515" spans="1:5">
      <c r="A515" s="3" t="s">
        <v>223</v>
      </c>
      <c r="B515" s="12">
        <v>40393</v>
      </c>
      <c r="C515" s="143">
        <v>2</v>
      </c>
      <c r="D515" s="143">
        <v>65</v>
      </c>
      <c r="E515" s="144">
        <v>3.1</v>
      </c>
    </row>
    <row r="516" spans="1:5">
      <c r="A516" s="3" t="s">
        <v>224</v>
      </c>
      <c r="B516" s="12">
        <v>40393</v>
      </c>
      <c r="C516" s="143">
        <v>1</v>
      </c>
      <c r="D516" s="143">
        <v>81</v>
      </c>
      <c r="E516" s="144">
        <v>6.8</v>
      </c>
    </row>
    <row r="517" spans="1:5">
      <c r="A517" s="3" t="s">
        <v>224</v>
      </c>
      <c r="B517" s="12">
        <v>40393</v>
      </c>
      <c r="C517" s="143">
        <v>1</v>
      </c>
      <c r="D517" s="143">
        <v>76</v>
      </c>
      <c r="E517" s="144">
        <v>5</v>
      </c>
    </row>
    <row r="518" spans="1:5">
      <c r="A518" s="3" t="s">
        <v>225</v>
      </c>
      <c r="B518" s="12">
        <v>40393</v>
      </c>
      <c r="C518" s="143">
        <v>1</v>
      </c>
      <c r="D518" s="143">
        <v>178</v>
      </c>
      <c r="E518" s="144">
        <v>65.599999999999994</v>
      </c>
    </row>
    <row r="519" spans="1:5">
      <c r="A519" s="3" t="s">
        <v>225</v>
      </c>
      <c r="B519" s="12">
        <v>40393</v>
      </c>
      <c r="C519" s="143">
        <v>1</v>
      </c>
      <c r="D519" s="143">
        <v>107</v>
      </c>
      <c r="E519" s="144">
        <v>15.6</v>
      </c>
    </row>
    <row r="520" spans="1:5">
      <c r="A520" s="3" t="s">
        <v>225</v>
      </c>
      <c r="B520" s="12">
        <v>40393</v>
      </c>
      <c r="C520" s="143">
        <v>1</v>
      </c>
      <c r="D520" s="143">
        <v>81</v>
      </c>
      <c r="E520" s="144">
        <v>6.4</v>
      </c>
    </row>
    <row r="521" spans="1:5">
      <c r="A521" s="3" t="s">
        <v>225</v>
      </c>
      <c r="B521" s="12">
        <v>40393</v>
      </c>
      <c r="C521" s="143">
        <v>1</v>
      </c>
      <c r="D521" s="143">
        <v>77</v>
      </c>
      <c r="E521" s="144">
        <v>5.4</v>
      </c>
    </row>
    <row r="522" spans="1:5">
      <c r="A522" s="3" t="s">
        <v>225</v>
      </c>
      <c r="B522" s="12">
        <v>40393</v>
      </c>
      <c r="C522" s="143">
        <v>1</v>
      </c>
      <c r="D522" s="143">
        <v>62</v>
      </c>
      <c r="E522" s="144">
        <v>2.7</v>
      </c>
    </row>
    <row r="523" spans="1:5">
      <c r="A523" s="3" t="s">
        <v>225</v>
      </c>
      <c r="B523" s="12">
        <v>40393</v>
      </c>
      <c r="C523" s="143">
        <v>1</v>
      </c>
      <c r="D523" s="143">
        <v>79</v>
      </c>
      <c r="E523" s="144">
        <v>6.4</v>
      </c>
    </row>
    <row r="524" spans="1:5">
      <c r="A524" s="3" t="s">
        <v>225</v>
      </c>
      <c r="B524" s="12">
        <v>40393</v>
      </c>
      <c r="C524" s="143">
        <v>1</v>
      </c>
      <c r="D524" s="143">
        <v>95</v>
      </c>
      <c r="E524" s="144">
        <v>10.3</v>
      </c>
    </row>
    <row r="525" spans="1:5">
      <c r="A525" s="3" t="s">
        <v>225</v>
      </c>
      <c r="B525" s="12">
        <v>40393</v>
      </c>
      <c r="C525" s="143">
        <v>1</v>
      </c>
      <c r="D525" s="143">
        <v>75</v>
      </c>
      <c r="E525" s="144">
        <v>5.5</v>
      </c>
    </row>
    <row r="526" spans="1:5">
      <c r="A526" s="3" t="s">
        <v>225</v>
      </c>
      <c r="B526" s="12">
        <v>40393</v>
      </c>
      <c r="C526" s="143">
        <v>1</v>
      </c>
      <c r="D526" s="143">
        <v>98</v>
      </c>
      <c r="E526" s="144">
        <v>11.6</v>
      </c>
    </row>
    <row r="527" spans="1:5">
      <c r="A527" s="3" t="s">
        <v>225</v>
      </c>
      <c r="B527" s="12">
        <v>40393</v>
      </c>
      <c r="C527" s="143">
        <v>1</v>
      </c>
      <c r="D527" s="143">
        <v>60</v>
      </c>
      <c r="E527" s="144">
        <v>2.9</v>
      </c>
    </row>
    <row r="528" spans="1:5">
      <c r="A528" s="3" t="s">
        <v>225</v>
      </c>
      <c r="B528" s="12">
        <v>40393</v>
      </c>
      <c r="C528" s="143">
        <v>1</v>
      </c>
      <c r="D528" s="143">
        <v>90</v>
      </c>
      <c r="E528" s="144">
        <v>9.4</v>
      </c>
    </row>
    <row r="529" spans="1:5">
      <c r="A529" s="3" t="s">
        <v>225</v>
      </c>
      <c r="B529" s="12">
        <v>40393</v>
      </c>
      <c r="C529" s="143">
        <v>1</v>
      </c>
      <c r="D529" s="143">
        <v>83</v>
      </c>
      <c r="E529" s="144">
        <v>7</v>
      </c>
    </row>
    <row r="530" spans="1:5">
      <c r="A530" s="3" t="s">
        <v>226</v>
      </c>
      <c r="B530" s="12">
        <v>40393</v>
      </c>
      <c r="C530" s="143">
        <v>1</v>
      </c>
      <c r="D530" s="143">
        <v>126</v>
      </c>
      <c r="E530" s="144">
        <v>25.8</v>
      </c>
    </row>
    <row r="531" spans="1:5">
      <c r="A531" s="3" t="s">
        <v>226</v>
      </c>
      <c r="B531" s="12">
        <v>40393</v>
      </c>
      <c r="C531" s="143">
        <v>1</v>
      </c>
      <c r="D531" s="143">
        <v>126</v>
      </c>
      <c r="E531" s="144">
        <v>24.4</v>
      </c>
    </row>
    <row r="532" spans="1:5">
      <c r="A532" s="3" t="s">
        <v>226</v>
      </c>
      <c r="B532" s="12">
        <v>40393</v>
      </c>
      <c r="C532" s="143">
        <v>1</v>
      </c>
      <c r="D532" s="143">
        <v>163</v>
      </c>
      <c r="E532" s="144">
        <v>49</v>
      </c>
    </row>
    <row r="533" spans="1:5">
      <c r="A533" s="3" t="s">
        <v>226</v>
      </c>
      <c r="B533" s="12">
        <v>40393</v>
      </c>
      <c r="C533" s="143">
        <v>1</v>
      </c>
      <c r="D533" s="143">
        <v>84</v>
      </c>
      <c r="E533" s="144">
        <v>6.6</v>
      </c>
    </row>
    <row r="534" spans="1:5">
      <c r="A534" s="3" t="s">
        <v>226</v>
      </c>
      <c r="B534" s="12">
        <v>40393</v>
      </c>
      <c r="C534" s="143">
        <v>1</v>
      </c>
      <c r="D534" s="143">
        <v>72</v>
      </c>
      <c r="E534" s="144">
        <v>5.7</v>
      </c>
    </row>
    <row r="535" spans="1:5">
      <c r="A535" s="3" t="s">
        <v>226</v>
      </c>
      <c r="B535" s="12">
        <v>40393</v>
      </c>
      <c r="C535" s="143">
        <v>1</v>
      </c>
      <c r="D535" s="143">
        <v>71</v>
      </c>
      <c r="E535" s="144">
        <v>5.2</v>
      </c>
    </row>
    <row r="536" spans="1:5">
      <c r="A536" s="3" t="s">
        <v>226</v>
      </c>
      <c r="B536" s="12">
        <v>40393</v>
      </c>
      <c r="C536" s="143">
        <v>1</v>
      </c>
      <c r="D536" s="143">
        <v>91</v>
      </c>
      <c r="E536" s="144">
        <v>9.5</v>
      </c>
    </row>
    <row r="537" spans="1:5">
      <c r="A537" s="3" t="s">
        <v>226</v>
      </c>
      <c r="B537" s="12">
        <v>40393</v>
      </c>
      <c r="C537" s="143">
        <v>1</v>
      </c>
      <c r="D537" s="143">
        <v>87</v>
      </c>
      <c r="E537" s="144">
        <v>7.9</v>
      </c>
    </row>
    <row r="538" spans="1:5">
      <c r="A538" s="3" t="s">
        <v>226</v>
      </c>
      <c r="B538" s="12">
        <v>40393</v>
      </c>
      <c r="C538" s="143">
        <v>1</v>
      </c>
      <c r="D538" s="143">
        <v>63</v>
      </c>
      <c r="E538" s="144">
        <v>2.6</v>
      </c>
    </row>
    <row r="539" spans="1:5">
      <c r="A539" s="3" t="s">
        <v>226</v>
      </c>
      <c r="B539" s="12">
        <v>40393</v>
      </c>
      <c r="C539" s="143">
        <v>2</v>
      </c>
      <c r="D539" s="143">
        <v>88</v>
      </c>
      <c r="E539" s="144">
        <v>8.9</v>
      </c>
    </row>
    <row r="540" spans="1:5">
      <c r="A540" s="3" t="s">
        <v>226</v>
      </c>
      <c r="B540" s="12">
        <v>40393</v>
      </c>
      <c r="C540" s="143">
        <v>2</v>
      </c>
      <c r="D540" s="143">
        <v>79</v>
      </c>
      <c r="E540" s="144">
        <v>6.2</v>
      </c>
    </row>
    <row r="541" spans="1:5">
      <c r="A541" s="3" t="s">
        <v>226</v>
      </c>
      <c r="B541" s="12">
        <v>40393</v>
      </c>
      <c r="C541" s="143">
        <v>3</v>
      </c>
      <c r="D541" s="143">
        <v>89</v>
      </c>
      <c r="E541" s="144">
        <v>8.4</v>
      </c>
    </row>
    <row r="542" spans="1:5">
      <c r="A542" s="3" t="s">
        <v>227</v>
      </c>
      <c r="B542" s="12">
        <v>40393</v>
      </c>
      <c r="C542" s="143">
        <v>1</v>
      </c>
      <c r="D542" s="143">
        <v>81</v>
      </c>
      <c r="E542" s="144">
        <v>6.3</v>
      </c>
    </row>
    <row r="543" spans="1:5">
      <c r="A543" s="3" t="s">
        <v>227</v>
      </c>
      <c r="B543" s="12">
        <v>40393</v>
      </c>
      <c r="C543" s="143">
        <v>1</v>
      </c>
      <c r="D543" s="143">
        <v>70</v>
      </c>
      <c r="E543" s="144">
        <v>3.5</v>
      </c>
    </row>
    <row r="544" spans="1:5">
      <c r="A544" s="3" t="s">
        <v>227</v>
      </c>
      <c r="B544" s="12">
        <v>40393</v>
      </c>
      <c r="C544" s="143">
        <v>1</v>
      </c>
      <c r="D544" s="143">
        <v>84</v>
      </c>
      <c r="E544" s="144">
        <v>7.2</v>
      </c>
    </row>
    <row r="545" spans="1:5">
      <c r="A545" s="3" t="s">
        <v>227</v>
      </c>
      <c r="B545" s="12">
        <v>40393</v>
      </c>
      <c r="C545" s="143">
        <v>1</v>
      </c>
      <c r="D545" s="143">
        <v>86</v>
      </c>
      <c r="E545" s="144">
        <v>6.9</v>
      </c>
    </row>
    <row r="546" spans="1:5">
      <c r="A546" s="3" t="s">
        <v>227</v>
      </c>
      <c r="B546" s="12">
        <v>40393</v>
      </c>
      <c r="C546" s="143">
        <v>1</v>
      </c>
      <c r="D546" s="143">
        <v>61</v>
      </c>
      <c r="E546" s="144">
        <v>2.8</v>
      </c>
    </row>
    <row r="547" spans="1:5">
      <c r="A547" s="3" t="s">
        <v>227</v>
      </c>
      <c r="B547" s="12">
        <v>40393</v>
      </c>
      <c r="C547" s="143">
        <v>1</v>
      </c>
      <c r="D547" s="143">
        <v>92</v>
      </c>
      <c r="E547" s="144">
        <v>9.6999999999999993</v>
      </c>
    </row>
    <row r="548" spans="1:5">
      <c r="A548" s="3" t="s">
        <v>227</v>
      </c>
      <c r="B548" s="12">
        <v>40393</v>
      </c>
      <c r="C548" s="143">
        <v>2</v>
      </c>
      <c r="D548" s="143">
        <v>79</v>
      </c>
      <c r="E548" s="144">
        <v>5.7</v>
      </c>
    </row>
    <row r="549" spans="1:5">
      <c r="A549" s="3" t="s">
        <v>228</v>
      </c>
      <c r="B549" s="12">
        <v>40393</v>
      </c>
      <c r="C549" s="143">
        <v>1</v>
      </c>
      <c r="D549" s="143">
        <v>91</v>
      </c>
      <c r="E549" s="144">
        <v>8.5</v>
      </c>
    </row>
    <row r="550" spans="1:5">
      <c r="A550" s="3" t="s">
        <v>228</v>
      </c>
      <c r="B550" s="12">
        <v>40393</v>
      </c>
      <c r="C550" s="143">
        <v>1</v>
      </c>
      <c r="D550" s="143">
        <v>86</v>
      </c>
      <c r="E550" s="144">
        <v>7.7</v>
      </c>
    </row>
    <row r="551" spans="1:5">
      <c r="A551" s="3" t="s">
        <v>228</v>
      </c>
      <c r="B551" s="12">
        <v>40393</v>
      </c>
      <c r="C551" s="143">
        <v>1</v>
      </c>
      <c r="D551" s="143">
        <v>91</v>
      </c>
      <c r="E551" s="144">
        <v>9</v>
      </c>
    </row>
    <row r="552" spans="1:5">
      <c r="A552" s="3" t="s">
        <v>228</v>
      </c>
      <c r="B552" s="12">
        <v>40393</v>
      </c>
      <c r="C552" s="143">
        <v>1</v>
      </c>
      <c r="D552" s="143">
        <v>85</v>
      </c>
      <c r="E552" s="144">
        <v>7.9</v>
      </c>
    </row>
    <row r="553" spans="1:5">
      <c r="A553" s="3" t="s">
        <v>228</v>
      </c>
      <c r="B553" s="12">
        <v>40393</v>
      </c>
      <c r="C553" s="143">
        <v>1</v>
      </c>
      <c r="D553" s="143">
        <v>84</v>
      </c>
      <c r="E553" s="144">
        <v>6.8</v>
      </c>
    </row>
    <row r="554" spans="1:5">
      <c r="A554" s="3" t="s">
        <v>228</v>
      </c>
      <c r="B554" s="12">
        <v>40393</v>
      </c>
      <c r="C554" s="143">
        <v>1</v>
      </c>
      <c r="D554" s="143">
        <v>72</v>
      </c>
      <c r="E554" s="144">
        <v>4.5</v>
      </c>
    </row>
    <row r="555" spans="1:5">
      <c r="A555" s="3" t="s">
        <v>228</v>
      </c>
      <c r="B555" s="12">
        <v>40393</v>
      </c>
      <c r="C555" s="143">
        <v>1</v>
      </c>
      <c r="D555" s="143">
        <v>110</v>
      </c>
      <c r="E555" s="144">
        <v>15.8</v>
      </c>
    </row>
    <row r="556" spans="1:5">
      <c r="A556" s="3" t="s">
        <v>229</v>
      </c>
      <c r="B556" s="12">
        <v>40393</v>
      </c>
      <c r="C556" s="143">
        <v>1</v>
      </c>
      <c r="D556" s="143">
        <v>63</v>
      </c>
      <c r="E556" s="144">
        <v>2.9</v>
      </c>
    </row>
    <row r="557" spans="1:5">
      <c r="A557" s="3" t="s">
        <v>229</v>
      </c>
      <c r="B557" s="12">
        <v>40393</v>
      </c>
      <c r="C557" s="143">
        <v>2</v>
      </c>
      <c r="D557" s="143">
        <v>73</v>
      </c>
      <c r="E557" s="144">
        <v>5.5</v>
      </c>
    </row>
    <row r="558" spans="1:5">
      <c r="A558" s="3" t="s">
        <v>230</v>
      </c>
      <c r="B558" s="12">
        <v>40393</v>
      </c>
      <c r="C558" s="143">
        <v>1</v>
      </c>
      <c r="D558" s="143">
        <v>162</v>
      </c>
      <c r="E558" s="144">
        <v>47</v>
      </c>
    </row>
    <row r="559" spans="1:5">
      <c r="A559" s="3" t="s">
        <v>230</v>
      </c>
      <c r="B559" s="12">
        <v>40393</v>
      </c>
      <c r="C559" s="143">
        <v>1</v>
      </c>
      <c r="D559" s="143">
        <v>75</v>
      </c>
      <c r="E559" s="144">
        <v>5.2</v>
      </c>
    </row>
    <row r="560" spans="1:5">
      <c r="A560" s="3" t="s">
        <v>230</v>
      </c>
      <c r="B560" s="12">
        <v>40393</v>
      </c>
      <c r="C560" s="143">
        <v>3</v>
      </c>
      <c r="D560" s="143">
        <v>78</v>
      </c>
      <c r="E560" s="144">
        <v>6.2</v>
      </c>
    </row>
    <row r="561" spans="1:5">
      <c r="A561" s="3" t="s">
        <v>230</v>
      </c>
      <c r="B561" s="12">
        <v>40393</v>
      </c>
      <c r="C561" s="143">
        <v>1</v>
      </c>
      <c r="D561" s="143">
        <v>79</v>
      </c>
      <c r="E561" s="144">
        <v>5.3</v>
      </c>
    </row>
    <row r="562" spans="1:5">
      <c r="A562" s="3" t="s">
        <v>231</v>
      </c>
      <c r="B562" s="12">
        <v>40393</v>
      </c>
      <c r="C562" s="143">
        <v>1</v>
      </c>
      <c r="D562" s="143">
        <v>161</v>
      </c>
      <c r="E562" s="144">
        <v>48.7</v>
      </c>
    </row>
    <row r="563" spans="1:5">
      <c r="A563" s="3" t="s">
        <v>231</v>
      </c>
      <c r="B563" s="12">
        <v>40393</v>
      </c>
      <c r="C563" s="143">
        <v>2</v>
      </c>
      <c r="D563" s="143">
        <v>79</v>
      </c>
      <c r="E563" s="144">
        <v>6.6</v>
      </c>
    </row>
    <row r="564" spans="1:5">
      <c r="A564" s="3" t="s">
        <v>231</v>
      </c>
      <c r="B564" s="12">
        <v>40393</v>
      </c>
      <c r="C564" s="143">
        <v>3</v>
      </c>
      <c r="D564" s="143">
        <v>75</v>
      </c>
      <c r="E564" s="144">
        <v>5.6</v>
      </c>
    </row>
    <row r="565" spans="1:5">
      <c r="A565" s="3" t="s">
        <v>231</v>
      </c>
      <c r="B565" s="12">
        <v>40393</v>
      </c>
      <c r="C565" s="143">
        <v>3</v>
      </c>
      <c r="D565" s="143">
        <v>82</v>
      </c>
      <c r="E565" s="144">
        <v>6.8</v>
      </c>
    </row>
    <row r="566" spans="1:5">
      <c r="A566" s="3" t="s">
        <v>231</v>
      </c>
      <c r="B566" s="12">
        <v>40393</v>
      </c>
      <c r="C566" s="143">
        <v>3</v>
      </c>
      <c r="D566" s="143">
        <v>90</v>
      </c>
      <c r="E566" s="144">
        <v>9.4</v>
      </c>
    </row>
    <row r="567" spans="1:5">
      <c r="A567" s="3" t="s">
        <v>232</v>
      </c>
      <c r="B567" s="12">
        <v>40393</v>
      </c>
      <c r="C567" s="143">
        <v>1</v>
      </c>
      <c r="D567" s="143">
        <v>79</v>
      </c>
      <c r="E567" s="144">
        <v>5.6</v>
      </c>
    </row>
    <row r="568" spans="1:5">
      <c r="A568" s="3" t="s">
        <v>232</v>
      </c>
      <c r="B568" s="12">
        <v>40393</v>
      </c>
      <c r="C568" s="143">
        <v>1</v>
      </c>
      <c r="D568" s="143">
        <v>77</v>
      </c>
      <c r="E568" s="144">
        <v>5.4</v>
      </c>
    </row>
    <row r="569" spans="1:5">
      <c r="A569" s="3" t="s">
        <v>232</v>
      </c>
      <c r="B569" s="12">
        <v>40393</v>
      </c>
      <c r="C569" s="143">
        <v>1</v>
      </c>
      <c r="D569" s="143">
        <v>83</v>
      </c>
      <c r="E569" s="144">
        <v>6</v>
      </c>
    </row>
    <row r="570" spans="1:5">
      <c r="A570" s="3" t="s">
        <v>232</v>
      </c>
      <c r="B570" s="12">
        <v>40393</v>
      </c>
      <c r="C570" s="143">
        <v>1</v>
      </c>
      <c r="D570" s="143">
        <v>73</v>
      </c>
      <c r="E570" s="144">
        <v>5.2</v>
      </c>
    </row>
    <row r="571" spans="1:5">
      <c r="A571" s="3" t="s">
        <v>232</v>
      </c>
      <c r="B571" s="12">
        <v>40393</v>
      </c>
      <c r="C571" s="143">
        <v>1</v>
      </c>
      <c r="D571" s="143">
        <v>80</v>
      </c>
      <c r="E571" s="144">
        <v>6.1</v>
      </c>
    </row>
    <row r="572" spans="1:5">
      <c r="A572" s="3" t="s">
        <v>232</v>
      </c>
      <c r="B572" s="12">
        <v>40393</v>
      </c>
      <c r="C572" s="143">
        <v>1</v>
      </c>
      <c r="D572" s="143">
        <v>84</v>
      </c>
      <c r="E572" s="144">
        <v>7.1</v>
      </c>
    </row>
    <row r="573" spans="1:5">
      <c r="A573" s="3" t="s">
        <v>232</v>
      </c>
      <c r="B573" s="12">
        <v>40393</v>
      </c>
      <c r="C573" s="143">
        <v>1</v>
      </c>
      <c r="D573" s="143">
        <v>84</v>
      </c>
      <c r="E573" s="144">
        <v>7.6</v>
      </c>
    </row>
    <row r="574" spans="1:5">
      <c r="A574" s="3" t="s">
        <v>232</v>
      </c>
      <c r="B574" s="12">
        <v>40393</v>
      </c>
      <c r="C574" s="143">
        <v>1</v>
      </c>
      <c r="D574" s="143">
        <v>83</v>
      </c>
      <c r="E574" s="144">
        <v>6.4</v>
      </c>
    </row>
    <row r="575" spans="1:5">
      <c r="A575" s="3" t="s">
        <v>232</v>
      </c>
      <c r="B575" s="12">
        <v>40393</v>
      </c>
      <c r="C575" s="143">
        <v>1</v>
      </c>
      <c r="D575" s="143">
        <v>92</v>
      </c>
      <c r="E575" s="144">
        <v>9.9</v>
      </c>
    </row>
    <row r="576" spans="1:5">
      <c r="A576" s="3" t="s">
        <v>232</v>
      </c>
      <c r="B576" s="12">
        <v>40393</v>
      </c>
      <c r="C576" s="143">
        <v>1</v>
      </c>
      <c r="D576" s="143">
        <v>177</v>
      </c>
      <c r="E576" s="144">
        <v>77.5</v>
      </c>
    </row>
    <row r="577" spans="1:5">
      <c r="A577" s="3" t="s">
        <v>232</v>
      </c>
      <c r="B577" s="12">
        <v>40393</v>
      </c>
      <c r="C577" s="143">
        <v>1</v>
      </c>
      <c r="D577" s="143">
        <v>132</v>
      </c>
      <c r="E577" s="144">
        <v>27.1</v>
      </c>
    </row>
    <row r="578" spans="1:5">
      <c r="A578" s="3" t="s">
        <v>232</v>
      </c>
      <c r="B578" s="12">
        <v>40393</v>
      </c>
      <c r="C578" s="143">
        <v>2</v>
      </c>
      <c r="D578" s="143">
        <v>59</v>
      </c>
      <c r="E578" s="144">
        <v>2.6</v>
      </c>
    </row>
    <row r="579" spans="1:5">
      <c r="A579" s="3" t="s">
        <v>232</v>
      </c>
      <c r="B579" s="12">
        <v>40393</v>
      </c>
      <c r="C579" s="143">
        <v>2</v>
      </c>
      <c r="D579" s="143">
        <v>60</v>
      </c>
      <c r="E579" s="144">
        <v>2.7</v>
      </c>
    </row>
    <row r="580" spans="1:5">
      <c r="A580" s="3" t="s">
        <v>233</v>
      </c>
      <c r="B580" s="12">
        <v>40393</v>
      </c>
      <c r="C580" s="143">
        <v>1</v>
      </c>
      <c r="D580" s="143">
        <v>89</v>
      </c>
      <c r="E580" s="144">
        <v>8.4</v>
      </c>
    </row>
    <row r="581" spans="1:5">
      <c r="A581" s="3" t="s">
        <v>233</v>
      </c>
      <c r="B581" s="12">
        <v>40393</v>
      </c>
      <c r="C581" s="143">
        <v>1</v>
      </c>
      <c r="D581" s="143">
        <v>73</v>
      </c>
      <c r="E581" s="144">
        <v>4.7</v>
      </c>
    </row>
    <row r="582" spans="1:5">
      <c r="A582" s="3" t="s">
        <v>233</v>
      </c>
      <c r="B582" s="12">
        <v>40393</v>
      </c>
      <c r="C582" s="143">
        <v>1</v>
      </c>
      <c r="D582" s="143">
        <v>114</v>
      </c>
      <c r="E582" s="144">
        <v>17.600000000000001</v>
      </c>
    </row>
    <row r="583" spans="1:5">
      <c r="A583" s="3" t="s">
        <v>233</v>
      </c>
      <c r="B583" s="12">
        <v>40393</v>
      </c>
      <c r="C583" s="143">
        <v>1</v>
      </c>
      <c r="D583" s="143">
        <v>69</v>
      </c>
      <c r="E583" s="144">
        <v>4.8</v>
      </c>
    </row>
    <row r="584" spans="1:5">
      <c r="A584" s="3" t="s">
        <v>233</v>
      </c>
      <c r="B584" s="12">
        <v>40393</v>
      </c>
      <c r="C584" s="143">
        <v>1</v>
      </c>
      <c r="D584" s="143">
        <v>83</v>
      </c>
      <c r="E584" s="144">
        <v>7.5</v>
      </c>
    </row>
    <row r="585" spans="1:5">
      <c r="A585" s="3" t="s">
        <v>233</v>
      </c>
      <c r="B585" s="12">
        <v>40393</v>
      </c>
      <c r="C585" s="143">
        <v>1</v>
      </c>
      <c r="D585" s="143">
        <v>69</v>
      </c>
      <c r="E585" s="144">
        <v>5.0999999999999996</v>
      </c>
    </row>
    <row r="586" spans="1:5">
      <c r="A586" s="3" t="s">
        <v>233</v>
      </c>
      <c r="B586" s="12">
        <v>40393</v>
      </c>
      <c r="C586" s="143">
        <v>1</v>
      </c>
      <c r="D586" s="143">
        <v>82</v>
      </c>
      <c r="E586" s="144">
        <v>7.1</v>
      </c>
    </row>
    <row r="587" spans="1:5">
      <c r="A587" s="3" t="s">
        <v>233</v>
      </c>
      <c r="B587" s="12">
        <v>40393</v>
      </c>
      <c r="C587" s="143">
        <v>1</v>
      </c>
      <c r="D587" s="143">
        <v>74</v>
      </c>
      <c r="E587" s="144">
        <v>4.8</v>
      </c>
    </row>
    <row r="588" spans="1:5">
      <c r="A588" s="3" t="s">
        <v>233</v>
      </c>
      <c r="B588" s="12">
        <v>40393</v>
      </c>
      <c r="C588" s="143">
        <v>1</v>
      </c>
      <c r="D588" s="143">
        <v>85</v>
      </c>
      <c r="E588" s="144">
        <v>7.6</v>
      </c>
    </row>
    <row r="589" spans="1:5">
      <c r="A589" s="3" t="s">
        <v>233</v>
      </c>
      <c r="B589" s="12">
        <v>40393</v>
      </c>
      <c r="C589" s="143">
        <v>2</v>
      </c>
      <c r="D589" s="143">
        <v>89</v>
      </c>
      <c r="E589" s="144">
        <v>10</v>
      </c>
    </row>
    <row r="590" spans="1:5">
      <c r="A590" s="3" t="s">
        <v>233</v>
      </c>
      <c r="B590" s="12">
        <v>40393</v>
      </c>
      <c r="C590" s="143">
        <v>2</v>
      </c>
      <c r="D590" s="143">
        <v>80</v>
      </c>
      <c r="E590" s="144">
        <v>6.6</v>
      </c>
    </row>
    <row r="591" spans="1:5">
      <c r="A591" s="3" t="s">
        <v>233</v>
      </c>
      <c r="B591" s="12">
        <v>40393</v>
      </c>
      <c r="C591" s="143">
        <v>2</v>
      </c>
      <c r="D591" s="143">
        <v>145</v>
      </c>
      <c r="E591" s="144">
        <v>43.1</v>
      </c>
    </row>
    <row r="592" spans="1:5">
      <c r="A592" s="3" t="s">
        <v>234</v>
      </c>
      <c r="B592" s="12">
        <v>40393</v>
      </c>
      <c r="C592" s="143">
        <v>1</v>
      </c>
      <c r="D592" s="143">
        <v>63</v>
      </c>
      <c r="E592" s="144">
        <v>3.2</v>
      </c>
    </row>
    <row r="593" spans="1:5">
      <c r="A593" s="3" t="s">
        <v>234</v>
      </c>
      <c r="B593" s="12">
        <v>40393</v>
      </c>
      <c r="C593" s="143">
        <v>1</v>
      </c>
      <c r="D593" s="143">
        <v>93</v>
      </c>
      <c r="E593" s="144">
        <v>10.8</v>
      </c>
    </row>
    <row r="594" spans="1:5">
      <c r="A594" s="3" t="s">
        <v>234</v>
      </c>
      <c r="B594" s="12">
        <v>40393</v>
      </c>
      <c r="C594" s="143">
        <v>1</v>
      </c>
      <c r="D594" s="143">
        <v>91</v>
      </c>
      <c r="E594" s="144">
        <v>9.8000000000000007</v>
      </c>
    </row>
    <row r="595" spans="1:5">
      <c r="A595" s="3" t="s">
        <v>234</v>
      </c>
      <c r="B595" s="12">
        <v>40393</v>
      </c>
      <c r="C595" s="143">
        <v>1</v>
      </c>
      <c r="D595" s="143">
        <v>82</v>
      </c>
      <c r="E595" s="144">
        <v>7.1</v>
      </c>
    </row>
    <row r="596" spans="1:5">
      <c r="A596" s="3" t="s">
        <v>234</v>
      </c>
      <c r="B596" s="12">
        <v>40393</v>
      </c>
      <c r="C596" s="143">
        <v>2</v>
      </c>
      <c r="D596" s="143">
        <v>76</v>
      </c>
      <c r="E596" s="144">
        <v>6.3</v>
      </c>
    </row>
    <row r="597" spans="1:5">
      <c r="A597" s="3" t="s">
        <v>234</v>
      </c>
      <c r="B597" s="12">
        <v>40393</v>
      </c>
      <c r="C597" s="143">
        <v>2</v>
      </c>
      <c r="D597" s="143">
        <v>67</v>
      </c>
      <c r="E597" s="144">
        <v>4.0999999999999996</v>
      </c>
    </row>
    <row r="598" spans="1:5">
      <c r="A598" s="3" t="s">
        <v>234</v>
      </c>
      <c r="B598" s="12">
        <v>40393</v>
      </c>
      <c r="C598" s="143">
        <v>3</v>
      </c>
      <c r="D598" s="143">
        <v>62</v>
      </c>
      <c r="E598" s="144">
        <v>2.9</v>
      </c>
    </row>
    <row r="599" spans="1:5">
      <c r="A599" s="3" t="s">
        <v>235</v>
      </c>
      <c r="B599" s="12">
        <v>40393</v>
      </c>
      <c r="C599" s="143">
        <v>1</v>
      </c>
      <c r="D599" s="143">
        <v>59</v>
      </c>
      <c r="E599" s="144">
        <v>1.9</v>
      </c>
    </row>
    <row r="600" spans="1:5">
      <c r="A600" s="3" t="s">
        <v>235</v>
      </c>
      <c r="B600" s="12">
        <v>40393</v>
      </c>
      <c r="C600" s="143">
        <v>1</v>
      </c>
      <c r="D600" s="143">
        <v>62</v>
      </c>
      <c r="E600" s="144">
        <v>3.2</v>
      </c>
    </row>
    <row r="601" spans="1:5">
      <c r="A601" s="3" t="s">
        <v>235</v>
      </c>
      <c r="B601" s="12">
        <v>40393</v>
      </c>
      <c r="C601" s="143">
        <v>2</v>
      </c>
      <c r="D601" s="143">
        <v>60</v>
      </c>
      <c r="E601" s="144">
        <v>3</v>
      </c>
    </row>
    <row r="602" spans="1:5">
      <c r="A602" s="3" t="s">
        <v>235</v>
      </c>
      <c r="B602" s="12">
        <v>40393</v>
      </c>
      <c r="C602" s="143">
        <v>2</v>
      </c>
      <c r="D602" s="143">
        <v>64</v>
      </c>
      <c r="E602" s="144">
        <v>3.2</v>
      </c>
    </row>
    <row r="603" spans="1:5">
      <c r="A603" s="3" t="s">
        <v>235</v>
      </c>
      <c r="B603" s="12">
        <v>40393</v>
      </c>
      <c r="C603" s="143">
        <v>2</v>
      </c>
      <c r="D603" s="143">
        <v>81</v>
      </c>
      <c r="E603" s="144">
        <v>6.3</v>
      </c>
    </row>
    <row r="604" spans="1:5">
      <c r="A604" s="3" t="s">
        <v>235</v>
      </c>
      <c r="B604" s="12">
        <v>40393</v>
      </c>
      <c r="C604" s="143">
        <v>2</v>
      </c>
      <c r="D604" s="143">
        <v>124</v>
      </c>
      <c r="E604" s="144">
        <v>22.1</v>
      </c>
    </row>
    <row r="605" spans="1:5">
      <c r="A605" s="3" t="s">
        <v>235</v>
      </c>
      <c r="B605" s="12">
        <v>40393</v>
      </c>
      <c r="C605" s="143">
        <v>3</v>
      </c>
      <c r="D605" s="143">
        <v>54</v>
      </c>
      <c r="E605" s="144">
        <v>1.8</v>
      </c>
    </row>
    <row r="606" spans="1:5">
      <c r="A606" s="3" t="s">
        <v>236</v>
      </c>
      <c r="B606" s="12">
        <v>40393</v>
      </c>
      <c r="C606" s="143">
        <v>1</v>
      </c>
      <c r="D606" s="143">
        <v>121</v>
      </c>
      <c r="E606" s="144">
        <v>19.600000000000001</v>
      </c>
    </row>
    <row r="607" spans="1:5">
      <c r="A607" s="3" t="s">
        <v>236</v>
      </c>
      <c r="B607" s="12">
        <v>40393</v>
      </c>
      <c r="C607" s="143">
        <v>1</v>
      </c>
      <c r="D607" s="143">
        <v>70</v>
      </c>
      <c r="E607" s="144">
        <v>3.9</v>
      </c>
    </row>
    <row r="608" spans="1:5">
      <c r="A608" s="3" t="s">
        <v>236</v>
      </c>
      <c r="B608" s="12">
        <v>40393</v>
      </c>
      <c r="C608" s="143">
        <v>1</v>
      </c>
      <c r="D608" s="143">
        <v>81</v>
      </c>
      <c r="E608" s="144">
        <v>5.8</v>
      </c>
    </row>
    <row r="609" spans="1:5">
      <c r="A609" s="3" t="s">
        <v>236</v>
      </c>
      <c r="B609" s="12">
        <v>40393</v>
      </c>
      <c r="C609" s="143">
        <v>1</v>
      </c>
      <c r="D609" s="143">
        <v>140</v>
      </c>
      <c r="E609" s="144">
        <v>32.5</v>
      </c>
    </row>
    <row r="610" spans="1:5">
      <c r="A610" s="3" t="s">
        <v>236</v>
      </c>
      <c r="B610" s="12">
        <v>40393</v>
      </c>
      <c r="C610" s="143">
        <v>1</v>
      </c>
      <c r="D610" s="143">
        <v>62</v>
      </c>
      <c r="E610" s="144">
        <v>3.6</v>
      </c>
    </row>
    <row r="611" spans="1:5">
      <c r="A611" s="3" t="s">
        <v>236</v>
      </c>
      <c r="B611" s="12">
        <v>40393</v>
      </c>
      <c r="C611" s="143">
        <v>1</v>
      </c>
      <c r="D611" s="143">
        <v>58</v>
      </c>
      <c r="E611" s="144">
        <v>3.2</v>
      </c>
    </row>
    <row r="612" spans="1:5">
      <c r="A612" s="3" t="s">
        <v>236</v>
      </c>
      <c r="B612" s="12">
        <v>40393</v>
      </c>
      <c r="C612" s="143">
        <v>1</v>
      </c>
      <c r="D612" s="143">
        <v>69</v>
      </c>
      <c r="E612" s="144">
        <v>3.9</v>
      </c>
    </row>
    <row r="613" spans="1:5">
      <c r="A613" s="3" t="s">
        <v>236</v>
      </c>
      <c r="B613" s="12">
        <v>40393</v>
      </c>
      <c r="C613" s="143">
        <v>2</v>
      </c>
      <c r="D613" s="143">
        <v>76</v>
      </c>
      <c r="E613" s="144">
        <v>4.5999999999999996</v>
      </c>
    </row>
    <row r="614" spans="1:5">
      <c r="A614" s="3" t="s">
        <v>236</v>
      </c>
      <c r="B614" s="12">
        <v>40393</v>
      </c>
      <c r="C614" s="143">
        <v>2</v>
      </c>
      <c r="D614" s="143">
        <v>82</v>
      </c>
      <c r="E614" s="144">
        <v>7</v>
      </c>
    </row>
    <row r="615" spans="1:5">
      <c r="A615" s="3" t="s">
        <v>236</v>
      </c>
      <c r="B615" s="12">
        <v>40393</v>
      </c>
      <c r="C615" s="143">
        <v>2</v>
      </c>
      <c r="D615" s="143">
        <v>78</v>
      </c>
      <c r="E615" s="144">
        <v>5.3</v>
      </c>
    </row>
    <row r="616" spans="1:5">
      <c r="A616" s="3" t="s">
        <v>236</v>
      </c>
      <c r="B616" s="12">
        <v>40393</v>
      </c>
      <c r="C616" s="143">
        <v>2</v>
      </c>
      <c r="D616" s="143">
        <v>69</v>
      </c>
      <c r="E616" s="144">
        <v>4</v>
      </c>
    </row>
    <row r="617" spans="1:5">
      <c r="A617" s="3" t="s">
        <v>237</v>
      </c>
      <c r="B617" s="12">
        <v>40393</v>
      </c>
      <c r="C617" s="143">
        <v>1</v>
      </c>
      <c r="D617" s="143">
        <v>73</v>
      </c>
      <c r="E617" s="144">
        <v>4.7</v>
      </c>
    </row>
    <row r="618" spans="1:5">
      <c r="A618" s="3" t="s">
        <v>237</v>
      </c>
      <c r="B618" s="12">
        <v>40393</v>
      </c>
      <c r="C618" s="143">
        <v>1</v>
      </c>
      <c r="D618" s="143">
        <v>75</v>
      </c>
      <c r="E618" s="144">
        <v>5.0999999999999996</v>
      </c>
    </row>
    <row r="619" spans="1:5">
      <c r="A619" s="3" t="s">
        <v>237</v>
      </c>
      <c r="B619" s="12">
        <v>40393</v>
      </c>
      <c r="C619" s="143">
        <v>1</v>
      </c>
      <c r="D619" s="143">
        <v>85</v>
      </c>
      <c r="E619" s="144">
        <v>7.9</v>
      </c>
    </row>
    <row r="620" spans="1:5">
      <c r="A620" s="3" t="s">
        <v>237</v>
      </c>
      <c r="B620" s="12">
        <v>40393</v>
      </c>
      <c r="C620" s="143">
        <v>1</v>
      </c>
      <c r="D620" s="143">
        <v>85</v>
      </c>
      <c r="E620" s="144">
        <v>7</v>
      </c>
    </row>
    <row r="621" spans="1:5">
      <c r="A621" s="3" t="s">
        <v>237</v>
      </c>
      <c r="B621" s="12">
        <v>40393</v>
      </c>
      <c r="C621" s="143">
        <v>1</v>
      </c>
      <c r="D621" s="143">
        <v>88</v>
      </c>
      <c r="E621" s="144">
        <v>8.1</v>
      </c>
    </row>
    <row r="622" spans="1:5">
      <c r="A622" s="3" t="s">
        <v>237</v>
      </c>
      <c r="B622" s="12">
        <v>40393</v>
      </c>
      <c r="C622" s="143">
        <v>1</v>
      </c>
      <c r="D622" s="143">
        <v>129</v>
      </c>
      <c r="E622" s="144">
        <v>27.6</v>
      </c>
    </row>
    <row r="623" spans="1:5">
      <c r="A623" s="3" t="s">
        <v>237</v>
      </c>
      <c r="B623" s="12">
        <v>40393</v>
      </c>
      <c r="C623" s="143">
        <v>2</v>
      </c>
      <c r="D623" s="143">
        <v>74</v>
      </c>
      <c r="E623" s="144">
        <v>6.4</v>
      </c>
    </row>
    <row r="624" spans="1:5">
      <c r="A624" s="3" t="s">
        <v>237</v>
      </c>
      <c r="B624" s="12">
        <v>40393</v>
      </c>
      <c r="C624" s="143">
        <v>2</v>
      </c>
      <c r="D624" s="143">
        <v>67</v>
      </c>
      <c r="E624" s="144">
        <v>4.7</v>
      </c>
    </row>
    <row r="625" spans="1:5">
      <c r="A625" s="3" t="s">
        <v>238</v>
      </c>
      <c r="B625" s="12">
        <v>40393</v>
      </c>
      <c r="C625" s="143">
        <v>1</v>
      </c>
      <c r="D625" s="143">
        <v>67</v>
      </c>
      <c r="E625" s="144">
        <v>4</v>
      </c>
    </row>
    <row r="626" spans="1:5">
      <c r="A626" s="3" t="s">
        <v>238</v>
      </c>
      <c r="B626" s="12">
        <v>40393</v>
      </c>
      <c r="C626" s="143">
        <v>1</v>
      </c>
      <c r="D626" s="143">
        <v>84</v>
      </c>
      <c r="E626" s="144">
        <v>6.5</v>
      </c>
    </row>
    <row r="627" spans="1:5">
      <c r="A627" s="3" t="s">
        <v>238</v>
      </c>
      <c r="B627" s="12">
        <v>40393</v>
      </c>
      <c r="C627" s="143">
        <v>1</v>
      </c>
      <c r="D627" s="143">
        <v>85</v>
      </c>
      <c r="E627" s="144">
        <v>6.1</v>
      </c>
    </row>
    <row r="628" spans="1:5">
      <c r="A628" s="3" t="s">
        <v>238</v>
      </c>
      <c r="B628" s="12">
        <v>40393</v>
      </c>
      <c r="C628" s="143">
        <v>1</v>
      </c>
      <c r="D628" s="143">
        <v>79</v>
      </c>
      <c r="E628" s="144">
        <v>6.9</v>
      </c>
    </row>
    <row r="629" spans="1:5">
      <c r="A629" s="3" t="s">
        <v>238</v>
      </c>
      <c r="B629" s="12">
        <v>40393</v>
      </c>
      <c r="C629" s="143">
        <v>1</v>
      </c>
      <c r="D629" s="143">
        <v>73</v>
      </c>
      <c r="E629" s="144">
        <v>4.7</v>
      </c>
    </row>
    <row r="630" spans="1:5">
      <c r="A630" s="3" t="s">
        <v>238</v>
      </c>
      <c r="B630" s="12">
        <v>40393</v>
      </c>
      <c r="C630" s="143">
        <v>2</v>
      </c>
      <c r="D630" s="143">
        <v>151</v>
      </c>
      <c r="E630" s="144">
        <v>39.299999999999997</v>
      </c>
    </row>
    <row r="631" spans="1:5">
      <c r="A631" s="3" t="s">
        <v>238</v>
      </c>
      <c r="B631" s="12">
        <v>40393</v>
      </c>
      <c r="C631" s="143">
        <v>2</v>
      </c>
      <c r="D631" s="143">
        <v>84</v>
      </c>
      <c r="E631" s="144">
        <v>6.5</v>
      </c>
    </row>
    <row r="632" spans="1:5">
      <c r="A632" s="3" t="s">
        <v>244</v>
      </c>
      <c r="B632" s="12">
        <v>40410</v>
      </c>
      <c r="C632" s="143">
        <v>1</v>
      </c>
      <c r="D632" s="143">
        <v>187</v>
      </c>
      <c r="E632" s="144">
        <v>76.8</v>
      </c>
    </row>
    <row r="633" spans="1:5">
      <c r="A633" s="3" t="s">
        <v>244</v>
      </c>
      <c r="B633" s="12">
        <v>40410</v>
      </c>
      <c r="C633" s="143">
        <v>1</v>
      </c>
      <c r="D633" s="143">
        <v>183</v>
      </c>
      <c r="E633" s="144">
        <v>75.099999999999994</v>
      </c>
    </row>
    <row r="634" spans="1:5">
      <c r="A634" s="3" t="s">
        <v>244</v>
      </c>
      <c r="B634" s="12">
        <v>40410</v>
      </c>
      <c r="C634" s="143">
        <v>1</v>
      </c>
      <c r="D634" s="143">
        <v>109</v>
      </c>
      <c r="E634" s="144">
        <v>15.8</v>
      </c>
    </row>
    <row r="635" spans="1:5">
      <c r="A635" s="3" t="s">
        <v>244</v>
      </c>
      <c r="B635" s="12">
        <v>40410</v>
      </c>
      <c r="C635" s="143">
        <v>1</v>
      </c>
      <c r="D635" s="143">
        <v>118</v>
      </c>
      <c r="E635" s="144">
        <v>22</v>
      </c>
    </row>
    <row r="636" spans="1:5">
      <c r="A636" s="3" t="s">
        <v>244</v>
      </c>
      <c r="B636" s="12">
        <v>40410</v>
      </c>
      <c r="C636" s="143">
        <v>1</v>
      </c>
      <c r="D636" s="143">
        <v>171</v>
      </c>
      <c r="E636" s="144">
        <v>60.8</v>
      </c>
    </row>
    <row r="637" spans="1:5">
      <c r="A637" s="3" t="s">
        <v>244</v>
      </c>
      <c r="B637" s="12">
        <v>40410</v>
      </c>
      <c r="C637" s="143">
        <v>1</v>
      </c>
      <c r="D637" s="143">
        <v>168</v>
      </c>
      <c r="E637" s="144">
        <v>55.1</v>
      </c>
    </row>
    <row r="638" spans="1:5">
      <c r="A638" s="3" t="s">
        <v>244</v>
      </c>
      <c r="B638" s="12">
        <v>40410</v>
      </c>
      <c r="C638" s="143">
        <v>1</v>
      </c>
      <c r="D638" s="143">
        <v>98</v>
      </c>
      <c r="E638" s="144">
        <v>12</v>
      </c>
    </row>
    <row r="639" spans="1:5">
      <c r="A639" s="3" t="s">
        <v>244</v>
      </c>
      <c r="B639" s="12">
        <v>40410</v>
      </c>
      <c r="C639" s="143">
        <v>2</v>
      </c>
      <c r="D639" s="143">
        <v>92</v>
      </c>
      <c r="E639" s="144">
        <v>10.199999999999999</v>
      </c>
    </row>
    <row r="640" spans="1:5">
      <c r="A640" s="3" t="s">
        <v>244</v>
      </c>
      <c r="B640" s="12">
        <v>40410</v>
      </c>
      <c r="C640" s="143">
        <v>3</v>
      </c>
      <c r="D640" s="143">
        <v>116</v>
      </c>
      <c r="E640" s="144">
        <v>19</v>
      </c>
    </row>
    <row r="641" spans="1:5">
      <c r="A641" s="3" t="s">
        <v>245</v>
      </c>
      <c r="B641" s="12">
        <v>40410</v>
      </c>
      <c r="C641" s="143">
        <v>1</v>
      </c>
      <c r="D641" s="143">
        <v>198</v>
      </c>
      <c r="E641" s="144">
        <v>89.8</v>
      </c>
    </row>
    <row r="642" spans="1:5">
      <c r="A642" s="3" t="s">
        <v>245</v>
      </c>
      <c r="B642" s="12">
        <v>40410</v>
      </c>
      <c r="C642" s="143">
        <v>1</v>
      </c>
      <c r="D642" s="143">
        <v>286</v>
      </c>
      <c r="E642" s="144">
        <v>247.5</v>
      </c>
    </row>
    <row r="643" spans="1:5">
      <c r="A643" s="3" t="s">
        <v>246</v>
      </c>
      <c r="B643" s="12">
        <v>40410</v>
      </c>
      <c r="C643" s="143">
        <v>1</v>
      </c>
      <c r="D643" s="143">
        <v>178</v>
      </c>
      <c r="E643" s="144">
        <v>67.8</v>
      </c>
    </row>
    <row r="644" spans="1:5">
      <c r="A644" s="3" t="s">
        <v>246</v>
      </c>
      <c r="B644" s="12">
        <v>40410</v>
      </c>
      <c r="C644" s="143">
        <v>1</v>
      </c>
      <c r="D644" s="143">
        <v>187</v>
      </c>
      <c r="E644" s="144">
        <v>77.900000000000006</v>
      </c>
    </row>
    <row r="645" spans="1:5">
      <c r="A645" s="3" t="s">
        <v>246</v>
      </c>
      <c r="B645" s="12">
        <v>40410</v>
      </c>
      <c r="C645" s="143">
        <v>1</v>
      </c>
      <c r="D645" s="143">
        <v>197</v>
      </c>
      <c r="E645" s="144">
        <v>101</v>
      </c>
    </row>
    <row r="646" spans="1:5">
      <c r="A646" s="3" t="s">
        <v>246</v>
      </c>
      <c r="B646" s="12">
        <v>40410</v>
      </c>
      <c r="C646" s="143">
        <v>1</v>
      </c>
      <c r="D646" s="143">
        <v>198</v>
      </c>
      <c r="E646" s="144">
        <v>90.5</v>
      </c>
    </row>
    <row r="647" spans="1:5">
      <c r="A647" s="3" t="s">
        <v>246</v>
      </c>
      <c r="B647" s="12">
        <v>40410</v>
      </c>
      <c r="C647" s="143">
        <v>1</v>
      </c>
      <c r="D647" s="143">
        <v>107</v>
      </c>
      <c r="E647" s="144">
        <v>15.4</v>
      </c>
    </row>
    <row r="648" spans="1:5">
      <c r="A648" s="3" t="s">
        <v>246</v>
      </c>
      <c r="B648" s="12">
        <v>40410</v>
      </c>
      <c r="C648" s="143">
        <v>1</v>
      </c>
      <c r="D648" s="143">
        <v>120</v>
      </c>
      <c r="E648" s="144">
        <v>20.5</v>
      </c>
    </row>
    <row r="649" spans="1:5">
      <c r="A649" s="3" t="s">
        <v>246</v>
      </c>
      <c r="B649" s="12">
        <v>40410</v>
      </c>
      <c r="C649" s="143">
        <v>1</v>
      </c>
      <c r="D649" s="143">
        <v>118</v>
      </c>
      <c r="E649" s="144">
        <v>21</v>
      </c>
    </row>
    <row r="650" spans="1:5">
      <c r="A650" s="3" t="s">
        <v>246</v>
      </c>
      <c r="B650" s="12">
        <v>40410</v>
      </c>
      <c r="C650" s="143">
        <v>1</v>
      </c>
      <c r="D650" s="143">
        <v>93</v>
      </c>
      <c r="E650" s="144">
        <v>10.3</v>
      </c>
    </row>
    <row r="651" spans="1:5">
      <c r="A651" s="3" t="s">
        <v>246</v>
      </c>
      <c r="B651" s="12">
        <v>40410</v>
      </c>
      <c r="C651" s="143">
        <v>1</v>
      </c>
      <c r="D651" s="143">
        <v>152</v>
      </c>
      <c r="E651" s="144">
        <v>40.299999999999997</v>
      </c>
    </row>
    <row r="652" spans="1:5">
      <c r="A652" s="3" t="s">
        <v>246</v>
      </c>
      <c r="B652" s="12">
        <v>40410</v>
      </c>
      <c r="C652" s="143">
        <v>2</v>
      </c>
      <c r="D652" s="143">
        <v>87</v>
      </c>
      <c r="E652" s="144">
        <v>8.1</v>
      </c>
    </row>
    <row r="653" spans="1:5">
      <c r="A653" s="3" t="s">
        <v>246</v>
      </c>
      <c r="B653" s="12">
        <v>40410</v>
      </c>
      <c r="C653" s="143">
        <v>3</v>
      </c>
      <c r="D653" s="143">
        <v>110</v>
      </c>
      <c r="E653" s="144">
        <v>15.8</v>
      </c>
    </row>
    <row r="654" spans="1:5">
      <c r="A654" s="3" t="s">
        <v>246</v>
      </c>
      <c r="B654" s="12">
        <v>40410</v>
      </c>
      <c r="C654" s="143">
        <v>3</v>
      </c>
      <c r="D654" s="143">
        <v>75</v>
      </c>
      <c r="E654" s="144">
        <v>5.4</v>
      </c>
    </row>
    <row r="655" spans="1:5">
      <c r="A655" s="3" t="s">
        <v>250</v>
      </c>
      <c r="B655" s="12">
        <v>40410</v>
      </c>
      <c r="C655" s="143">
        <v>1</v>
      </c>
      <c r="D655" s="143">
        <v>89</v>
      </c>
      <c r="E655" s="144">
        <v>9.1999999999999993</v>
      </c>
    </row>
    <row r="656" spans="1:5">
      <c r="A656" s="3" t="s">
        <v>252</v>
      </c>
      <c r="B656" s="12">
        <v>40410</v>
      </c>
      <c r="C656" s="143">
        <v>1</v>
      </c>
      <c r="D656" s="143">
        <v>157</v>
      </c>
      <c r="E656" s="144">
        <v>43.3</v>
      </c>
    </row>
    <row r="657" spans="1:5">
      <c r="A657" s="3" t="s">
        <v>252</v>
      </c>
      <c r="B657" s="12">
        <v>40410</v>
      </c>
      <c r="C657" s="143">
        <v>1</v>
      </c>
      <c r="D657" s="143">
        <v>156</v>
      </c>
      <c r="E657" s="144">
        <v>42.5</v>
      </c>
    </row>
    <row r="658" spans="1:5">
      <c r="A658" s="3" t="s">
        <v>252</v>
      </c>
      <c r="B658" s="12">
        <v>40410</v>
      </c>
      <c r="C658" s="143">
        <v>1</v>
      </c>
      <c r="D658" s="143">
        <v>171</v>
      </c>
      <c r="E658" s="144">
        <v>56.8</v>
      </c>
    </row>
    <row r="659" spans="1:5">
      <c r="A659" s="3" t="s">
        <v>252</v>
      </c>
      <c r="B659" s="12">
        <v>40410</v>
      </c>
      <c r="C659" s="143">
        <v>1</v>
      </c>
      <c r="D659" s="143">
        <v>198</v>
      </c>
      <c r="E659" s="144">
        <v>89.8</v>
      </c>
    </row>
    <row r="660" spans="1:5">
      <c r="A660" s="3" t="s">
        <v>252</v>
      </c>
      <c r="B660" s="12">
        <v>40410</v>
      </c>
      <c r="C660" s="143">
        <v>1</v>
      </c>
      <c r="D660" s="143">
        <v>196</v>
      </c>
      <c r="E660" s="144">
        <v>88.5</v>
      </c>
    </row>
    <row r="661" spans="1:5">
      <c r="A661" s="3" t="s">
        <v>252</v>
      </c>
      <c r="B661" s="12">
        <v>40410</v>
      </c>
      <c r="C661" s="143">
        <v>1</v>
      </c>
      <c r="D661" s="143">
        <v>185</v>
      </c>
      <c r="E661" s="144">
        <v>79.099999999999994</v>
      </c>
    </row>
    <row r="662" spans="1:5">
      <c r="A662" s="3" t="s">
        <v>252</v>
      </c>
      <c r="B662" s="12">
        <v>40410</v>
      </c>
      <c r="C662" s="143">
        <v>1</v>
      </c>
      <c r="D662" s="143">
        <v>199</v>
      </c>
      <c r="E662" s="144">
        <v>94.7</v>
      </c>
    </row>
    <row r="663" spans="1:5">
      <c r="A663" s="3" t="s">
        <v>252</v>
      </c>
      <c r="B663" s="12">
        <v>40410</v>
      </c>
      <c r="C663" s="143">
        <v>1</v>
      </c>
      <c r="D663" s="143">
        <v>176</v>
      </c>
      <c r="E663" s="144">
        <v>65.3</v>
      </c>
    </row>
    <row r="664" spans="1:5">
      <c r="A664" s="3" t="s">
        <v>252</v>
      </c>
      <c r="B664" s="12">
        <v>40410</v>
      </c>
      <c r="C664" s="143">
        <v>1</v>
      </c>
      <c r="D664" s="143">
        <v>113</v>
      </c>
      <c r="E664" s="144">
        <v>17.600000000000001</v>
      </c>
    </row>
    <row r="665" spans="1:5">
      <c r="A665" s="3" t="s">
        <v>252</v>
      </c>
      <c r="B665" s="12">
        <v>40410</v>
      </c>
      <c r="C665" s="143">
        <v>1</v>
      </c>
      <c r="D665" s="143">
        <v>102</v>
      </c>
      <c r="E665" s="144">
        <v>13.9</v>
      </c>
    </row>
    <row r="666" spans="1:5">
      <c r="A666" s="3" t="s">
        <v>252</v>
      </c>
      <c r="B666" s="12">
        <v>40410</v>
      </c>
      <c r="C666" s="143">
        <v>1</v>
      </c>
      <c r="D666" s="143">
        <v>105</v>
      </c>
      <c r="E666" s="144">
        <v>14.7</v>
      </c>
    </row>
    <row r="667" spans="1:5">
      <c r="A667" s="3" t="s">
        <v>252</v>
      </c>
      <c r="B667" s="12">
        <v>40410</v>
      </c>
      <c r="C667" s="143">
        <v>1</v>
      </c>
      <c r="D667" s="143">
        <v>110</v>
      </c>
      <c r="E667" s="144">
        <v>18.7</v>
      </c>
    </row>
    <row r="668" spans="1:5">
      <c r="A668" s="3" t="s">
        <v>252</v>
      </c>
      <c r="B668" s="12">
        <v>40410</v>
      </c>
      <c r="C668" s="143">
        <v>2</v>
      </c>
      <c r="D668" s="143">
        <v>243</v>
      </c>
      <c r="E668" s="144">
        <v>165.1</v>
      </c>
    </row>
    <row r="669" spans="1:5">
      <c r="A669" s="3" t="s">
        <v>252</v>
      </c>
      <c r="B669" s="12">
        <v>40410</v>
      </c>
      <c r="C669" s="143">
        <v>2</v>
      </c>
      <c r="D669" s="143">
        <v>126</v>
      </c>
      <c r="E669" s="144">
        <v>24.3</v>
      </c>
    </row>
    <row r="670" spans="1:5">
      <c r="A670" s="3" t="s">
        <v>252</v>
      </c>
      <c r="B670" s="12">
        <v>40410</v>
      </c>
      <c r="C670" s="143">
        <v>2</v>
      </c>
      <c r="D670" s="143">
        <v>101</v>
      </c>
      <c r="E670" s="144">
        <v>13.3</v>
      </c>
    </row>
    <row r="671" spans="1:5">
      <c r="A671" s="3" t="s">
        <v>252</v>
      </c>
      <c r="B671" s="12">
        <v>40410</v>
      </c>
      <c r="C671" s="143">
        <v>3</v>
      </c>
      <c r="D671" s="143">
        <v>90</v>
      </c>
      <c r="E671" s="144">
        <v>10.1</v>
      </c>
    </row>
    <row r="672" spans="1:5">
      <c r="A672" s="3" t="s">
        <v>253</v>
      </c>
      <c r="B672" s="12">
        <v>40410</v>
      </c>
      <c r="C672" s="143">
        <v>1</v>
      </c>
      <c r="D672" s="143">
        <v>75</v>
      </c>
      <c r="E672" s="144">
        <v>5.4</v>
      </c>
    </row>
    <row r="673" spans="1:5">
      <c r="A673" s="3" t="s">
        <v>254</v>
      </c>
      <c r="B673" s="12">
        <v>40410</v>
      </c>
      <c r="C673" s="143">
        <v>1</v>
      </c>
      <c r="D673" s="143">
        <v>83</v>
      </c>
      <c r="E673" s="144">
        <v>7.1</v>
      </c>
    </row>
    <row r="674" spans="1:5">
      <c r="A674" s="3" t="s">
        <v>254</v>
      </c>
      <c r="B674" s="12">
        <v>40410</v>
      </c>
      <c r="C674" s="143">
        <v>1</v>
      </c>
      <c r="D674" s="143">
        <v>112</v>
      </c>
      <c r="E674" s="144">
        <v>18.8</v>
      </c>
    </row>
    <row r="675" spans="1:5">
      <c r="A675" s="3" t="s">
        <v>254</v>
      </c>
      <c r="B675" s="12">
        <v>40410</v>
      </c>
      <c r="C675" s="143">
        <v>1</v>
      </c>
      <c r="D675" s="143">
        <v>93</v>
      </c>
      <c r="E675" s="144">
        <v>11.1</v>
      </c>
    </row>
    <row r="676" spans="1:5">
      <c r="A676" s="3" t="s">
        <v>254</v>
      </c>
      <c r="B676" s="12">
        <v>40410</v>
      </c>
      <c r="C676" s="143">
        <v>1</v>
      </c>
      <c r="D676" s="143">
        <v>93</v>
      </c>
      <c r="E676" s="144">
        <v>11.4</v>
      </c>
    </row>
    <row r="677" spans="1:5">
      <c r="A677" s="3" t="s">
        <v>254</v>
      </c>
      <c r="B677" s="12">
        <v>40410</v>
      </c>
      <c r="C677" s="143">
        <v>1</v>
      </c>
      <c r="D677" s="143">
        <v>105</v>
      </c>
      <c r="E677" s="144">
        <v>16.600000000000001</v>
      </c>
    </row>
    <row r="678" spans="1:5">
      <c r="A678" s="3" t="s">
        <v>254</v>
      </c>
      <c r="B678" s="12">
        <v>40410</v>
      </c>
      <c r="C678" s="143">
        <v>1</v>
      </c>
      <c r="D678" s="143">
        <v>95</v>
      </c>
      <c r="E678" s="144">
        <v>11.2</v>
      </c>
    </row>
    <row r="679" spans="1:5">
      <c r="A679" s="3" t="s">
        <v>254</v>
      </c>
      <c r="B679" s="12">
        <v>40410</v>
      </c>
      <c r="C679" s="143">
        <v>1</v>
      </c>
      <c r="D679" s="143">
        <v>163</v>
      </c>
      <c r="E679" s="144">
        <v>54.2</v>
      </c>
    </row>
    <row r="680" spans="1:5">
      <c r="A680" s="3" t="s">
        <v>254</v>
      </c>
      <c r="B680" s="12">
        <v>40410</v>
      </c>
      <c r="C680" s="143">
        <v>2</v>
      </c>
      <c r="D680" s="143">
        <v>103</v>
      </c>
      <c r="E680" s="144">
        <v>14.8</v>
      </c>
    </row>
    <row r="681" spans="1:5">
      <c r="A681" s="3" t="s">
        <v>254</v>
      </c>
      <c r="B681" s="12">
        <v>40410</v>
      </c>
      <c r="C681" s="143">
        <v>2</v>
      </c>
      <c r="D681" s="143">
        <v>94</v>
      </c>
      <c r="E681" s="144">
        <v>12.2</v>
      </c>
    </row>
    <row r="682" spans="1:5">
      <c r="A682" s="3" t="s">
        <v>254</v>
      </c>
      <c r="B682" s="12">
        <v>40410</v>
      </c>
      <c r="C682" s="143">
        <v>2</v>
      </c>
      <c r="D682" s="143">
        <v>88</v>
      </c>
      <c r="E682" s="144">
        <v>7.4</v>
      </c>
    </row>
    <row r="683" spans="1:5">
      <c r="A683" s="3" t="s">
        <v>254</v>
      </c>
      <c r="B683" s="12">
        <v>40410</v>
      </c>
      <c r="C683" s="143">
        <v>2</v>
      </c>
      <c r="D683" s="143">
        <v>83</v>
      </c>
      <c r="E683" s="144">
        <v>7.3</v>
      </c>
    </row>
    <row r="684" spans="1:5">
      <c r="A684" s="158" t="s">
        <v>255</v>
      </c>
      <c r="B684" s="12">
        <v>40414</v>
      </c>
      <c r="C684" s="143">
        <v>1</v>
      </c>
      <c r="D684" s="143">
        <v>61</v>
      </c>
      <c r="E684" s="144">
        <v>2.8</v>
      </c>
    </row>
    <row r="685" spans="1:5">
      <c r="A685" s="158" t="s">
        <v>255</v>
      </c>
      <c r="B685" s="12">
        <v>40414</v>
      </c>
      <c r="C685" s="143">
        <v>1</v>
      </c>
      <c r="D685" s="143">
        <v>73</v>
      </c>
      <c r="E685" s="144">
        <v>5.2</v>
      </c>
    </row>
    <row r="686" spans="1:5">
      <c r="A686" s="158" t="s">
        <v>255</v>
      </c>
      <c r="B686" s="12">
        <v>40414</v>
      </c>
      <c r="C686" s="143">
        <v>3</v>
      </c>
      <c r="D686" s="143">
        <v>59</v>
      </c>
      <c r="E686" s="144">
        <v>2.6</v>
      </c>
    </row>
    <row r="687" spans="1:5">
      <c r="A687" s="158" t="s">
        <v>256</v>
      </c>
      <c r="B687" s="12">
        <v>40414</v>
      </c>
      <c r="C687" s="143">
        <v>1</v>
      </c>
      <c r="D687" s="143">
        <v>83</v>
      </c>
      <c r="E687" s="144">
        <v>6.8</v>
      </c>
    </row>
    <row r="688" spans="1:5">
      <c r="A688" s="158" t="s">
        <v>256</v>
      </c>
      <c r="B688" s="12">
        <v>40414</v>
      </c>
      <c r="C688" s="143">
        <v>1</v>
      </c>
      <c r="D688" s="143">
        <v>88</v>
      </c>
      <c r="E688" s="144">
        <v>8.3000000000000007</v>
      </c>
    </row>
    <row r="689" spans="1:5">
      <c r="A689" s="158" t="s">
        <v>256</v>
      </c>
      <c r="B689" s="12">
        <v>40414</v>
      </c>
      <c r="C689" s="143">
        <v>1</v>
      </c>
      <c r="D689" s="143">
        <v>83</v>
      </c>
      <c r="E689" s="144">
        <v>7</v>
      </c>
    </row>
    <row r="690" spans="1:5">
      <c r="A690" s="158" t="s">
        <v>256</v>
      </c>
      <c r="B690" s="12">
        <v>40414</v>
      </c>
      <c r="C690" s="143">
        <v>1</v>
      </c>
      <c r="D690" s="143">
        <v>74</v>
      </c>
      <c r="E690" s="144">
        <v>4.9000000000000004</v>
      </c>
    </row>
    <row r="691" spans="1:5">
      <c r="A691" s="158" t="s">
        <v>256</v>
      </c>
      <c r="B691" s="12">
        <v>40414</v>
      </c>
      <c r="C691" s="143">
        <v>1</v>
      </c>
      <c r="D691" s="143">
        <v>116</v>
      </c>
      <c r="E691" s="144">
        <v>18.100000000000001</v>
      </c>
    </row>
    <row r="692" spans="1:5">
      <c r="A692" s="158" t="s">
        <v>257</v>
      </c>
      <c r="B692" s="12">
        <v>40414</v>
      </c>
      <c r="C692" s="143">
        <v>1</v>
      </c>
      <c r="D692" s="143">
        <v>84</v>
      </c>
      <c r="E692" s="144">
        <v>7.3</v>
      </c>
    </row>
    <row r="693" spans="1:5">
      <c r="A693" s="158" t="s">
        <v>257</v>
      </c>
      <c r="B693" s="12">
        <v>40414</v>
      </c>
      <c r="C693" s="143">
        <v>1</v>
      </c>
      <c r="D693" s="143">
        <v>78</v>
      </c>
      <c r="E693" s="144">
        <v>5.9</v>
      </c>
    </row>
    <row r="694" spans="1:5">
      <c r="A694" s="158" t="s">
        <v>257</v>
      </c>
      <c r="B694" s="12">
        <v>40414</v>
      </c>
      <c r="C694" s="143">
        <v>1</v>
      </c>
      <c r="D694" s="143">
        <v>79</v>
      </c>
      <c r="E694" s="144">
        <v>6.4</v>
      </c>
    </row>
    <row r="695" spans="1:5">
      <c r="A695" s="158" t="s">
        <v>257</v>
      </c>
      <c r="B695" s="12">
        <v>40414</v>
      </c>
      <c r="C695" s="143">
        <v>1</v>
      </c>
      <c r="D695" s="143">
        <v>84</v>
      </c>
      <c r="E695" s="144">
        <v>8.1</v>
      </c>
    </row>
    <row r="696" spans="1:5">
      <c r="A696" s="158" t="s">
        <v>257</v>
      </c>
      <c r="B696" s="12">
        <v>40414</v>
      </c>
      <c r="C696" s="143">
        <v>1</v>
      </c>
      <c r="D696" s="143">
        <v>84</v>
      </c>
      <c r="E696" s="144">
        <v>7.1</v>
      </c>
    </row>
    <row r="697" spans="1:5">
      <c r="A697" s="158" t="s">
        <v>257</v>
      </c>
      <c r="B697" s="12">
        <v>40414</v>
      </c>
      <c r="C697" s="143">
        <v>1</v>
      </c>
      <c r="D697" s="143">
        <v>67</v>
      </c>
      <c r="E697" s="144">
        <v>3.5</v>
      </c>
    </row>
    <row r="698" spans="1:5">
      <c r="A698" s="158" t="s">
        <v>257</v>
      </c>
      <c r="B698" s="12">
        <v>40414</v>
      </c>
      <c r="C698" s="143">
        <v>1</v>
      </c>
      <c r="D698" s="143">
        <v>79</v>
      </c>
      <c r="E698" s="144">
        <v>5.9</v>
      </c>
    </row>
    <row r="699" spans="1:5">
      <c r="A699" s="158" t="s">
        <v>257</v>
      </c>
      <c r="B699" s="12">
        <v>40414</v>
      </c>
      <c r="C699" s="143">
        <v>1</v>
      </c>
      <c r="D699" s="143">
        <v>70</v>
      </c>
      <c r="E699" s="144">
        <v>4.0999999999999996</v>
      </c>
    </row>
    <row r="700" spans="1:5">
      <c r="A700" s="158" t="s">
        <v>257</v>
      </c>
      <c r="B700" s="12">
        <v>40414</v>
      </c>
      <c r="C700" s="143">
        <v>1</v>
      </c>
      <c r="D700" s="143">
        <v>83</v>
      </c>
      <c r="E700" s="144">
        <v>7.1</v>
      </c>
    </row>
    <row r="701" spans="1:5">
      <c r="A701" s="158" t="s">
        <v>257</v>
      </c>
      <c r="B701" s="12">
        <v>40414</v>
      </c>
      <c r="C701" s="143">
        <v>1</v>
      </c>
      <c r="D701" s="143">
        <v>78</v>
      </c>
      <c r="E701" s="144">
        <v>6.5</v>
      </c>
    </row>
    <row r="702" spans="1:5">
      <c r="A702" s="158" t="s">
        <v>257</v>
      </c>
      <c r="B702" s="12">
        <v>40414</v>
      </c>
      <c r="C702" s="143">
        <v>1</v>
      </c>
      <c r="D702" s="143">
        <v>89</v>
      </c>
      <c r="E702" s="144">
        <v>9.1999999999999993</v>
      </c>
    </row>
    <row r="703" spans="1:5">
      <c r="A703" s="158" t="s">
        <v>257</v>
      </c>
      <c r="B703" s="12">
        <v>40414</v>
      </c>
      <c r="C703" s="143">
        <v>1</v>
      </c>
      <c r="D703" s="143">
        <v>80</v>
      </c>
      <c r="E703" s="144">
        <v>5.8</v>
      </c>
    </row>
    <row r="704" spans="1:5">
      <c r="A704" s="158" t="s">
        <v>257</v>
      </c>
      <c r="B704" s="12">
        <v>40414</v>
      </c>
      <c r="C704" s="143">
        <v>1</v>
      </c>
      <c r="D704" s="143">
        <v>101</v>
      </c>
      <c r="E704" s="144">
        <v>12.4</v>
      </c>
    </row>
    <row r="705" spans="1:5">
      <c r="A705" s="158" t="s">
        <v>257</v>
      </c>
      <c r="B705" s="12">
        <v>40414</v>
      </c>
      <c r="C705" s="143">
        <v>1</v>
      </c>
      <c r="D705" s="143">
        <v>111</v>
      </c>
      <c r="E705" s="144">
        <v>15.2</v>
      </c>
    </row>
    <row r="706" spans="1:5">
      <c r="A706" s="158" t="s">
        <v>257</v>
      </c>
      <c r="B706" s="12">
        <v>40414</v>
      </c>
      <c r="C706" s="143">
        <v>1</v>
      </c>
      <c r="D706" s="143">
        <v>67</v>
      </c>
      <c r="E706" s="144">
        <v>3.9</v>
      </c>
    </row>
    <row r="707" spans="1:5">
      <c r="A707" s="158" t="s">
        <v>258</v>
      </c>
      <c r="B707" s="12">
        <v>40414</v>
      </c>
      <c r="C707" s="143">
        <v>1</v>
      </c>
      <c r="D707" s="143">
        <v>152</v>
      </c>
      <c r="E707" s="144">
        <v>43.2</v>
      </c>
    </row>
    <row r="708" spans="1:5">
      <c r="A708" s="158" t="s">
        <v>258</v>
      </c>
      <c r="B708" s="12">
        <v>40414</v>
      </c>
      <c r="C708" s="143">
        <v>1</v>
      </c>
      <c r="D708" s="143">
        <v>148</v>
      </c>
      <c r="E708" s="144">
        <v>36.1</v>
      </c>
    </row>
    <row r="709" spans="1:5">
      <c r="A709" s="158" t="s">
        <v>258</v>
      </c>
      <c r="B709" s="12">
        <v>40414</v>
      </c>
      <c r="C709" s="143">
        <v>1</v>
      </c>
      <c r="D709" s="143">
        <v>174</v>
      </c>
      <c r="E709" s="144">
        <v>65.7</v>
      </c>
    </row>
    <row r="710" spans="1:5">
      <c r="A710" s="158" t="s">
        <v>258</v>
      </c>
      <c r="B710" s="12">
        <v>40414</v>
      </c>
      <c r="C710" s="143">
        <v>1</v>
      </c>
      <c r="D710" s="143">
        <v>85</v>
      </c>
      <c r="E710" s="144">
        <v>7.9</v>
      </c>
    </row>
    <row r="711" spans="1:5">
      <c r="A711" s="158" t="s">
        <v>258</v>
      </c>
      <c r="B711" s="12">
        <v>40414</v>
      </c>
      <c r="C711" s="143">
        <v>1</v>
      </c>
      <c r="D711" s="143">
        <v>82</v>
      </c>
      <c r="E711" s="144">
        <v>6.9</v>
      </c>
    </row>
    <row r="712" spans="1:5">
      <c r="A712" s="158" t="s">
        <v>258</v>
      </c>
      <c r="B712" s="12">
        <v>40414</v>
      </c>
      <c r="C712" s="143">
        <v>1</v>
      </c>
      <c r="D712" s="143">
        <v>90</v>
      </c>
      <c r="E712" s="144">
        <v>9.4</v>
      </c>
    </row>
    <row r="713" spans="1:5">
      <c r="A713" s="158" t="s">
        <v>258</v>
      </c>
      <c r="B713" s="12">
        <v>40414</v>
      </c>
      <c r="C713" s="143">
        <v>1</v>
      </c>
      <c r="D713" s="143">
        <v>92</v>
      </c>
      <c r="E713" s="144">
        <v>9.6999999999999993</v>
      </c>
    </row>
    <row r="714" spans="1:5">
      <c r="A714" s="158" t="s">
        <v>258</v>
      </c>
      <c r="B714" s="12">
        <v>40414</v>
      </c>
      <c r="C714" s="143">
        <v>1</v>
      </c>
      <c r="D714" s="143">
        <v>88</v>
      </c>
      <c r="E714" s="144">
        <v>9.6</v>
      </c>
    </row>
    <row r="715" spans="1:5">
      <c r="A715" s="158" t="s">
        <v>258</v>
      </c>
      <c r="B715" s="12">
        <v>40414</v>
      </c>
      <c r="C715" s="143">
        <v>1</v>
      </c>
      <c r="D715" s="143">
        <v>81</v>
      </c>
      <c r="E715" s="144">
        <v>6.1</v>
      </c>
    </row>
    <row r="716" spans="1:5">
      <c r="A716" s="158" t="s">
        <v>258</v>
      </c>
      <c r="B716" s="12">
        <v>40414</v>
      </c>
      <c r="C716" s="143">
        <v>1</v>
      </c>
      <c r="D716" s="143">
        <v>68</v>
      </c>
      <c r="E716" s="144">
        <v>3.7</v>
      </c>
    </row>
    <row r="717" spans="1:5">
      <c r="A717" s="158" t="s">
        <v>258</v>
      </c>
      <c r="B717" s="12">
        <v>40414</v>
      </c>
      <c r="C717" s="143">
        <v>1</v>
      </c>
      <c r="D717" s="143">
        <v>73</v>
      </c>
      <c r="E717" s="144">
        <v>4.9000000000000004</v>
      </c>
    </row>
    <row r="718" spans="1:5">
      <c r="A718" s="158" t="s">
        <v>258</v>
      </c>
      <c r="B718" s="12">
        <v>40414</v>
      </c>
      <c r="C718" s="143">
        <v>1</v>
      </c>
      <c r="D718" s="143">
        <v>72</v>
      </c>
      <c r="E718" s="144">
        <v>4.8</v>
      </c>
    </row>
    <row r="719" spans="1:5">
      <c r="A719" s="158" t="s">
        <v>258</v>
      </c>
      <c r="B719" s="12">
        <v>40414</v>
      </c>
      <c r="C719" s="143">
        <v>1</v>
      </c>
      <c r="D719" s="143">
        <v>71</v>
      </c>
      <c r="E719" s="144">
        <v>4.3</v>
      </c>
    </row>
    <row r="720" spans="1:5">
      <c r="A720" s="158" t="s">
        <v>258</v>
      </c>
      <c r="B720" s="12">
        <v>40414</v>
      </c>
      <c r="C720" s="143">
        <v>1</v>
      </c>
      <c r="D720" s="143">
        <v>81</v>
      </c>
      <c r="E720" s="144">
        <v>6.9</v>
      </c>
    </row>
    <row r="721" spans="1:5">
      <c r="A721" s="158" t="s">
        <v>258</v>
      </c>
      <c r="B721" s="12">
        <v>40414</v>
      </c>
      <c r="C721" s="143">
        <v>1</v>
      </c>
      <c r="D721" s="143">
        <v>107</v>
      </c>
      <c r="E721" s="144">
        <v>15.2</v>
      </c>
    </row>
    <row r="722" spans="1:5">
      <c r="A722" s="158" t="s">
        <v>258</v>
      </c>
      <c r="B722" s="12">
        <v>40414</v>
      </c>
      <c r="C722" s="143">
        <v>1</v>
      </c>
      <c r="D722" s="143">
        <v>79</v>
      </c>
      <c r="E722" s="144">
        <v>6</v>
      </c>
    </row>
    <row r="723" spans="1:5">
      <c r="A723" s="158" t="s">
        <v>258</v>
      </c>
      <c r="B723" s="12">
        <v>40414</v>
      </c>
      <c r="C723" s="143">
        <v>2</v>
      </c>
      <c r="D723" s="143">
        <v>79</v>
      </c>
      <c r="E723" s="144">
        <v>6.4</v>
      </c>
    </row>
    <row r="724" spans="1:5">
      <c r="A724" s="158" t="s">
        <v>258</v>
      </c>
      <c r="B724" s="12">
        <v>40414</v>
      </c>
      <c r="C724" s="143">
        <v>2</v>
      </c>
      <c r="D724" s="143">
        <v>86</v>
      </c>
      <c r="E724" s="144">
        <v>7.4</v>
      </c>
    </row>
    <row r="725" spans="1:5">
      <c r="A725" s="158" t="s">
        <v>259</v>
      </c>
      <c r="B725" s="12">
        <v>40414</v>
      </c>
      <c r="C725" s="143">
        <v>1</v>
      </c>
      <c r="D725" s="143">
        <v>160</v>
      </c>
      <c r="E725" s="144">
        <v>46.4</v>
      </c>
    </row>
    <row r="726" spans="1:5">
      <c r="A726" s="158" t="s">
        <v>259</v>
      </c>
      <c r="B726" s="12">
        <v>40414</v>
      </c>
      <c r="C726" s="143">
        <v>1</v>
      </c>
      <c r="D726" s="143">
        <v>180</v>
      </c>
      <c r="E726" s="144">
        <v>64.3</v>
      </c>
    </row>
    <row r="727" spans="1:5">
      <c r="A727" s="158" t="s">
        <v>259</v>
      </c>
      <c r="B727" s="12">
        <v>40414</v>
      </c>
      <c r="C727" s="143">
        <v>1</v>
      </c>
      <c r="D727" s="143">
        <v>145</v>
      </c>
      <c r="E727" s="144">
        <v>40.299999999999997</v>
      </c>
    </row>
    <row r="728" spans="1:5">
      <c r="A728" s="158" t="s">
        <v>259</v>
      </c>
      <c r="B728" s="12">
        <v>40414</v>
      </c>
      <c r="C728" s="143">
        <v>1</v>
      </c>
      <c r="D728" s="143">
        <v>150</v>
      </c>
      <c r="E728" s="144">
        <v>42.5</v>
      </c>
    </row>
    <row r="729" spans="1:5">
      <c r="A729" s="158" t="s">
        <v>259</v>
      </c>
      <c r="B729" s="12">
        <v>40414</v>
      </c>
      <c r="C729" s="143">
        <v>1</v>
      </c>
      <c r="D729" s="143">
        <v>70</v>
      </c>
      <c r="E729" s="144">
        <v>4.7</v>
      </c>
    </row>
    <row r="730" spans="1:5">
      <c r="A730" s="158" t="s">
        <v>259</v>
      </c>
      <c r="B730" s="12">
        <v>40414</v>
      </c>
      <c r="C730" s="143">
        <v>1</v>
      </c>
      <c r="D730" s="143">
        <v>84</v>
      </c>
      <c r="E730" s="144">
        <v>8.1</v>
      </c>
    </row>
    <row r="731" spans="1:5">
      <c r="A731" s="158" t="s">
        <v>259</v>
      </c>
      <c r="B731" s="12">
        <v>40414</v>
      </c>
      <c r="C731" s="143">
        <v>1</v>
      </c>
      <c r="D731" s="143">
        <v>86</v>
      </c>
      <c r="E731" s="144">
        <v>8.6</v>
      </c>
    </row>
    <row r="732" spans="1:5">
      <c r="A732" s="158" t="s">
        <v>259</v>
      </c>
      <c r="B732" s="12">
        <v>40414</v>
      </c>
      <c r="C732" s="143">
        <v>1</v>
      </c>
      <c r="D732" s="143">
        <v>100</v>
      </c>
      <c r="E732" s="144">
        <v>13</v>
      </c>
    </row>
    <row r="733" spans="1:5">
      <c r="A733" s="158" t="s">
        <v>259</v>
      </c>
      <c r="B733" s="12">
        <v>40414</v>
      </c>
      <c r="C733" s="143">
        <v>1</v>
      </c>
      <c r="D733" s="143">
        <v>66</v>
      </c>
      <c r="E733" s="144">
        <v>3.7</v>
      </c>
    </row>
    <row r="734" spans="1:5">
      <c r="A734" s="158" t="s">
        <v>259</v>
      </c>
      <c r="B734" s="12">
        <v>40414</v>
      </c>
      <c r="C734" s="143">
        <v>1</v>
      </c>
      <c r="D734" s="143">
        <v>140</v>
      </c>
      <c r="E734" s="144">
        <v>34.9</v>
      </c>
    </row>
    <row r="735" spans="1:5">
      <c r="A735" s="158" t="s">
        <v>259</v>
      </c>
      <c r="B735" s="12">
        <v>40414</v>
      </c>
      <c r="C735" s="143">
        <v>1</v>
      </c>
      <c r="D735" s="143">
        <v>95</v>
      </c>
      <c r="E735" s="144">
        <v>10.5</v>
      </c>
    </row>
    <row r="736" spans="1:5">
      <c r="A736" s="158" t="s">
        <v>259</v>
      </c>
      <c r="B736" s="12">
        <v>40414</v>
      </c>
      <c r="C736" s="143">
        <v>1</v>
      </c>
      <c r="D736" s="143">
        <v>106</v>
      </c>
      <c r="E736" s="144">
        <v>15.1</v>
      </c>
    </row>
    <row r="737" spans="1:5">
      <c r="A737" s="158" t="s">
        <v>259</v>
      </c>
      <c r="B737" s="12">
        <v>40414</v>
      </c>
      <c r="C737" s="143">
        <v>1</v>
      </c>
      <c r="D737" s="143">
        <v>123</v>
      </c>
      <c r="E737" s="144">
        <v>21.7</v>
      </c>
    </row>
    <row r="738" spans="1:5">
      <c r="A738" s="158" t="s">
        <v>259</v>
      </c>
      <c r="B738" s="12">
        <v>40414</v>
      </c>
      <c r="C738" s="143">
        <v>1</v>
      </c>
      <c r="D738" s="143">
        <v>83</v>
      </c>
      <c r="E738" s="144">
        <v>6.7</v>
      </c>
    </row>
    <row r="739" spans="1:5">
      <c r="A739" s="158" t="s">
        <v>259</v>
      </c>
      <c r="B739" s="12">
        <v>40414</v>
      </c>
      <c r="C739" s="143">
        <v>1</v>
      </c>
      <c r="D739" s="143">
        <v>100</v>
      </c>
      <c r="E739" s="144">
        <v>12.7</v>
      </c>
    </row>
    <row r="740" spans="1:5">
      <c r="A740" s="158" t="s">
        <v>259</v>
      </c>
      <c r="B740" s="12">
        <v>40414</v>
      </c>
      <c r="C740" s="143">
        <v>2</v>
      </c>
      <c r="D740" s="143">
        <v>94</v>
      </c>
      <c r="E740" s="144">
        <v>9.6999999999999993</v>
      </c>
    </row>
    <row r="741" spans="1:5">
      <c r="A741" s="158" t="s">
        <v>259</v>
      </c>
      <c r="B741" s="12">
        <v>40414</v>
      </c>
      <c r="C741" s="143">
        <v>2</v>
      </c>
      <c r="D741" s="143">
        <v>87</v>
      </c>
      <c r="E741" s="144">
        <v>8.1</v>
      </c>
    </row>
    <row r="742" spans="1:5">
      <c r="A742" s="158" t="s">
        <v>259</v>
      </c>
      <c r="B742" s="12">
        <v>40414</v>
      </c>
      <c r="C742" s="143">
        <v>2</v>
      </c>
      <c r="D742" s="143">
        <v>63</v>
      </c>
      <c r="E742" s="144">
        <v>2.6</v>
      </c>
    </row>
    <row r="743" spans="1:5">
      <c r="A743" s="158" t="s">
        <v>259</v>
      </c>
      <c r="B743" s="12">
        <v>40414</v>
      </c>
      <c r="C743" s="143">
        <v>2</v>
      </c>
      <c r="D743" s="143">
        <v>83</v>
      </c>
    </row>
    <row r="744" spans="1:5">
      <c r="A744" s="158" t="s">
        <v>259</v>
      </c>
      <c r="B744" s="12">
        <v>40414</v>
      </c>
      <c r="C744" s="143">
        <v>2</v>
      </c>
      <c r="D744" s="143">
        <v>79</v>
      </c>
      <c r="E744" s="144">
        <v>5.9</v>
      </c>
    </row>
    <row r="745" spans="1:5">
      <c r="A745" s="158" t="s">
        <v>259</v>
      </c>
      <c r="B745" s="12">
        <v>40414</v>
      </c>
      <c r="C745" s="143">
        <v>2</v>
      </c>
      <c r="D745" s="143">
        <v>78</v>
      </c>
      <c r="E745" s="144">
        <v>5.6</v>
      </c>
    </row>
    <row r="746" spans="1:5">
      <c r="A746" s="158" t="s">
        <v>259</v>
      </c>
      <c r="B746" s="12">
        <v>40414</v>
      </c>
      <c r="C746" s="143">
        <v>3</v>
      </c>
      <c r="D746" s="143">
        <v>92</v>
      </c>
      <c r="E746" s="144">
        <v>10.5</v>
      </c>
    </row>
    <row r="747" spans="1:5">
      <c r="A747" s="158" t="s">
        <v>259</v>
      </c>
      <c r="B747" s="12">
        <v>40414</v>
      </c>
      <c r="C747" s="143">
        <v>3</v>
      </c>
      <c r="D747" s="143">
        <v>80</v>
      </c>
      <c r="E747" s="144">
        <v>5.6</v>
      </c>
    </row>
    <row r="748" spans="1:5">
      <c r="A748" s="158" t="s">
        <v>259</v>
      </c>
      <c r="B748" s="12">
        <v>40414</v>
      </c>
      <c r="C748" s="143">
        <v>3</v>
      </c>
      <c r="D748" s="143">
        <v>80</v>
      </c>
      <c r="E748" s="144">
        <v>6.4</v>
      </c>
    </row>
    <row r="749" spans="1:5">
      <c r="A749" s="158" t="s">
        <v>1284</v>
      </c>
      <c r="B749" s="12">
        <v>40414</v>
      </c>
      <c r="C749" s="143">
        <v>1</v>
      </c>
      <c r="D749" s="143">
        <v>158</v>
      </c>
      <c r="E749" s="144">
        <v>51.2</v>
      </c>
    </row>
    <row r="750" spans="1:5">
      <c r="A750" s="158" t="s">
        <v>1284</v>
      </c>
      <c r="B750" s="12">
        <v>40414</v>
      </c>
      <c r="C750" s="143">
        <v>1</v>
      </c>
      <c r="D750" s="143">
        <v>173</v>
      </c>
      <c r="E750" s="144">
        <v>65.099999999999994</v>
      </c>
    </row>
    <row r="751" spans="1:5">
      <c r="A751" s="158" t="s">
        <v>1284</v>
      </c>
      <c r="B751" s="12">
        <v>40414</v>
      </c>
      <c r="C751" s="143">
        <v>1</v>
      </c>
      <c r="D751" s="143">
        <v>75</v>
      </c>
      <c r="E751" s="144">
        <v>5.6</v>
      </c>
    </row>
    <row r="752" spans="1:5">
      <c r="A752" s="158" t="s">
        <v>1284</v>
      </c>
      <c r="B752" s="12">
        <v>40414</v>
      </c>
      <c r="C752" s="143">
        <v>1</v>
      </c>
      <c r="D752" s="143">
        <v>89</v>
      </c>
      <c r="E752" s="144">
        <v>8.9</v>
      </c>
    </row>
    <row r="753" spans="1:5">
      <c r="A753" s="158" t="s">
        <v>1284</v>
      </c>
      <c r="B753" s="12">
        <v>40414</v>
      </c>
      <c r="C753" s="143">
        <v>1</v>
      </c>
      <c r="D753" s="143">
        <v>68</v>
      </c>
      <c r="E753" s="144">
        <v>5</v>
      </c>
    </row>
    <row r="754" spans="1:5">
      <c r="A754" s="158" t="s">
        <v>1284</v>
      </c>
      <c r="B754" s="12">
        <v>40414</v>
      </c>
      <c r="C754" s="143">
        <v>1</v>
      </c>
      <c r="D754" s="143">
        <v>147</v>
      </c>
      <c r="E754" s="144">
        <v>37.1</v>
      </c>
    </row>
    <row r="755" spans="1:5">
      <c r="A755" s="158" t="s">
        <v>1284</v>
      </c>
      <c r="B755" s="12">
        <v>40414</v>
      </c>
      <c r="C755" s="143">
        <v>1</v>
      </c>
      <c r="D755" s="143">
        <v>147</v>
      </c>
      <c r="E755" s="144">
        <v>35.799999999999997</v>
      </c>
    </row>
    <row r="756" spans="1:5">
      <c r="A756" s="158" t="s">
        <v>1284</v>
      </c>
      <c r="B756" s="12">
        <v>40414</v>
      </c>
      <c r="C756" s="143">
        <v>1</v>
      </c>
      <c r="D756" s="143">
        <v>79</v>
      </c>
      <c r="E756" s="144">
        <v>5.9</v>
      </c>
    </row>
    <row r="757" spans="1:5">
      <c r="A757" s="158" t="s">
        <v>1284</v>
      </c>
      <c r="B757" s="12">
        <v>40414</v>
      </c>
      <c r="C757" s="143">
        <v>1</v>
      </c>
      <c r="D757" s="143">
        <v>92</v>
      </c>
      <c r="E757" s="144">
        <v>10.1</v>
      </c>
    </row>
    <row r="758" spans="1:5">
      <c r="A758" s="158" t="s">
        <v>1284</v>
      </c>
      <c r="B758" s="12">
        <v>40414</v>
      </c>
      <c r="C758" s="143">
        <v>1</v>
      </c>
      <c r="D758" s="143">
        <v>83</v>
      </c>
      <c r="E758" s="144">
        <v>7.1</v>
      </c>
    </row>
    <row r="759" spans="1:5">
      <c r="A759" s="158" t="s">
        <v>1284</v>
      </c>
      <c r="B759" s="12">
        <v>40414</v>
      </c>
      <c r="C759" s="143">
        <v>1</v>
      </c>
      <c r="D759" s="143">
        <v>75</v>
      </c>
      <c r="E759" s="144">
        <v>4.5999999999999996</v>
      </c>
    </row>
    <row r="760" spans="1:5">
      <c r="A760" s="158" t="s">
        <v>1284</v>
      </c>
      <c r="B760" s="12">
        <v>40414</v>
      </c>
      <c r="C760" s="143">
        <v>1</v>
      </c>
      <c r="D760" s="143">
        <v>79</v>
      </c>
      <c r="E760" s="144">
        <v>6.3</v>
      </c>
    </row>
    <row r="761" spans="1:5">
      <c r="A761" s="158" t="s">
        <v>1284</v>
      </c>
      <c r="B761" s="12">
        <v>40414</v>
      </c>
      <c r="C761" s="143">
        <v>1</v>
      </c>
      <c r="D761" s="143">
        <v>92</v>
      </c>
      <c r="E761" s="144">
        <v>9.9</v>
      </c>
    </row>
    <row r="762" spans="1:5">
      <c r="A762" s="158" t="s">
        <v>1284</v>
      </c>
      <c r="B762" s="12">
        <v>40414</v>
      </c>
      <c r="C762" s="143">
        <v>1</v>
      </c>
      <c r="D762" s="143">
        <v>98</v>
      </c>
      <c r="E762" s="144">
        <v>11.4</v>
      </c>
    </row>
    <row r="763" spans="1:5">
      <c r="A763" s="158" t="s">
        <v>1284</v>
      </c>
      <c r="B763" s="12">
        <v>40414</v>
      </c>
      <c r="C763" s="143">
        <v>2</v>
      </c>
      <c r="D763" s="143">
        <v>131</v>
      </c>
      <c r="E763" s="144">
        <v>28.2</v>
      </c>
    </row>
    <row r="764" spans="1:5">
      <c r="A764" s="158" t="s">
        <v>1284</v>
      </c>
      <c r="B764" s="12">
        <v>40414</v>
      </c>
      <c r="C764" s="143">
        <v>2</v>
      </c>
      <c r="D764" s="143">
        <v>61</v>
      </c>
      <c r="E764" s="144">
        <v>2.5</v>
      </c>
    </row>
    <row r="765" spans="1:5">
      <c r="A765" s="158" t="s">
        <v>1284</v>
      </c>
      <c r="B765" s="12">
        <v>40414</v>
      </c>
      <c r="C765" s="143">
        <v>2</v>
      </c>
      <c r="D765" s="143">
        <v>170</v>
      </c>
      <c r="E765" s="144">
        <v>57.4</v>
      </c>
    </row>
    <row r="766" spans="1:5">
      <c r="A766" s="158" t="s">
        <v>1284</v>
      </c>
      <c r="B766" s="12">
        <v>40414</v>
      </c>
      <c r="C766" s="143">
        <v>3</v>
      </c>
      <c r="D766" s="143">
        <v>79</v>
      </c>
      <c r="E766" s="144">
        <v>6.3</v>
      </c>
    </row>
    <row r="767" spans="1:5">
      <c r="A767" s="158" t="s">
        <v>1284</v>
      </c>
      <c r="B767" s="12">
        <v>40414</v>
      </c>
      <c r="C767" s="143">
        <v>3</v>
      </c>
      <c r="D767" s="143">
        <v>87</v>
      </c>
      <c r="E767" s="144">
        <v>10.1</v>
      </c>
    </row>
    <row r="768" spans="1:5">
      <c r="A768" s="158" t="s">
        <v>1286</v>
      </c>
      <c r="B768" s="12">
        <v>40414</v>
      </c>
      <c r="C768" s="143">
        <v>1</v>
      </c>
      <c r="D768" s="143">
        <v>82</v>
      </c>
      <c r="E768" s="144">
        <v>7.8</v>
      </c>
    </row>
    <row r="769" spans="1:5">
      <c r="A769" s="158" t="s">
        <v>1286</v>
      </c>
      <c r="B769" s="12">
        <v>40414</v>
      </c>
      <c r="C769" s="143">
        <v>1</v>
      </c>
      <c r="D769" s="143">
        <v>71</v>
      </c>
      <c r="E769" s="144">
        <v>4.3</v>
      </c>
    </row>
    <row r="770" spans="1:5">
      <c r="A770" s="158" t="s">
        <v>1286</v>
      </c>
      <c r="B770" s="12">
        <v>40414</v>
      </c>
      <c r="C770" s="143">
        <v>1</v>
      </c>
      <c r="D770" s="143">
        <v>136</v>
      </c>
      <c r="E770" s="144">
        <v>32.9</v>
      </c>
    </row>
    <row r="771" spans="1:5">
      <c r="A771" s="158" t="s">
        <v>1286</v>
      </c>
      <c r="B771" s="12">
        <v>40414</v>
      </c>
      <c r="C771" s="143">
        <v>2</v>
      </c>
      <c r="D771" s="143">
        <v>80</v>
      </c>
      <c r="E771" s="144">
        <v>6</v>
      </c>
    </row>
    <row r="772" spans="1:5">
      <c r="A772" s="158" t="s">
        <v>1286</v>
      </c>
      <c r="B772" s="12">
        <v>40414</v>
      </c>
      <c r="C772" s="143">
        <v>3</v>
      </c>
      <c r="D772" s="143">
        <v>80</v>
      </c>
      <c r="E772" s="144">
        <v>6.4</v>
      </c>
    </row>
    <row r="773" spans="1:5">
      <c r="A773" s="158" t="s">
        <v>1289</v>
      </c>
      <c r="B773" s="12">
        <v>40414</v>
      </c>
      <c r="C773" s="143">
        <v>1</v>
      </c>
      <c r="D773" s="143">
        <v>179</v>
      </c>
      <c r="E773" s="144">
        <v>79</v>
      </c>
    </row>
    <row r="774" spans="1:5">
      <c r="A774" s="158" t="s">
        <v>1289</v>
      </c>
      <c r="B774" s="12">
        <v>40414</v>
      </c>
      <c r="C774" s="143">
        <v>1</v>
      </c>
      <c r="D774" s="143">
        <v>128</v>
      </c>
      <c r="E774" s="144">
        <v>25.4</v>
      </c>
    </row>
    <row r="775" spans="1:5">
      <c r="A775" s="158" t="s">
        <v>1289</v>
      </c>
      <c r="B775" s="12">
        <v>40414</v>
      </c>
      <c r="C775" s="143">
        <v>1</v>
      </c>
      <c r="D775" s="143">
        <v>133</v>
      </c>
      <c r="E775" s="144">
        <v>26.5</v>
      </c>
    </row>
    <row r="776" spans="1:5">
      <c r="A776" s="158" t="s">
        <v>1289</v>
      </c>
      <c r="B776" s="12">
        <v>40414</v>
      </c>
      <c r="C776" s="143">
        <v>1</v>
      </c>
      <c r="D776" s="143">
        <v>79</v>
      </c>
      <c r="E776" s="144">
        <v>7.1</v>
      </c>
    </row>
    <row r="777" spans="1:5">
      <c r="A777" s="158" t="s">
        <v>1289</v>
      </c>
      <c r="B777" s="12">
        <v>40414</v>
      </c>
      <c r="C777" s="143">
        <v>1</v>
      </c>
      <c r="D777" s="143">
        <v>82</v>
      </c>
      <c r="E777" s="144">
        <v>6.8</v>
      </c>
    </row>
    <row r="778" spans="1:5">
      <c r="A778" s="158" t="s">
        <v>1289</v>
      </c>
      <c r="B778" s="12">
        <v>40414</v>
      </c>
      <c r="C778" s="143">
        <v>2</v>
      </c>
      <c r="D778" s="143">
        <v>80</v>
      </c>
      <c r="E778" s="144">
        <v>6.1</v>
      </c>
    </row>
    <row r="779" spans="1:5">
      <c r="A779" s="158" t="s">
        <v>1289</v>
      </c>
      <c r="B779" s="12">
        <v>40414</v>
      </c>
      <c r="C779" s="143">
        <v>2</v>
      </c>
      <c r="D779" s="143">
        <v>91</v>
      </c>
      <c r="E779" s="144">
        <v>8.6</v>
      </c>
    </row>
    <row r="780" spans="1:5">
      <c r="A780" s="158" t="s">
        <v>1289</v>
      </c>
      <c r="B780" s="12">
        <v>40414</v>
      </c>
      <c r="C780" s="143">
        <v>3</v>
      </c>
      <c r="D780" s="143">
        <v>62</v>
      </c>
      <c r="E780" s="144">
        <v>4.7</v>
      </c>
    </row>
    <row r="781" spans="1:5">
      <c r="A781" s="158" t="s">
        <v>1289</v>
      </c>
      <c r="B781" s="12">
        <v>40414</v>
      </c>
      <c r="C781" s="143">
        <v>3</v>
      </c>
      <c r="D781" s="143">
        <v>77</v>
      </c>
      <c r="E781" s="144">
        <v>5.4</v>
      </c>
    </row>
    <row r="782" spans="1:5">
      <c r="A782" s="158" t="s">
        <v>264</v>
      </c>
      <c r="B782" s="12">
        <v>40414</v>
      </c>
      <c r="C782" s="143">
        <v>1</v>
      </c>
      <c r="D782" s="143">
        <v>210</v>
      </c>
      <c r="E782" s="144">
        <v>106.5</v>
      </c>
    </row>
    <row r="783" spans="1:5">
      <c r="A783" s="158" t="s">
        <v>264</v>
      </c>
      <c r="B783" s="12">
        <v>40414</v>
      </c>
      <c r="C783" s="143">
        <v>1</v>
      </c>
      <c r="D783" s="143">
        <v>127</v>
      </c>
      <c r="E783" s="144">
        <v>24.6</v>
      </c>
    </row>
    <row r="784" spans="1:5">
      <c r="A784" s="158" t="s">
        <v>264</v>
      </c>
      <c r="B784" s="12">
        <v>40414</v>
      </c>
      <c r="C784" s="143">
        <v>1</v>
      </c>
      <c r="D784" s="143">
        <v>109</v>
      </c>
      <c r="E784" s="144">
        <v>17.5</v>
      </c>
    </row>
    <row r="785" spans="1:5">
      <c r="A785" s="158" t="s">
        <v>264</v>
      </c>
      <c r="B785" s="12">
        <v>40414</v>
      </c>
      <c r="C785" s="143">
        <v>1</v>
      </c>
      <c r="D785" s="143">
        <v>81</v>
      </c>
      <c r="E785" s="144">
        <v>6.8</v>
      </c>
    </row>
    <row r="786" spans="1:5">
      <c r="A786" s="158" t="s">
        <v>264</v>
      </c>
      <c r="B786" s="12">
        <v>40414</v>
      </c>
      <c r="C786" s="143">
        <v>1</v>
      </c>
      <c r="D786" s="143">
        <v>74</v>
      </c>
      <c r="E786" s="144">
        <v>5.3</v>
      </c>
    </row>
    <row r="787" spans="1:5">
      <c r="A787" s="158" t="s">
        <v>264</v>
      </c>
      <c r="B787" s="12">
        <v>40414</v>
      </c>
      <c r="C787" s="143">
        <v>1</v>
      </c>
      <c r="D787" s="143">
        <v>91</v>
      </c>
      <c r="E787" s="144">
        <v>9.9</v>
      </c>
    </row>
    <row r="788" spans="1:5">
      <c r="A788" s="158" t="s">
        <v>264</v>
      </c>
      <c r="B788" s="12">
        <v>40414</v>
      </c>
      <c r="C788" s="143">
        <v>1</v>
      </c>
      <c r="D788" s="143">
        <v>85</v>
      </c>
      <c r="E788" s="144">
        <v>7.6</v>
      </c>
    </row>
    <row r="789" spans="1:5">
      <c r="A789" s="158" t="s">
        <v>264</v>
      </c>
      <c r="B789" s="12">
        <v>40414</v>
      </c>
      <c r="C789" s="143">
        <v>1</v>
      </c>
      <c r="D789" s="143">
        <v>78</v>
      </c>
      <c r="E789" s="144">
        <v>6.6</v>
      </c>
    </row>
    <row r="790" spans="1:5">
      <c r="A790" s="158" t="s">
        <v>264</v>
      </c>
      <c r="B790" s="12">
        <v>40414</v>
      </c>
      <c r="C790" s="143">
        <v>1</v>
      </c>
      <c r="D790" s="143">
        <v>79</v>
      </c>
      <c r="E790" s="144">
        <v>6.4</v>
      </c>
    </row>
    <row r="791" spans="1:5">
      <c r="A791" s="158" t="s">
        <v>264</v>
      </c>
      <c r="B791" s="12">
        <v>40414</v>
      </c>
      <c r="C791" s="143">
        <v>1</v>
      </c>
      <c r="D791" s="143">
        <v>75</v>
      </c>
      <c r="E791" s="144">
        <v>5.3</v>
      </c>
    </row>
    <row r="792" spans="1:5">
      <c r="A792" s="158" t="s">
        <v>265</v>
      </c>
      <c r="B792" s="12">
        <v>40414</v>
      </c>
      <c r="C792" s="143">
        <v>1</v>
      </c>
      <c r="D792" s="143">
        <v>157</v>
      </c>
      <c r="E792" s="144">
        <v>47.4</v>
      </c>
    </row>
    <row r="793" spans="1:5">
      <c r="A793" s="158" t="s">
        <v>265</v>
      </c>
      <c r="B793" s="12">
        <v>40414</v>
      </c>
      <c r="C793" s="143">
        <v>1</v>
      </c>
      <c r="D793" s="143">
        <v>76</v>
      </c>
      <c r="E793" s="144">
        <v>5.3</v>
      </c>
    </row>
    <row r="794" spans="1:5">
      <c r="A794" s="158" t="s">
        <v>265</v>
      </c>
      <c r="B794" s="12">
        <v>40414</v>
      </c>
      <c r="C794" s="143">
        <v>1</v>
      </c>
      <c r="D794" s="143">
        <v>85</v>
      </c>
      <c r="E794" s="144">
        <v>7.4</v>
      </c>
    </row>
    <row r="795" spans="1:5">
      <c r="A795" s="158" t="s">
        <v>265</v>
      </c>
      <c r="B795" s="12">
        <v>40414</v>
      </c>
      <c r="C795" s="143">
        <v>1</v>
      </c>
      <c r="D795" s="143">
        <v>114</v>
      </c>
      <c r="E795" s="144">
        <v>18</v>
      </c>
    </row>
    <row r="796" spans="1:5">
      <c r="A796" s="158" t="s">
        <v>265</v>
      </c>
      <c r="B796" s="12">
        <v>40414</v>
      </c>
      <c r="C796" s="143">
        <v>1</v>
      </c>
      <c r="D796" s="143">
        <v>87</v>
      </c>
      <c r="E796" s="144">
        <v>9.3000000000000007</v>
      </c>
    </row>
    <row r="797" spans="1:5">
      <c r="A797" s="158" t="s">
        <v>268</v>
      </c>
      <c r="B797" s="12">
        <v>40414</v>
      </c>
      <c r="C797" s="143">
        <v>1</v>
      </c>
      <c r="D797" s="143">
        <v>87</v>
      </c>
      <c r="E797" s="144">
        <v>8.1</v>
      </c>
    </row>
    <row r="798" spans="1:5">
      <c r="A798" s="158" t="s">
        <v>268</v>
      </c>
      <c r="B798" s="12">
        <v>40414</v>
      </c>
      <c r="C798" s="143">
        <v>1</v>
      </c>
      <c r="D798" s="143">
        <v>76</v>
      </c>
      <c r="E798" s="144">
        <v>5.2</v>
      </c>
    </row>
    <row r="799" spans="1:5">
      <c r="A799" s="158" t="s">
        <v>268</v>
      </c>
      <c r="B799" s="12">
        <v>40414</v>
      </c>
      <c r="C799" s="143">
        <v>1</v>
      </c>
      <c r="D799" s="143">
        <v>78</v>
      </c>
      <c r="E799" s="144">
        <v>5.8</v>
      </c>
    </row>
    <row r="800" spans="1:5">
      <c r="A800" s="158" t="s">
        <v>268</v>
      </c>
      <c r="B800" s="12">
        <v>40414</v>
      </c>
      <c r="C800" s="143">
        <v>1</v>
      </c>
      <c r="D800" s="143">
        <v>84</v>
      </c>
      <c r="E800" s="144">
        <v>7.6</v>
      </c>
    </row>
    <row r="801" spans="1:5">
      <c r="A801" s="158" t="s">
        <v>268</v>
      </c>
      <c r="B801" s="12">
        <v>40414</v>
      </c>
      <c r="C801" s="143">
        <v>1</v>
      </c>
      <c r="D801" s="143">
        <v>69</v>
      </c>
      <c r="E801" s="144">
        <v>3.9</v>
      </c>
    </row>
    <row r="802" spans="1:5">
      <c r="A802" s="158" t="s">
        <v>268</v>
      </c>
      <c r="B802" s="12">
        <v>40414</v>
      </c>
      <c r="C802" s="143">
        <v>1</v>
      </c>
      <c r="D802" s="143">
        <v>96</v>
      </c>
      <c r="E802" s="144">
        <v>10.7</v>
      </c>
    </row>
    <row r="803" spans="1:5">
      <c r="A803" s="158" t="s">
        <v>268</v>
      </c>
      <c r="B803" s="12">
        <v>40414</v>
      </c>
      <c r="C803" s="143">
        <v>1</v>
      </c>
      <c r="D803" s="143">
        <v>89</v>
      </c>
      <c r="E803" s="144">
        <v>8.6</v>
      </c>
    </row>
    <row r="804" spans="1:5">
      <c r="A804" s="158" t="s">
        <v>268</v>
      </c>
      <c r="B804" s="12">
        <v>40414</v>
      </c>
      <c r="C804" s="143">
        <v>1</v>
      </c>
      <c r="D804" s="143">
        <v>153</v>
      </c>
      <c r="E804" s="144">
        <v>42</v>
      </c>
    </row>
    <row r="805" spans="1:5">
      <c r="A805" s="158" t="s">
        <v>268</v>
      </c>
      <c r="B805" s="12">
        <v>40414</v>
      </c>
      <c r="C805" s="143">
        <v>2</v>
      </c>
      <c r="D805" s="143">
        <v>143</v>
      </c>
      <c r="E805" s="144">
        <v>35.9</v>
      </c>
    </row>
    <row r="806" spans="1:5">
      <c r="A806" s="158" t="s">
        <v>269</v>
      </c>
      <c r="B806" s="12">
        <v>40414</v>
      </c>
      <c r="C806" s="143">
        <v>1</v>
      </c>
      <c r="D806" s="143">
        <v>83</v>
      </c>
      <c r="E806" s="144">
        <v>6.4</v>
      </c>
    </row>
    <row r="807" spans="1:5">
      <c r="A807" s="158" t="s">
        <v>269</v>
      </c>
      <c r="B807" s="12">
        <v>40414</v>
      </c>
      <c r="C807" s="143">
        <v>1</v>
      </c>
      <c r="D807" s="143">
        <v>78</v>
      </c>
      <c r="E807" s="144">
        <v>6</v>
      </c>
    </row>
    <row r="808" spans="1:5">
      <c r="A808" s="158" t="s">
        <v>269</v>
      </c>
      <c r="B808" s="12">
        <v>40414</v>
      </c>
      <c r="C808" s="143">
        <v>1</v>
      </c>
      <c r="D808" s="143">
        <v>87</v>
      </c>
      <c r="E808" s="144">
        <v>9.1</v>
      </c>
    </row>
    <row r="809" spans="1:5">
      <c r="A809" s="158" t="s">
        <v>269</v>
      </c>
      <c r="B809" s="12">
        <v>40414</v>
      </c>
      <c r="C809" s="143">
        <v>1</v>
      </c>
      <c r="D809" s="143">
        <v>83</v>
      </c>
      <c r="E809" s="144">
        <v>7</v>
      </c>
    </row>
    <row r="810" spans="1:5">
      <c r="A810" s="158" t="s">
        <v>269</v>
      </c>
      <c r="B810" s="12">
        <v>40414</v>
      </c>
      <c r="C810" s="143">
        <v>1</v>
      </c>
      <c r="D810" s="143">
        <v>80</v>
      </c>
      <c r="E810" s="144">
        <v>6.2</v>
      </c>
    </row>
    <row r="811" spans="1:5">
      <c r="A811" s="158" t="s">
        <v>269</v>
      </c>
      <c r="B811" s="12">
        <v>40414</v>
      </c>
      <c r="C811" s="143">
        <v>1</v>
      </c>
      <c r="D811" s="143">
        <v>93</v>
      </c>
      <c r="E811" s="144">
        <v>10.1</v>
      </c>
    </row>
    <row r="812" spans="1:5">
      <c r="A812" s="158" t="s">
        <v>269</v>
      </c>
      <c r="B812" s="12">
        <v>40414</v>
      </c>
      <c r="C812" s="143">
        <v>1</v>
      </c>
      <c r="D812" s="143">
        <v>79</v>
      </c>
      <c r="E812" s="144">
        <v>6.4</v>
      </c>
    </row>
    <row r="813" spans="1:5">
      <c r="A813" s="158" t="s">
        <v>269</v>
      </c>
      <c r="B813" s="12">
        <v>40414</v>
      </c>
      <c r="C813" s="143">
        <v>1</v>
      </c>
      <c r="D813" s="143">
        <v>76</v>
      </c>
      <c r="E813" s="144">
        <v>5</v>
      </c>
    </row>
    <row r="814" spans="1:5">
      <c r="A814" s="158" t="s">
        <v>269</v>
      </c>
      <c r="B814" s="12">
        <v>40414</v>
      </c>
      <c r="C814" s="143">
        <v>1</v>
      </c>
      <c r="D814" s="143">
        <v>104</v>
      </c>
      <c r="E814" s="144">
        <v>14</v>
      </c>
    </row>
    <row r="815" spans="1:5">
      <c r="A815" s="158" t="s">
        <v>269</v>
      </c>
      <c r="B815" s="12">
        <v>40414</v>
      </c>
      <c r="C815" s="143">
        <v>1</v>
      </c>
      <c r="D815" s="143">
        <v>89</v>
      </c>
      <c r="E815" s="144">
        <v>9.1999999999999993</v>
      </c>
    </row>
    <row r="816" spans="1:5">
      <c r="A816" s="158" t="s">
        <v>269</v>
      </c>
      <c r="B816" s="12">
        <v>40414</v>
      </c>
      <c r="C816" s="143">
        <v>1</v>
      </c>
      <c r="D816" s="143">
        <v>104</v>
      </c>
      <c r="E816" s="144">
        <v>13.7</v>
      </c>
    </row>
    <row r="817" spans="1:5">
      <c r="A817" s="158" t="s">
        <v>269</v>
      </c>
      <c r="B817" s="12">
        <v>40414</v>
      </c>
      <c r="C817" s="143">
        <v>1</v>
      </c>
      <c r="D817" s="143">
        <v>97</v>
      </c>
      <c r="E817" s="144">
        <v>13.5</v>
      </c>
    </row>
    <row r="818" spans="1:5">
      <c r="A818" s="158" t="s">
        <v>269</v>
      </c>
      <c r="B818" s="12">
        <v>40414</v>
      </c>
      <c r="C818" s="143">
        <v>1</v>
      </c>
      <c r="D818" s="143">
        <v>92</v>
      </c>
      <c r="E818" s="144">
        <v>9.1999999999999993</v>
      </c>
    </row>
    <row r="819" spans="1:5">
      <c r="A819" s="158" t="s">
        <v>269</v>
      </c>
      <c r="B819" s="12">
        <v>40414</v>
      </c>
      <c r="C819" s="143">
        <v>1</v>
      </c>
      <c r="D819" s="143">
        <v>85</v>
      </c>
      <c r="E819" s="144">
        <v>7.9</v>
      </c>
    </row>
    <row r="820" spans="1:5">
      <c r="A820" s="158" t="s">
        <v>269</v>
      </c>
      <c r="B820" s="12">
        <v>40414</v>
      </c>
      <c r="C820" s="143">
        <v>1</v>
      </c>
      <c r="D820" s="143">
        <v>72</v>
      </c>
      <c r="E820" s="144">
        <v>4.8</v>
      </c>
    </row>
    <row r="821" spans="1:5">
      <c r="A821" s="158" t="s">
        <v>269</v>
      </c>
      <c r="B821" s="12">
        <v>40414</v>
      </c>
      <c r="C821" s="143">
        <v>1</v>
      </c>
      <c r="D821" s="143">
        <v>79</v>
      </c>
      <c r="E821" s="144">
        <v>6.4</v>
      </c>
    </row>
    <row r="822" spans="1:5">
      <c r="A822" s="158" t="s">
        <v>269</v>
      </c>
      <c r="B822" s="12">
        <v>40414</v>
      </c>
      <c r="C822" s="143">
        <v>1</v>
      </c>
      <c r="D822" s="143">
        <v>63</v>
      </c>
      <c r="E822" s="144">
        <v>2.9</v>
      </c>
    </row>
    <row r="823" spans="1:5">
      <c r="A823" s="158" t="s">
        <v>269</v>
      </c>
      <c r="B823" s="12">
        <v>40414</v>
      </c>
      <c r="C823" s="143">
        <v>1</v>
      </c>
      <c r="D823" s="143">
        <v>53</v>
      </c>
      <c r="E823" s="144">
        <v>1.8</v>
      </c>
    </row>
    <row r="824" spans="1:5">
      <c r="A824" s="158" t="s">
        <v>269</v>
      </c>
      <c r="B824" s="12">
        <v>40414</v>
      </c>
      <c r="C824" s="143">
        <v>1</v>
      </c>
      <c r="D824" s="143">
        <v>70</v>
      </c>
      <c r="E824" s="144">
        <v>5.4</v>
      </c>
    </row>
    <row r="825" spans="1:5">
      <c r="A825" s="158" t="s">
        <v>269</v>
      </c>
      <c r="B825" s="12">
        <v>40414</v>
      </c>
      <c r="C825" s="143">
        <v>1</v>
      </c>
      <c r="D825" s="143">
        <v>76</v>
      </c>
      <c r="E825" s="144">
        <v>5.6</v>
      </c>
    </row>
    <row r="826" spans="1:5">
      <c r="A826" s="158" t="s">
        <v>269</v>
      </c>
      <c r="B826" s="12">
        <v>40414</v>
      </c>
      <c r="C826" s="143">
        <v>2</v>
      </c>
      <c r="D826" s="143">
        <v>68</v>
      </c>
    </row>
    <row r="827" spans="1:5">
      <c r="A827" s="158" t="s">
        <v>269</v>
      </c>
      <c r="B827" s="12">
        <v>40414</v>
      </c>
      <c r="C827" s="143">
        <v>2</v>
      </c>
      <c r="D827" s="143">
        <v>76</v>
      </c>
    </row>
    <row r="828" spans="1:5">
      <c r="A828" s="158" t="s">
        <v>269</v>
      </c>
      <c r="B828" s="12">
        <v>40414</v>
      </c>
      <c r="C828" s="143">
        <v>2</v>
      </c>
      <c r="D828" s="143">
        <v>86</v>
      </c>
    </row>
    <row r="829" spans="1:5">
      <c r="A829" s="158" t="s">
        <v>269</v>
      </c>
      <c r="B829" s="12">
        <v>40414</v>
      </c>
      <c r="C829" s="143">
        <v>2</v>
      </c>
      <c r="D829" s="143">
        <v>67</v>
      </c>
    </row>
    <row r="830" spans="1:5">
      <c r="A830" s="158" t="s">
        <v>269</v>
      </c>
      <c r="B830" s="12">
        <v>40414</v>
      </c>
      <c r="C830" s="143">
        <v>2</v>
      </c>
      <c r="D830" s="143">
        <v>77</v>
      </c>
    </row>
    <row r="831" spans="1:5">
      <c r="A831" s="158" t="s">
        <v>269</v>
      </c>
      <c r="B831" s="12">
        <v>40414</v>
      </c>
      <c r="C831" s="143">
        <v>2</v>
      </c>
      <c r="D831" s="143">
        <v>93</v>
      </c>
    </row>
    <row r="832" spans="1:5">
      <c r="A832" s="158" t="s">
        <v>269</v>
      </c>
      <c r="B832" s="12">
        <v>40414</v>
      </c>
      <c r="C832" s="143">
        <v>2</v>
      </c>
      <c r="D832" s="143">
        <v>70</v>
      </c>
    </row>
    <row r="833" spans="1:5">
      <c r="A833" s="158" t="s">
        <v>269</v>
      </c>
      <c r="B833" s="12">
        <v>40414</v>
      </c>
      <c r="C833" s="143">
        <v>2</v>
      </c>
      <c r="D833" s="143">
        <v>94</v>
      </c>
    </row>
    <row r="834" spans="1:5">
      <c r="A834" s="158" t="s">
        <v>269</v>
      </c>
      <c r="B834" s="12">
        <v>40414</v>
      </c>
      <c r="C834" s="143">
        <v>3</v>
      </c>
      <c r="D834" s="143">
        <v>94</v>
      </c>
    </row>
    <row r="835" spans="1:5">
      <c r="A835" s="158" t="s">
        <v>269</v>
      </c>
      <c r="B835" s="12">
        <v>40414</v>
      </c>
      <c r="C835" s="143">
        <v>3</v>
      </c>
      <c r="D835" s="143">
        <v>83</v>
      </c>
    </row>
    <row r="836" spans="1:5">
      <c r="A836" s="158" t="s">
        <v>269</v>
      </c>
      <c r="B836" s="12">
        <v>40414</v>
      </c>
      <c r="C836" s="143">
        <v>3</v>
      </c>
      <c r="D836" s="143">
        <v>138</v>
      </c>
    </row>
    <row r="837" spans="1:5">
      <c r="A837" s="158" t="s">
        <v>270</v>
      </c>
      <c r="B837" s="12">
        <v>40414</v>
      </c>
      <c r="C837" s="143">
        <v>1</v>
      </c>
      <c r="D837" s="143">
        <v>70</v>
      </c>
      <c r="E837" s="144">
        <v>4.5</v>
      </c>
    </row>
    <row r="838" spans="1:5">
      <c r="A838" s="158" t="s">
        <v>270</v>
      </c>
      <c r="B838" s="12">
        <v>40414</v>
      </c>
      <c r="C838" s="143">
        <v>1</v>
      </c>
      <c r="D838" s="143">
        <v>149</v>
      </c>
      <c r="E838" s="144">
        <v>41.1</v>
      </c>
    </row>
    <row r="839" spans="1:5">
      <c r="A839" s="158" t="s">
        <v>270</v>
      </c>
      <c r="B839" s="12">
        <v>40414</v>
      </c>
      <c r="C839" s="143">
        <v>1</v>
      </c>
      <c r="D839" s="143">
        <v>78</v>
      </c>
      <c r="E839" s="144">
        <v>5.8</v>
      </c>
    </row>
    <row r="840" spans="1:5">
      <c r="A840" s="158" t="s">
        <v>270</v>
      </c>
      <c r="B840" s="12">
        <v>40414</v>
      </c>
      <c r="C840" s="143">
        <v>1</v>
      </c>
      <c r="D840" s="143">
        <v>86</v>
      </c>
      <c r="E840" s="144">
        <v>7.9</v>
      </c>
    </row>
    <row r="841" spans="1:5">
      <c r="A841" s="158" t="s">
        <v>270</v>
      </c>
      <c r="B841" s="12">
        <v>40414</v>
      </c>
      <c r="C841" s="143">
        <v>1</v>
      </c>
      <c r="D841" s="143">
        <v>72</v>
      </c>
      <c r="E841" s="144">
        <v>4.5999999999999996</v>
      </c>
    </row>
    <row r="842" spans="1:5">
      <c r="A842" s="158" t="s">
        <v>270</v>
      </c>
      <c r="B842" s="12">
        <v>40414</v>
      </c>
      <c r="C842" s="143">
        <v>1</v>
      </c>
      <c r="D842" s="143">
        <v>61</v>
      </c>
      <c r="E842" s="144">
        <v>2.8</v>
      </c>
    </row>
    <row r="843" spans="1:5">
      <c r="A843" s="158" t="s">
        <v>270</v>
      </c>
      <c r="B843" s="12">
        <v>40414</v>
      </c>
      <c r="C843" s="143">
        <v>1</v>
      </c>
      <c r="D843" s="143">
        <v>68</v>
      </c>
      <c r="E843" s="144">
        <v>4.2</v>
      </c>
    </row>
    <row r="844" spans="1:5">
      <c r="A844" s="158" t="s">
        <v>270</v>
      </c>
      <c r="B844" s="12">
        <v>40414</v>
      </c>
      <c r="C844" s="143">
        <v>1</v>
      </c>
      <c r="D844" s="143">
        <v>68</v>
      </c>
      <c r="E844" s="144">
        <v>3.7</v>
      </c>
    </row>
    <row r="845" spans="1:5">
      <c r="A845" s="158" t="s">
        <v>270</v>
      </c>
      <c r="B845" s="12">
        <v>40414</v>
      </c>
      <c r="C845" s="143">
        <v>1</v>
      </c>
      <c r="D845" s="143">
        <v>78</v>
      </c>
      <c r="E845" s="144">
        <v>5.7</v>
      </c>
    </row>
    <row r="846" spans="1:5">
      <c r="A846" s="158" t="s">
        <v>270</v>
      </c>
      <c r="B846" s="12">
        <v>40414</v>
      </c>
      <c r="C846" s="143">
        <v>1</v>
      </c>
      <c r="D846" s="143">
        <v>73</v>
      </c>
      <c r="E846" s="144">
        <v>5</v>
      </c>
    </row>
    <row r="847" spans="1:5">
      <c r="A847" s="158" t="s">
        <v>270</v>
      </c>
      <c r="B847" s="12">
        <v>40414</v>
      </c>
      <c r="C847" s="143">
        <v>1</v>
      </c>
      <c r="D847" s="143">
        <v>73</v>
      </c>
      <c r="E847" s="144">
        <v>4.3</v>
      </c>
    </row>
    <row r="848" spans="1:5">
      <c r="A848" s="158" t="s">
        <v>270</v>
      </c>
      <c r="B848" s="12">
        <v>40414</v>
      </c>
      <c r="C848" s="143">
        <v>1</v>
      </c>
      <c r="D848" s="143">
        <v>94</v>
      </c>
      <c r="E848" s="144">
        <v>10.6</v>
      </c>
    </row>
    <row r="849" spans="1:5">
      <c r="A849" s="158" t="s">
        <v>270</v>
      </c>
      <c r="B849" s="12">
        <v>40414</v>
      </c>
      <c r="C849" s="143">
        <v>1</v>
      </c>
      <c r="D849" s="143">
        <v>81</v>
      </c>
      <c r="E849" s="144">
        <v>7.1</v>
      </c>
    </row>
    <row r="850" spans="1:5">
      <c r="A850" s="158" t="s">
        <v>270</v>
      </c>
      <c r="B850" s="12">
        <v>40414</v>
      </c>
      <c r="C850" s="143">
        <v>1</v>
      </c>
      <c r="D850" s="143">
        <v>71</v>
      </c>
      <c r="E850" s="144">
        <v>4.3</v>
      </c>
    </row>
    <row r="851" spans="1:5">
      <c r="A851" s="158" t="s">
        <v>270</v>
      </c>
      <c r="B851" s="12">
        <v>40414</v>
      </c>
      <c r="C851" s="143">
        <v>1</v>
      </c>
      <c r="D851" s="143">
        <v>99</v>
      </c>
      <c r="E851" s="144">
        <v>11.4</v>
      </c>
    </row>
    <row r="852" spans="1:5">
      <c r="A852" s="158" t="s">
        <v>270</v>
      </c>
      <c r="B852" s="12">
        <v>40414</v>
      </c>
      <c r="C852" s="143">
        <v>1</v>
      </c>
      <c r="D852" s="143">
        <v>67</v>
      </c>
      <c r="E852" s="144">
        <v>3.6</v>
      </c>
    </row>
    <row r="853" spans="1:5">
      <c r="A853" s="158" t="s">
        <v>270</v>
      </c>
      <c r="B853" s="12">
        <v>40414</v>
      </c>
      <c r="C853" s="143">
        <v>2</v>
      </c>
      <c r="D853" s="143">
        <v>71</v>
      </c>
      <c r="E853" s="144">
        <v>4.4000000000000004</v>
      </c>
    </row>
    <row r="854" spans="1:5">
      <c r="A854" s="158" t="s">
        <v>270</v>
      </c>
      <c r="B854" s="12">
        <v>40414</v>
      </c>
      <c r="C854" s="143">
        <v>2</v>
      </c>
      <c r="D854" s="143">
        <v>80</v>
      </c>
      <c r="E854" s="144">
        <v>5.5</v>
      </c>
    </row>
    <row r="855" spans="1:5">
      <c r="A855" s="158" t="s">
        <v>1285</v>
      </c>
      <c r="B855" s="12">
        <v>40414</v>
      </c>
      <c r="C855" s="143">
        <v>1</v>
      </c>
      <c r="D855" s="143">
        <v>152</v>
      </c>
      <c r="E855" s="144">
        <v>43.3</v>
      </c>
    </row>
    <row r="856" spans="1:5">
      <c r="A856" s="158" t="s">
        <v>1285</v>
      </c>
      <c r="B856" s="12">
        <v>40414</v>
      </c>
      <c r="C856" s="143">
        <v>1</v>
      </c>
      <c r="D856" s="143">
        <v>69</v>
      </c>
      <c r="E856" s="144">
        <v>3.6</v>
      </c>
    </row>
    <row r="857" spans="1:5">
      <c r="A857" s="158" t="s">
        <v>1285</v>
      </c>
      <c r="B857" s="12">
        <v>40414</v>
      </c>
      <c r="C857" s="143">
        <v>1</v>
      </c>
      <c r="D857" s="143">
        <v>71</v>
      </c>
      <c r="E857" s="144">
        <v>3.8</v>
      </c>
    </row>
    <row r="858" spans="1:5">
      <c r="A858" s="158" t="s">
        <v>1285</v>
      </c>
      <c r="B858" s="12">
        <v>40414</v>
      </c>
      <c r="C858" s="143">
        <v>1</v>
      </c>
      <c r="D858" s="143">
        <v>73</v>
      </c>
      <c r="E858" s="144">
        <v>4.8</v>
      </c>
    </row>
    <row r="859" spans="1:5">
      <c r="A859" s="158" t="s">
        <v>1285</v>
      </c>
      <c r="B859" s="12">
        <v>40414</v>
      </c>
      <c r="C859" s="143">
        <v>1</v>
      </c>
      <c r="D859" s="143">
        <v>73</v>
      </c>
      <c r="E859" s="144">
        <v>4.5999999999999996</v>
      </c>
    </row>
    <row r="860" spans="1:5">
      <c r="A860" s="158" t="s">
        <v>1285</v>
      </c>
      <c r="B860" s="12">
        <v>40414</v>
      </c>
      <c r="C860" s="143">
        <v>1</v>
      </c>
      <c r="D860" s="143">
        <v>101</v>
      </c>
      <c r="E860" s="144">
        <v>11.6</v>
      </c>
    </row>
    <row r="861" spans="1:5">
      <c r="A861" s="158" t="s">
        <v>1285</v>
      </c>
      <c r="B861" s="12">
        <v>40414</v>
      </c>
      <c r="C861" s="143">
        <v>1</v>
      </c>
      <c r="D861" s="143">
        <v>96</v>
      </c>
      <c r="E861" s="144">
        <v>10.6</v>
      </c>
    </row>
    <row r="862" spans="1:5">
      <c r="A862" s="158" t="s">
        <v>1285</v>
      </c>
      <c r="B862" s="12">
        <v>40414</v>
      </c>
      <c r="C862" s="143">
        <v>1</v>
      </c>
      <c r="D862" s="143">
        <v>91</v>
      </c>
      <c r="E862" s="144">
        <v>9.1</v>
      </c>
    </row>
    <row r="863" spans="1:5">
      <c r="A863" s="158" t="s">
        <v>1285</v>
      </c>
      <c r="B863" s="12">
        <v>40414</v>
      </c>
      <c r="C863" s="143">
        <v>2</v>
      </c>
      <c r="D863" s="143">
        <v>85</v>
      </c>
      <c r="E863" s="144">
        <v>8.1999999999999993</v>
      </c>
    </row>
    <row r="864" spans="1:5">
      <c r="A864" s="158" t="s">
        <v>1285</v>
      </c>
      <c r="B864" s="12">
        <v>40414</v>
      </c>
      <c r="C864" s="143">
        <v>2</v>
      </c>
      <c r="D864" s="143">
        <v>81</v>
      </c>
      <c r="E864" s="144">
        <v>6.3</v>
      </c>
    </row>
    <row r="865" spans="1:5">
      <c r="A865" s="158" t="s">
        <v>1285</v>
      </c>
      <c r="B865" s="12">
        <v>40414</v>
      </c>
      <c r="C865" s="143">
        <v>2</v>
      </c>
      <c r="D865" s="143">
        <v>75</v>
      </c>
      <c r="E865" s="144">
        <v>5.4</v>
      </c>
    </row>
    <row r="866" spans="1:5">
      <c r="A866" s="158" t="s">
        <v>1285</v>
      </c>
      <c r="B866" s="12">
        <v>40414</v>
      </c>
      <c r="C866" s="143">
        <v>2</v>
      </c>
      <c r="D866" s="143">
        <v>70</v>
      </c>
      <c r="E866" s="144">
        <v>4.5</v>
      </c>
    </row>
    <row r="867" spans="1:5">
      <c r="A867" s="158" t="s">
        <v>1290</v>
      </c>
      <c r="B867" s="12">
        <v>40414</v>
      </c>
      <c r="C867" s="143">
        <v>1</v>
      </c>
      <c r="D867" s="143">
        <v>73</v>
      </c>
      <c r="E867" s="144">
        <v>5.8</v>
      </c>
    </row>
    <row r="868" spans="1:5">
      <c r="A868" s="158" t="s">
        <v>1290</v>
      </c>
      <c r="B868" s="12">
        <v>40414</v>
      </c>
      <c r="C868" s="143">
        <v>1</v>
      </c>
      <c r="D868" s="143">
        <v>74</v>
      </c>
      <c r="E868" s="144">
        <v>4.9000000000000004</v>
      </c>
    </row>
    <row r="869" spans="1:5">
      <c r="A869" s="158" t="s">
        <v>1290</v>
      </c>
      <c r="B869" s="12">
        <v>40414</v>
      </c>
      <c r="C869" s="143">
        <v>1</v>
      </c>
      <c r="D869" s="143">
        <v>87</v>
      </c>
      <c r="E869" s="144">
        <v>8.6</v>
      </c>
    </row>
    <row r="870" spans="1:5">
      <c r="A870" s="158" t="s">
        <v>1290</v>
      </c>
      <c r="B870" s="12">
        <v>40414</v>
      </c>
      <c r="C870" s="143">
        <v>1</v>
      </c>
      <c r="D870" s="143">
        <v>77</v>
      </c>
      <c r="E870" s="144">
        <v>6.1</v>
      </c>
    </row>
    <row r="871" spans="1:5">
      <c r="A871" s="158" t="s">
        <v>1290</v>
      </c>
      <c r="B871" s="12">
        <v>40414</v>
      </c>
      <c r="C871" s="143">
        <v>1</v>
      </c>
      <c r="D871" s="143">
        <v>143</v>
      </c>
      <c r="E871" s="144">
        <v>41.6</v>
      </c>
    </row>
    <row r="872" spans="1:5">
      <c r="A872" s="158" t="s">
        <v>1290</v>
      </c>
      <c r="B872" s="12">
        <v>40414</v>
      </c>
      <c r="C872" s="143">
        <v>2</v>
      </c>
      <c r="D872" s="143">
        <v>151</v>
      </c>
      <c r="E872" s="144">
        <v>47.1</v>
      </c>
    </row>
    <row r="873" spans="1:5">
      <c r="A873" s="158" t="s">
        <v>1290</v>
      </c>
      <c r="B873" s="12">
        <v>40414</v>
      </c>
      <c r="C873" s="143">
        <v>3</v>
      </c>
      <c r="D873" s="143">
        <v>70</v>
      </c>
      <c r="E873" s="144">
        <v>4.3</v>
      </c>
    </row>
    <row r="874" spans="1:5">
      <c r="A874" s="3" t="s">
        <v>936</v>
      </c>
      <c r="B874" s="12">
        <v>40411</v>
      </c>
      <c r="C874" s="143">
        <v>1</v>
      </c>
      <c r="D874" s="143">
        <v>66</v>
      </c>
      <c r="E874" s="144">
        <v>3.4</v>
      </c>
    </row>
    <row r="875" spans="1:5">
      <c r="A875" s="3" t="s">
        <v>936</v>
      </c>
      <c r="B875" s="12">
        <v>40411</v>
      </c>
      <c r="C875" s="143">
        <v>1</v>
      </c>
      <c r="D875" s="143">
        <v>88</v>
      </c>
      <c r="E875" s="144">
        <v>9.1</v>
      </c>
    </row>
    <row r="876" spans="1:5">
      <c r="A876" s="3" t="s">
        <v>936</v>
      </c>
      <c r="B876" s="12">
        <v>40411</v>
      </c>
      <c r="C876" s="143">
        <v>1</v>
      </c>
      <c r="D876" s="143">
        <v>155</v>
      </c>
      <c r="E876" s="144">
        <v>44.5</v>
      </c>
    </row>
    <row r="877" spans="1:5">
      <c r="A877" s="3" t="s">
        <v>936</v>
      </c>
      <c r="B877" s="12">
        <v>40411</v>
      </c>
      <c r="C877" s="143">
        <v>2</v>
      </c>
      <c r="D877" s="143">
        <v>113</v>
      </c>
      <c r="E877" s="144">
        <v>19.8</v>
      </c>
    </row>
    <row r="878" spans="1:5">
      <c r="A878" s="3" t="s">
        <v>950</v>
      </c>
      <c r="B878" s="12">
        <v>40411</v>
      </c>
      <c r="C878" s="143">
        <v>1</v>
      </c>
      <c r="D878" s="143">
        <v>82</v>
      </c>
      <c r="E878" s="144">
        <v>6.7</v>
      </c>
    </row>
    <row r="879" spans="1:5">
      <c r="A879" s="3" t="s">
        <v>973</v>
      </c>
      <c r="B879" s="12">
        <v>40411</v>
      </c>
      <c r="C879" s="143">
        <v>1</v>
      </c>
      <c r="D879" s="143">
        <v>76</v>
      </c>
      <c r="E879" s="144">
        <v>6.1</v>
      </c>
    </row>
    <row r="880" spans="1:5">
      <c r="A880" s="3" t="s">
        <v>973</v>
      </c>
      <c r="B880" s="12">
        <v>40411</v>
      </c>
      <c r="C880" s="143">
        <v>1</v>
      </c>
      <c r="D880" s="143">
        <v>62</v>
      </c>
      <c r="E880" s="144">
        <v>2.7</v>
      </c>
    </row>
    <row r="881" spans="1:5">
      <c r="A881" s="3" t="s">
        <v>973</v>
      </c>
      <c r="B881" s="12">
        <v>40411</v>
      </c>
      <c r="C881" s="143">
        <v>1</v>
      </c>
      <c r="D881" s="143">
        <v>78</v>
      </c>
      <c r="E881" s="144">
        <v>5.7</v>
      </c>
    </row>
    <row r="882" spans="1:5">
      <c r="A882" s="3" t="s">
        <v>973</v>
      </c>
      <c r="B882" s="12">
        <v>40411</v>
      </c>
      <c r="C882" s="143">
        <v>1</v>
      </c>
      <c r="D882" s="143">
        <v>66</v>
      </c>
      <c r="E882" s="144">
        <v>3.6</v>
      </c>
    </row>
    <row r="883" spans="1:5">
      <c r="A883" s="3" t="s">
        <v>1001</v>
      </c>
      <c r="B883" s="12">
        <v>40411</v>
      </c>
      <c r="C883" s="143">
        <v>1</v>
      </c>
      <c r="D883" s="143">
        <v>143</v>
      </c>
      <c r="E883" s="144">
        <v>35.4</v>
      </c>
    </row>
    <row r="884" spans="1:5">
      <c r="A884" s="3" t="s">
        <v>1001</v>
      </c>
      <c r="B884" s="12">
        <v>40411</v>
      </c>
      <c r="C884" s="143">
        <v>1</v>
      </c>
      <c r="D884" s="143">
        <v>114</v>
      </c>
      <c r="E884" s="144">
        <v>14</v>
      </c>
    </row>
    <row r="885" spans="1:5">
      <c r="A885" s="3" t="s">
        <v>1001</v>
      </c>
      <c r="B885" s="12">
        <v>40411</v>
      </c>
      <c r="C885" s="143">
        <v>1</v>
      </c>
      <c r="D885" s="143">
        <v>77</v>
      </c>
      <c r="E885" s="144">
        <v>5.3</v>
      </c>
    </row>
    <row r="886" spans="1:5">
      <c r="A886" s="3" t="s">
        <v>1001</v>
      </c>
      <c r="B886" s="12">
        <v>40411</v>
      </c>
      <c r="C886" s="143">
        <v>1</v>
      </c>
      <c r="D886" s="143">
        <v>70</v>
      </c>
      <c r="E886" s="144">
        <v>3.9</v>
      </c>
    </row>
    <row r="887" spans="1:5">
      <c r="A887" s="3" t="s">
        <v>1001</v>
      </c>
      <c r="B887" s="12">
        <v>40411</v>
      </c>
      <c r="C887" s="143">
        <v>1</v>
      </c>
      <c r="D887" s="143">
        <v>72</v>
      </c>
      <c r="E887" s="144">
        <v>4.4000000000000004</v>
      </c>
    </row>
    <row r="888" spans="1:5">
      <c r="A888" s="3" t="s">
        <v>1001</v>
      </c>
      <c r="B888" s="12">
        <v>40411</v>
      </c>
      <c r="C888" s="143">
        <v>1</v>
      </c>
      <c r="D888" s="143">
        <v>76</v>
      </c>
      <c r="E888" s="144">
        <v>5.0999999999999996</v>
      </c>
    </row>
    <row r="889" spans="1:5">
      <c r="A889" s="3" t="s">
        <v>1004</v>
      </c>
      <c r="B889" s="12">
        <v>40411</v>
      </c>
      <c r="C889" s="143">
        <v>1</v>
      </c>
      <c r="D889" s="143">
        <v>112</v>
      </c>
      <c r="E889" s="144">
        <v>17.399999999999999</v>
      </c>
    </row>
    <row r="890" spans="1:5">
      <c r="A890" s="3" t="s">
        <v>1004</v>
      </c>
      <c r="B890" s="12">
        <v>40411</v>
      </c>
      <c r="C890" s="143">
        <v>1</v>
      </c>
      <c r="D890" s="143">
        <v>134</v>
      </c>
      <c r="E890" s="144">
        <v>29.7</v>
      </c>
    </row>
    <row r="891" spans="1:5">
      <c r="A891" s="3" t="s">
        <v>1004</v>
      </c>
      <c r="B891" s="12">
        <v>40411</v>
      </c>
      <c r="C891" s="143">
        <v>1</v>
      </c>
      <c r="D891" s="143">
        <v>131</v>
      </c>
      <c r="E891" s="144">
        <v>26.1</v>
      </c>
    </row>
    <row r="892" spans="1:5">
      <c r="A892" s="3" t="s">
        <v>1004</v>
      </c>
      <c r="B892" s="12">
        <v>40411</v>
      </c>
      <c r="C892" s="143">
        <v>2</v>
      </c>
      <c r="D892" s="143">
        <v>127</v>
      </c>
      <c r="E892" s="144">
        <v>25.1</v>
      </c>
    </row>
    <row r="893" spans="1:5">
      <c r="A893" s="3" t="s">
        <v>1006</v>
      </c>
      <c r="B893" s="12">
        <v>40411</v>
      </c>
      <c r="C893" s="143">
        <v>1</v>
      </c>
      <c r="D893" s="143">
        <v>69</v>
      </c>
      <c r="E893" s="144">
        <v>3.6</v>
      </c>
    </row>
    <row r="894" spans="1:5">
      <c r="A894" s="3" t="s">
        <v>1012</v>
      </c>
      <c r="B894" s="12">
        <v>40411</v>
      </c>
      <c r="C894" s="143">
        <v>1</v>
      </c>
      <c r="D894" s="143">
        <v>126</v>
      </c>
      <c r="E894" s="144">
        <v>28.6</v>
      </c>
    </row>
    <row r="895" spans="1:5">
      <c r="A895" s="3" t="s">
        <v>1012</v>
      </c>
      <c r="B895" s="12">
        <v>40411</v>
      </c>
      <c r="C895" s="143">
        <v>1</v>
      </c>
      <c r="D895" s="143">
        <v>130</v>
      </c>
      <c r="E895" s="144">
        <v>28</v>
      </c>
    </row>
    <row r="896" spans="1:5">
      <c r="A896" s="3" t="s">
        <v>1012</v>
      </c>
      <c r="B896" s="12">
        <v>40411</v>
      </c>
      <c r="C896" s="143">
        <v>1</v>
      </c>
      <c r="D896" s="143">
        <v>68</v>
      </c>
      <c r="E896" s="144">
        <v>3.3</v>
      </c>
    </row>
    <row r="897" spans="1:5">
      <c r="A897" s="3" t="s">
        <v>1012</v>
      </c>
      <c r="B897" s="12">
        <v>40411</v>
      </c>
      <c r="C897" s="143">
        <v>1</v>
      </c>
      <c r="D897" s="143">
        <v>70</v>
      </c>
      <c r="E897" s="144">
        <v>4.5999999999999996</v>
      </c>
    </row>
    <row r="898" spans="1:5">
      <c r="A898" s="3" t="s">
        <v>1012</v>
      </c>
      <c r="B898" s="12">
        <v>40411</v>
      </c>
      <c r="C898" s="143">
        <v>1</v>
      </c>
      <c r="D898" s="143">
        <v>82</v>
      </c>
      <c r="E898" s="144">
        <v>6.5</v>
      </c>
    </row>
    <row r="899" spans="1:5">
      <c r="A899" s="3" t="s">
        <v>1012</v>
      </c>
      <c r="B899" s="12">
        <v>40411</v>
      </c>
      <c r="C899" s="143">
        <v>2</v>
      </c>
      <c r="D899" s="143">
        <v>64</v>
      </c>
      <c r="E899" s="144">
        <v>3.5</v>
      </c>
    </row>
    <row r="900" spans="1:5">
      <c r="A900" s="3" t="s">
        <v>1012</v>
      </c>
      <c r="B900" s="12">
        <v>40411</v>
      </c>
      <c r="C900" s="143">
        <v>2</v>
      </c>
      <c r="D900" s="143">
        <v>172</v>
      </c>
      <c r="E900" s="144">
        <v>47.6</v>
      </c>
    </row>
    <row r="901" spans="1:5">
      <c r="A901" s="3" t="s">
        <v>1019</v>
      </c>
      <c r="B901" s="12">
        <v>40411</v>
      </c>
      <c r="C901" s="143">
        <v>1</v>
      </c>
      <c r="D901" s="143">
        <v>60</v>
      </c>
      <c r="E901" s="144">
        <v>2.2999999999999998</v>
      </c>
    </row>
    <row r="902" spans="1:5">
      <c r="A902" s="3" t="s">
        <v>1019</v>
      </c>
      <c r="B902" s="12">
        <v>40411</v>
      </c>
      <c r="C902" s="143">
        <v>1</v>
      </c>
      <c r="D902" s="143">
        <v>67</v>
      </c>
      <c r="E902" s="144">
        <v>3.5</v>
      </c>
    </row>
    <row r="903" spans="1:5">
      <c r="A903" s="3" t="s">
        <v>1019</v>
      </c>
      <c r="B903" s="12">
        <v>40411</v>
      </c>
      <c r="C903" s="143">
        <v>1</v>
      </c>
      <c r="D903" s="143">
        <v>84</v>
      </c>
      <c r="E903" s="144">
        <v>6.7</v>
      </c>
    </row>
    <row r="904" spans="1:5">
      <c r="A904" s="3" t="s">
        <v>1019</v>
      </c>
      <c r="B904" s="12">
        <v>40411</v>
      </c>
      <c r="C904" s="143">
        <v>1</v>
      </c>
      <c r="D904" s="143">
        <v>81</v>
      </c>
      <c r="E904" s="144">
        <v>5.9</v>
      </c>
    </row>
    <row r="905" spans="1:5">
      <c r="A905" s="3" t="s">
        <v>1019</v>
      </c>
      <c r="B905" s="12">
        <v>40411</v>
      </c>
      <c r="C905" s="143">
        <v>1</v>
      </c>
      <c r="D905" s="143">
        <v>137</v>
      </c>
      <c r="E905" s="144">
        <v>31.1</v>
      </c>
    </row>
    <row r="906" spans="1:5">
      <c r="A906" s="3" t="s">
        <v>1019</v>
      </c>
      <c r="B906" s="12">
        <v>40411</v>
      </c>
      <c r="C906" s="143">
        <v>1</v>
      </c>
      <c r="D906" s="143">
        <v>128</v>
      </c>
      <c r="E906" s="144">
        <v>23.6</v>
      </c>
    </row>
    <row r="907" spans="1:5">
      <c r="A907" s="3" t="s">
        <v>1019</v>
      </c>
      <c r="B907" s="12">
        <v>40411</v>
      </c>
      <c r="C907" s="143">
        <v>1</v>
      </c>
      <c r="D907" s="143">
        <v>141</v>
      </c>
      <c r="E907" s="144">
        <v>33.5</v>
      </c>
    </row>
    <row r="908" spans="1:5">
      <c r="A908" s="3" t="s">
        <v>1019</v>
      </c>
      <c r="B908" s="12">
        <v>40411</v>
      </c>
      <c r="C908" s="143">
        <v>3</v>
      </c>
      <c r="D908" s="143">
        <v>69</v>
      </c>
      <c r="E908" s="144">
        <v>3.9</v>
      </c>
    </row>
    <row r="909" spans="1:5">
      <c r="A909" s="3" t="s">
        <v>930</v>
      </c>
      <c r="B909" s="12">
        <v>40411</v>
      </c>
      <c r="C909" s="143">
        <v>1</v>
      </c>
      <c r="D909" s="143">
        <v>81</v>
      </c>
      <c r="E909" s="144">
        <v>6.7</v>
      </c>
    </row>
    <row r="910" spans="1:5">
      <c r="A910" s="3" t="s">
        <v>930</v>
      </c>
      <c r="B910" s="12">
        <v>40411</v>
      </c>
      <c r="C910" s="143">
        <v>1</v>
      </c>
      <c r="D910" s="143">
        <v>87</v>
      </c>
      <c r="E910" s="144">
        <v>8</v>
      </c>
    </row>
    <row r="911" spans="1:5">
      <c r="A911" s="3" t="s">
        <v>930</v>
      </c>
      <c r="B911" s="12">
        <v>40411</v>
      </c>
      <c r="C911" s="143">
        <v>2</v>
      </c>
      <c r="D911" s="143">
        <v>82</v>
      </c>
      <c r="E911" s="144">
        <v>8.1</v>
      </c>
    </row>
    <row r="912" spans="1:5">
      <c r="A912" s="3" t="s">
        <v>933</v>
      </c>
      <c r="B912" s="12">
        <v>40411</v>
      </c>
      <c r="C912" s="143">
        <v>1</v>
      </c>
      <c r="D912" s="143">
        <v>84</v>
      </c>
      <c r="E912" s="144">
        <v>6.9</v>
      </c>
    </row>
    <row r="913" spans="1:5">
      <c r="A913" s="3" t="s">
        <v>933</v>
      </c>
      <c r="B913" s="12">
        <v>40411</v>
      </c>
      <c r="C913" s="143">
        <v>1</v>
      </c>
      <c r="D913" s="143">
        <v>90</v>
      </c>
      <c r="E913" s="144">
        <v>10.1</v>
      </c>
    </row>
    <row r="914" spans="1:5">
      <c r="A914" s="3" t="s">
        <v>933</v>
      </c>
      <c r="B914" s="12">
        <v>40411</v>
      </c>
      <c r="C914" s="143">
        <v>1</v>
      </c>
      <c r="D914" s="143">
        <v>77</v>
      </c>
      <c r="E914" s="144">
        <v>5.3</v>
      </c>
    </row>
    <row r="915" spans="1:5">
      <c r="A915" s="3" t="s">
        <v>933</v>
      </c>
      <c r="B915" s="12">
        <v>40411</v>
      </c>
      <c r="C915" s="143">
        <v>1</v>
      </c>
      <c r="D915" s="143">
        <v>154</v>
      </c>
      <c r="E915" s="144">
        <v>44.5</v>
      </c>
    </row>
    <row r="916" spans="1:5">
      <c r="A916" s="3" t="s">
        <v>933</v>
      </c>
      <c r="B916" s="12">
        <v>40411</v>
      </c>
      <c r="C916" s="143">
        <v>3</v>
      </c>
      <c r="D916" s="143">
        <v>94</v>
      </c>
      <c r="E916" s="144">
        <v>10.8</v>
      </c>
    </row>
    <row r="917" spans="1:5">
      <c r="A917" s="3" t="s">
        <v>933</v>
      </c>
      <c r="B917" s="12">
        <v>40411</v>
      </c>
      <c r="C917" s="143">
        <v>3</v>
      </c>
      <c r="D917" s="143">
        <v>81</v>
      </c>
      <c r="E917" s="144">
        <v>6.7</v>
      </c>
    </row>
    <row r="918" spans="1:5">
      <c r="A918" s="3" t="s">
        <v>933</v>
      </c>
      <c r="B918" s="12">
        <v>40411</v>
      </c>
      <c r="C918" s="143">
        <v>4</v>
      </c>
      <c r="D918" s="143">
        <v>63</v>
      </c>
      <c r="E918" s="144">
        <v>3.7</v>
      </c>
    </row>
    <row r="919" spans="1:5">
      <c r="A919" s="3" t="s">
        <v>937</v>
      </c>
      <c r="B919" s="12">
        <v>40411</v>
      </c>
      <c r="C919" s="143">
        <v>1</v>
      </c>
      <c r="D919" s="143">
        <v>79</v>
      </c>
      <c r="E919" s="144">
        <v>6.2</v>
      </c>
    </row>
    <row r="920" spans="1:5">
      <c r="A920" s="3" t="s">
        <v>937</v>
      </c>
      <c r="B920" s="12">
        <v>40411</v>
      </c>
      <c r="C920" s="143">
        <v>1</v>
      </c>
      <c r="D920" s="143">
        <v>63</v>
      </c>
      <c r="E920" s="144">
        <v>2.9</v>
      </c>
    </row>
    <row r="921" spans="1:5">
      <c r="A921" s="3" t="s">
        <v>937</v>
      </c>
      <c r="B921" s="12">
        <v>40411</v>
      </c>
      <c r="C921" s="143">
        <v>1</v>
      </c>
      <c r="D921" s="143">
        <v>73</v>
      </c>
      <c r="E921" s="144">
        <v>4.5</v>
      </c>
    </row>
    <row r="922" spans="1:5">
      <c r="A922" s="3" t="s">
        <v>937</v>
      </c>
      <c r="B922" s="12">
        <v>40411</v>
      </c>
      <c r="C922" s="143">
        <v>1</v>
      </c>
      <c r="D922" s="143">
        <v>83</v>
      </c>
      <c r="E922" s="144">
        <v>6.1</v>
      </c>
    </row>
    <row r="923" spans="1:5">
      <c r="A923" s="3" t="s">
        <v>937</v>
      </c>
      <c r="B923" s="12">
        <v>40411</v>
      </c>
      <c r="C923" s="143">
        <v>1</v>
      </c>
      <c r="D923" s="143">
        <v>87</v>
      </c>
      <c r="E923" s="144">
        <v>8</v>
      </c>
    </row>
    <row r="924" spans="1:5">
      <c r="A924" s="3" t="s">
        <v>937</v>
      </c>
      <c r="B924" s="12">
        <v>40411</v>
      </c>
      <c r="C924" s="143">
        <v>1</v>
      </c>
      <c r="D924" s="143">
        <v>150</v>
      </c>
      <c r="E924" s="144">
        <v>41.2</v>
      </c>
    </row>
    <row r="925" spans="1:5">
      <c r="A925" s="3" t="s">
        <v>937</v>
      </c>
      <c r="B925" s="12">
        <v>40411</v>
      </c>
      <c r="C925" s="143">
        <v>2</v>
      </c>
      <c r="D925" s="143">
        <v>70</v>
      </c>
      <c r="E925" s="144">
        <v>4.0999999999999996</v>
      </c>
    </row>
    <row r="926" spans="1:5">
      <c r="A926" s="3" t="s">
        <v>937</v>
      </c>
      <c r="B926" s="12">
        <v>40411</v>
      </c>
      <c r="C926" s="143">
        <v>3</v>
      </c>
      <c r="D926" s="143">
        <v>84</v>
      </c>
      <c r="E926" s="144">
        <v>7.2</v>
      </c>
    </row>
    <row r="927" spans="1:5">
      <c r="A927" s="3" t="s">
        <v>941</v>
      </c>
      <c r="B927" s="12">
        <v>40411</v>
      </c>
      <c r="C927" s="143">
        <v>1</v>
      </c>
      <c r="D927" s="143">
        <v>59</v>
      </c>
      <c r="E927" s="144">
        <v>2.9</v>
      </c>
    </row>
    <row r="928" spans="1:5">
      <c r="A928" s="3" t="s">
        <v>941</v>
      </c>
      <c r="B928" s="12">
        <v>40411</v>
      </c>
      <c r="C928" s="143">
        <v>1</v>
      </c>
      <c r="D928" s="143">
        <v>69</v>
      </c>
      <c r="E928" s="144">
        <v>3.8</v>
      </c>
    </row>
    <row r="929" spans="1:5">
      <c r="A929" s="3" t="s">
        <v>941</v>
      </c>
      <c r="B929" s="12">
        <v>40411</v>
      </c>
      <c r="C929" s="143">
        <v>1</v>
      </c>
      <c r="D929" s="143">
        <v>87</v>
      </c>
      <c r="E929" s="144">
        <v>7.3</v>
      </c>
    </row>
    <row r="930" spans="1:5">
      <c r="A930" s="3" t="s">
        <v>941</v>
      </c>
      <c r="B930" s="12">
        <v>40411</v>
      </c>
      <c r="C930" s="143">
        <v>1</v>
      </c>
      <c r="D930" s="143">
        <v>75</v>
      </c>
      <c r="E930" s="144">
        <v>5.0999999999999996</v>
      </c>
    </row>
    <row r="931" spans="1:5">
      <c r="A931" s="3" t="s">
        <v>941</v>
      </c>
      <c r="B931" s="12">
        <v>40411</v>
      </c>
      <c r="C931" s="143">
        <v>2</v>
      </c>
      <c r="D931" s="143">
        <v>60</v>
      </c>
      <c r="E931" s="144">
        <v>2.4</v>
      </c>
    </row>
    <row r="932" spans="1:5">
      <c r="A932" s="3" t="s">
        <v>953</v>
      </c>
      <c r="B932" s="12">
        <v>40411</v>
      </c>
      <c r="C932" s="143">
        <v>1</v>
      </c>
      <c r="D932" s="143">
        <v>76</v>
      </c>
      <c r="E932" s="144">
        <v>5.6</v>
      </c>
    </row>
    <row r="933" spans="1:5">
      <c r="A933" s="3" t="s">
        <v>953</v>
      </c>
      <c r="B933" s="12">
        <v>40411</v>
      </c>
      <c r="C933" s="143">
        <v>1</v>
      </c>
      <c r="D933" s="143">
        <v>84</v>
      </c>
      <c r="E933" s="144">
        <v>6.4</v>
      </c>
    </row>
    <row r="934" spans="1:5">
      <c r="A934" s="3" t="s">
        <v>953</v>
      </c>
      <c r="B934" s="12">
        <v>40411</v>
      </c>
      <c r="C934" s="143">
        <v>1</v>
      </c>
      <c r="D934" s="143">
        <v>78</v>
      </c>
      <c r="E934" s="144">
        <v>5.8</v>
      </c>
    </row>
    <row r="935" spans="1:5">
      <c r="A935" s="3" t="s">
        <v>953</v>
      </c>
      <c r="B935" s="12">
        <v>40411</v>
      </c>
      <c r="C935" s="143">
        <v>1</v>
      </c>
      <c r="D935" s="143">
        <v>79</v>
      </c>
      <c r="E935" s="144">
        <v>6.2</v>
      </c>
    </row>
    <row r="936" spans="1:5">
      <c r="A936" s="3" t="s">
        <v>953</v>
      </c>
      <c r="B936" s="12">
        <v>40411</v>
      </c>
      <c r="C936" s="143">
        <v>1</v>
      </c>
      <c r="D936" s="143">
        <v>157</v>
      </c>
      <c r="E936" s="144">
        <v>45.7</v>
      </c>
    </row>
    <row r="937" spans="1:5">
      <c r="A937" s="3" t="s">
        <v>953</v>
      </c>
      <c r="B937" s="12">
        <v>40411</v>
      </c>
      <c r="C937" s="143">
        <v>2</v>
      </c>
      <c r="D937" s="143">
        <v>75</v>
      </c>
      <c r="E937" s="144">
        <v>4.7</v>
      </c>
    </row>
    <row r="938" spans="1:5">
      <c r="A938" s="3" t="s">
        <v>953</v>
      </c>
      <c r="B938" s="12">
        <v>40411</v>
      </c>
      <c r="C938" s="143">
        <v>2</v>
      </c>
      <c r="D938" s="143">
        <v>82</v>
      </c>
      <c r="E938" s="144">
        <v>6.8</v>
      </c>
    </row>
    <row r="939" spans="1:5">
      <c r="A939" s="3" t="s">
        <v>1021</v>
      </c>
      <c r="B939" s="12">
        <v>40411</v>
      </c>
      <c r="C939" s="143">
        <v>1</v>
      </c>
      <c r="D939" s="143">
        <v>85</v>
      </c>
      <c r="E939" s="144">
        <v>7.4</v>
      </c>
    </row>
    <row r="940" spans="1:5">
      <c r="A940" s="3" t="s">
        <v>1026</v>
      </c>
      <c r="B940" s="12">
        <v>40411</v>
      </c>
      <c r="C940" s="143">
        <v>1</v>
      </c>
      <c r="D940" s="143">
        <v>76</v>
      </c>
      <c r="E940" s="144">
        <v>4.8</v>
      </c>
    </row>
    <row r="941" spans="1:5">
      <c r="A941" s="3" t="s">
        <v>1026</v>
      </c>
      <c r="B941" s="12">
        <v>40411</v>
      </c>
      <c r="C941" s="143">
        <v>1</v>
      </c>
      <c r="D941" s="143">
        <v>71</v>
      </c>
      <c r="E941" s="144">
        <v>4.0999999999999996</v>
      </c>
    </row>
    <row r="942" spans="1:5">
      <c r="A942" s="3" t="s">
        <v>1026</v>
      </c>
      <c r="B942" s="12">
        <v>40411</v>
      </c>
      <c r="C942" s="143">
        <v>1</v>
      </c>
      <c r="D942" s="143">
        <v>113</v>
      </c>
      <c r="E942" s="144">
        <v>17.600000000000001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workbookViewId="0"/>
  </sheetViews>
  <sheetFormatPr baseColWidth="10" defaultColWidth="9" defaultRowHeight="10" x14ac:dyDescent="0"/>
  <cols>
    <col min="1" max="1" width="15" style="354" customWidth="1"/>
    <col min="2" max="2" width="13.19921875" style="354" customWidth="1"/>
    <col min="3" max="3" width="9" style="354" customWidth="1"/>
    <col min="4" max="4" width="10.19921875" style="354" customWidth="1"/>
    <col min="5" max="5" width="10.19921875" style="355" customWidth="1"/>
  </cols>
  <sheetData>
    <row r="1" spans="1:5">
      <c r="A1" s="53" t="s">
        <v>24</v>
      </c>
      <c r="B1" s="53" t="s">
        <v>0</v>
      </c>
      <c r="C1" s="54" t="s">
        <v>855</v>
      </c>
      <c r="D1" s="57" t="s">
        <v>857</v>
      </c>
      <c r="E1" s="57" t="s">
        <v>858</v>
      </c>
    </row>
    <row r="2" spans="1:5">
      <c r="A2" s="356" t="s">
        <v>1408</v>
      </c>
      <c r="B2" s="12">
        <v>40717</v>
      </c>
      <c r="C2" s="356">
        <v>1</v>
      </c>
      <c r="D2" s="356">
        <v>193</v>
      </c>
      <c r="E2" s="357">
        <v>101.8</v>
      </c>
    </row>
    <row r="3" spans="1:5">
      <c r="A3" s="356" t="s">
        <v>1411</v>
      </c>
      <c r="B3" s="12">
        <v>40717</v>
      </c>
      <c r="C3" s="356">
        <v>1</v>
      </c>
      <c r="D3" s="356">
        <v>155</v>
      </c>
      <c r="E3" s="357">
        <v>58.6</v>
      </c>
    </row>
    <row r="4" spans="1:5">
      <c r="A4" s="356" t="s">
        <v>1419</v>
      </c>
      <c r="B4" s="12">
        <v>40722</v>
      </c>
      <c r="C4" s="354">
        <v>2</v>
      </c>
      <c r="D4" s="354">
        <v>171</v>
      </c>
      <c r="E4" s="355">
        <v>67.400000000000006</v>
      </c>
    </row>
    <row r="5" spans="1:5">
      <c r="A5" s="356" t="s">
        <v>1421</v>
      </c>
      <c r="B5" s="12">
        <v>40722</v>
      </c>
      <c r="C5" s="354">
        <v>1</v>
      </c>
      <c r="D5" s="354">
        <v>152</v>
      </c>
      <c r="E5" s="355">
        <v>49.2</v>
      </c>
    </row>
    <row r="6" spans="1:5">
      <c r="A6" s="356" t="s">
        <v>1421</v>
      </c>
      <c r="B6" s="12">
        <v>40722</v>
      </c>
      <c r="C6" s="354">
        <v>2</v>
      </c>
      <c r="D6" s="354">
        <v>163</v>
      </c>
      <c r="E6" s="355">
        <v>61.4</v>
      </c>
    </row>
    <row r="7" spans="1:5">
      <c r="A7" s="356" t="s">
        <v>1432</v>
      </c>
      <c r="B7" s="12">
        <v>40722</v>
      </c>
      <c r="C7" s="354">
        <v>1</v>
      </c>
      <c r="D7" s="354">
        <v>148</v>
      </c>
      <c r="E7" s="355">
        <v>42.3</v>
      </c>
    </row>
    <row r="8" spans="1:5">
      <c r="A8" s="356" t="s">
        <v>1450</v>
      </c>
      <c r="B8" s="12">
        <v>40722</v>
      </c>
      <c r="C8" s="354">
        <v>1</v>
      </c>
      <c r="D8" s="354">
        <v>179</v>
      </c>
      <c r="E8" s="355">
        <v>78.5</v>
      </c>
    </row>
    <row r="9" spans="1:5">
      <c r="A9" s="356" t="s">
        <v>1450</v>
      </c>
      <c r="B9" s="12">
        <v>40722</v>
      </c>
      <c r="C9" s="354">
        <v>1</v>
      </c>
      <c r="D9" s="354">
        <v>150</v>
      </c>
      <c r="E9" s="355">
        <v>41.5</v>
      </c>
    </row>
    <row r="10" spans="1:5">
      <c r="A10" s="356" t="s">
        <v>1450</v>
      </c>
      <c r="B10" s="12">
        <v>40722</v>
      </c>
      <c r="C10" s="354">
        <v>2</v>
      </c>
      <c r="D10" s="354">
        <v>116</v>
      </c>
      <c r="E10" s="355">
        <v>19.899999999999999</v>
      </c>
    </row>
    <row r="11" spans="1:5">
      <c r="A11" s="356" t="s">
        <v>1473</v>
      </c>
      <c r="B11" s="12">
        <v>40715</v>
      </c>
      <c r="C11" s="354">
        <v>1</v>
      </c>
      <c r="D11" s="359">
        <v>78</v>
      </c>
      <c r="E11" s="360">
        <v>5.6</v>
      </c>
    </row>
    <row r="12" spans="1:5">
      <c r="A12" s="356" t="s">
        <v>1513</v>
      </c>
      <c r="B12" s="12">
        <v>40740</v>
      </c>
      <c r="C12" s="354">
        <v>1</v>
      </c>
      <c r="D12" s="354">
        <v>201</v>
      </c>
      <c r="E12" s="355">
        <v>105.2</v>
      </c>
    </row>
    <row r="13" spans="1:5">
      <c r="A13" s="356" t="s">
        <v>1513</v>
      </c>
      <c r="B13" s="12">
        <v>40740</v>
      </c>
      <c r="C13" s="354">
        <v>1</v>
      </c>
      <c r="D13" s="354">
        <v>91</v>
      </c>
      <c r="E13" s="355">
        <v>9.1</v>
      </c>
    </row>
    <row r="14" spans="1:5">
      <c r="A14" s="356" t="s">
        <v>1513</v>
      </c>
      <c r="B14" s="12">
        <v>40740</v>
      </c>
      <c r="C14" s="354">
        <v>1</v>
      </c>
      <c r="D14" s="354">
        <v>120</v>
      </c>
      <c r="E14" s="355">
        <v>20.8</v>
      </c>
    </row>
    <row r="15" spans="1:5">
      <c r="A15" s="356" t="s">
        <v>1513</v>
      </c>
      <c r="B15" s="12">
        <v>40740</v>
      </c>
      <c r="C15" s="354">
        <v>1</v>
      </c>
      <c r="D15" s="354">
        <v>88</v>
      </c>
      <c r="E15" s="355">
        <v>8.9</v>
      </c>
    </row>
    <row r="16" spans="1:5">
      <c r="A16" s="356" t="s">
        <v>1513</v>
      </c>
      <c r="B16" s="12">
        <v>40740</v>
      </c>
      <c r="C16" s="354">
        <v>1</v>
      </c>
      <c r="D16" s="354">
        <v>205</v>
      </c>
      <c r="E16" s="355">
        <v>98.8</v>
      </c>
    </row>
    <row r="17" spans="1:5">
      <c r="A17" s="356" t="s">
        <v>1513</v>
      </c>
      <c r="B17" s="12">
        <v>40740</v>
      </c>
      <c r="C17" s="354">
        <v>1</v>
      </c>
      <c r="D17" s="354">
        <v>185</v>
      </c>
      <c r="E17" s="355">
        <v>71.099999999999994</v>
      </c>
    </row>
    <row r="18" spans="1:5">
      <c r="A18" s="356" t="s">
        <v>1513</v>
      </c>
      <c r="B18" s="12">
        <v>40740</v>
      </c>
      <c r="C18" s="354">
        <v>1</v>
      </c>
      <c r="D18" s="354">
        <v>114</v>
      </c>
      <c r="E18" s="355">
        <v>20</v>
      </c>
    </row>
    <row r="19" spans="1:5">
      <c r="A19" s="356" t="s">
        <v>1513</v>
      </c>
      <c r="B19" s="12">
        <v>40740</v>
      </c>
      <c r="C19" s="354">
        <v>1</v>
      </c>
      <c r="D19" s="354">
        <v>120</v>
      </c>
      <c r="E19" s="355">
        <v>21.9</v>
      </c>
    </row>
    <row r="20" spans="1:5">
      <c r="A20" s="356" t="s">
        <v>1513</v>
      </c>
      <c r="B20" s="12">
        <v>40740</v>
      </c>
      <c r="C20" s="354">
        <v>1</v>
      </c>
      <c r="D20" s="354">
        <v>175</v>
      </c>
      <c r="E20" s="355">
        <v>61.3</v>
      </c>
    </row>
    <row r="21" spans="1:5">
      <c r="A21" s="356" t="s">
        <v>1513</v>
      </c>
      <c r="B21" s="12">
        <v>40740</v>
      </c>
      <c r="C21" s="354">
        <v>1</v>
      </c>
      <c r="D21" s="354">
        <v>56</v>
      </c>
      <c r="E21" s="355">
        <v>2.1</v>
      </c>
    </row>
    <row r="22" spans="1:5">
      <c r="A22" s="356" t="s">
        <v>1513</v>
      </c>
      <c r="B22" s="12">
        <v>40740</v>
      </c>
      <c r="C22" s="354">
        <v>1</v>
      </c>
      <c r="D22" s="354">
        <v>75</v>
      </c>
      <c r="E22" s="355">
        <v>3.1</v>
      </c>
    </row>
    <row r="23" spans="1:5">
      <c r="A23" s="356" t="s">
        <v>1513</v>
      </c>
      <c r="B23" s="12">
        <v>40740</v>
      </c>
      <c r="C23" s="354">
        <v>1</v>
      </c>
      <c r="D23" s="354">
        <v>116</v>
      </c>
      <c r="E23" s="355">
        <v>17.7</v>
      </c>
    </row>
    <row r="24" spans="1:5">
      <c r="A24" s="356" t="s">
        <v>1513</v>
      </c>
      <c r="B24" s="12">
        <v>40740</v>
      </c>
      <c r="C24" s="354">
        <v>1</v>
      </c>
      <c r="D24" s="354">
        <v>73</v>
      </c>
      <c r="E24" s="355">
        <v>4.2</v>
      </c>
    </row>
    <row r="25" spans="1:5">
      <c r="A25" s="356" t="s">
        <v>1513</v>
      </c>
      <c r="B25" s="12">
        <v>40740</v>
      </c>
      <c r="C25" s="354">
        <v>1</v>
      </c>
      <c r="D25" s="354">
        <v>61</v>
      </c>
      <c r="E25" s="355">
        <v>2.5</v>
      </c>
    </row>
    <row r="26" spans="1:5">
      <c r="A26" s="356" t="s">
        <v>1513</v>
      </c>
      <c r="B26" s="12">
        <v>40740</v>
      </c>
      <c r="C26" s="354">
        <v>1</v>
      </c>
      <c r="D26" s="354">
        <v>79</v>
      </c>
      <c r="E26" s="355">
        <v>6.9</v>
      </c>
    </row>
    <row r="27" spans="1:5">
      <c r="A27" s="356" t="s">
        <v>1513</v>
      </c>
      <c r="B27" s="12">
        <v>40740</v>
      </c>
      <c r="C27" s="354">
        <v>1</v>
      </c>
      <c r="D27" s="354">
        <v>123</v>
      </c>
      <c r="E27" s="355">
        <v>24.4</v>
      </c>
    </row>
    <row r="28" spans="1:5">
      <c r="A28" s="356" t="s">
        <v>1513</v>
      </c>
      <c r="B28" s="12">
        <v>40740</v>
      </c>
      <c r="C28" s="354">
        <v>2</v>
      </c>
      <c r="D28" s="354">
        <v>205</v>
      </c>
      <c r="E28" s="355">
        <v>100.8</v>
      </c>
    </row>
    <row r="29" spans="1:5">
      <c r="A29" s="356" t="s">
        <v>1513</v>
      </c>
      <c r="B29" s="12">
        <v>40740</v>
      </c>
      <c r="C29" s="354">
        <v>2</v>
      </c>
      <c r="D29" s="354">
        <v>220</v>
      </c>
      <c r="E29" s="355">
        <v>133.9</v>
      </c>
    </row>
    <row r="30" spans="1:5">
      <c r="A30" s="356" t="s">
        <v>1513</v>
      </c>
      <c r="B30" s="12">
        <v>40740</v>
      </c>
      <c r="C30" s="354">
        <v>2</v>
      </c>
      <c r="D30" s="354">
        <v>219</v>
      </c>
      <c r="E30" s="355">
        <v>123.2</v>
      </c>
    </row>
    <row r="31" spans="1:5">
      <c r="A31" s="356" t="s">
        <v>1513</v>
      </c>
      <c r="B31" s="12">
        <v>40740</v>
      </c>
      <c r="C31" s="354">
        <v>2</v>
      </c>
      <c r="D31" s="354">
        <v>93</v>
      </c>
      <c r="E31" s="355">
        <v>10.1</v>
      </c>
    </row>
    <row r="32" spans="1:5">
      <c r="A32" s="356" t="s">
        <v>1513</v>
      </c>
      <c r="B32" s="12">
        <v>40740</v>
      </c>
      <c r="C32" s="354">
        <v>2</v>
      </c>
      <c r="D32" s="354">
        <v>117</v>
      </c>
      <c r="E32" s="355">
        <v>24.1</v>
      </c>
    </row>
    <row r="33" spans="1:5">
      <c r="A33" s="356" t="s">
        <v>1513</v>
      </c>
      <c r="B33" s="12">
        <v>40740</v>
      </c>
      <c r="C33" s="354">
        <v>2</v>
      </c>
      <c r="D33" s="354">
        <v>129</v>
      </c>
      <c r="E33" s="355">
        <v>29</v>
      </c>
    </row>
    <row r="34" spans="1:5">
      <c r="A34" s="356" t="s">
        <v>1513</v>
      </c>
      <c r="B34" s="12">
        <v>40740</v>
      </c>
      <c r="C34" s="354">
        <v>2</v>
      </c>
      <c r="D34" s="354">
        <v>80</v>
      </c>
      <c r="E34" s="355">
        <v>7</v>
      </c>
    </row>
    <row r="35" spans="1:5">
      <c r="A35" s="356" t="s">
        <v>1513</v>
      </c>
      <c r="B35" s="12">
        <v>40740</v>
      </c>
      <c r="C35" s="354">
        <v>2</v>
      </c>
      <c r="D35" s="354">
        <v>73</v>
      </c>
      <c r="E35" s="355">
        <v>5.2</v>
      </c>
    </row>
    <row r="36" spans="1:5">
      <c r="A36" s="356" t="s">
        <v>1513</v>
      </c>
      <c r="B36" s="12">
        <v>40740</v>
      </c>
      <c r="C36" s="354">
        <v>2</v>
      </c>
      <c r="D36" s="354">
        <v>65</v>
      </c>
      <c r="E36" s="355">
        <v>4</v>
      </c>
    </row>
    <row r="37" spans="1:5">
      <c r="A37" s="356" t="s">
        <v>1513</v>
      </c>
      <c r="B37" s="12">
        <v>40740</v>
      </c>
      <c r="C37" s="354">
        <v>2</v>
      </c>
      <c r="D37" s="354">
        <v>119</v>
      </c>
      <c r="E37" s="355">
        <v>21.1</v>
      </c>
    </row>
    <row r="38" spans="1:5">
      <c r="A38" s="356" t="s">
        <v>1513</v>
      </c>
      <c r="B38" s="12">
        <v>40740</v>
      </c>
      <c r="C38" s="354">
        <v>3</v>
      </c>
      <c r="D38" s="354">
        <v>82</v>
      </c>
      <c r="E38" s="355">
        <v>7.1</v>
      </c>
    </row>
    <row r="39" spans="1:5">
      <c r="A39" s="356" t="s">
        <v>1513</v>
      </c>
      <c r="B39" s="12">
        <v>40740</v>
      </c>
      <c r="C39" s="354">
        <v>3</v>
      </c>
      <c r="D39" s="354">
        <v>125</v>
      </c>
      <c r="E39" s="355">
        <v>25.2</v>
      </c>
    </row>
    <row r="40" spans="1:5">
      <c r="A40" s="356" t="s">
        <v>1513</v>
      </c>
      <c r="B40" s="12">
        <v>40740</v>
      </c>
      <c r="C40" s="354">
        <v>3</v>
      </c>
      <c r="D40" s="354">
        <v>74</v>
      </c>
      <c r="E40" s="355">
        <v>4.9000000000000004</v>
      </c>
    </row>
    <row r="41" spans="1:5">
      <c r="A41" s="356" t="s">
        <v>1523</v>
      </c>
      <c r="B41" s="12">
        <v>40740</v>
      </c>
      <c r="C41" s="354">
        <v>1</v>
      </c>
      <c r="D41" s="354">
        <v>61</v>
      </c>
      <c r="E41" s="355">
        <v>2.2999999999999998</v>
      </c>
    </row>
    <row r="42" spans="1:5">
      <c r="A42" s="356" t="s">
        <v>1523</v>
      </c>
      <c r="B42" s="12">
        <v>40740</v>
      </c>
      <c r="C42" s="354">
        <v>1</v>
      </c>
      <c r="D42" s="354">
        <v>79</v>
      </c>
      <c r="E42" s="355">
        <v>5.9</v>
      </c>
    </row>
    <row r="43" spans="1:5">
      <c r="A43" s="356" t="s">
        <v>1523</v>
      </c>
      <c r="B43" s="12">
        <v>40740</v>
      </c>
      <c r="C43" s="354">
        <v>1</v>
      </c>
      <c r="D43" s="354">
        <v>75</v>
      </c>
      <c r="E43" s="355">
        <v>5.0999999999999996</v>
      </c>
    </row>
    <row r="44" spans="1:5">
      <c r="A44" s="356" t="s">
        <v>1523</v>
      </c>
      <c r="B44" s="12">
        <v>40740</v>
      </c>
      <c r="C44" s="354">
        <v>1</v>
      </c>
      <c r="D44" s="354">
        <v>72</v>
      </c>
      <c r="E44" s="355">
        <v>4.5</v>
      </c>
    </row>
    <row r="45" spans="1:5">
      <c r="A45" s="356" t="s">
        <v>1523</v>
      </c>
      <c r="B45" s="12">
        <v>40740</v>
      </c>
      <c r="C45" s="354">
        <v>1</v>
      </c>
      <c r="D45" s="354">
        <v>78</v>
      </c>
      <c r="E45" s="355">
        <v>5.7</v>
      </c>
    </row>
    <row r="46" spans="1:5">
      <c r="A46" s="356" t="s">
        <v>1523</v>
      </c>
      <c r="B46" s="12">
        <v>40740</v>
      </c>
      <c r="C46" s="354">
        <v>1</v>
      </c>
      <c r="D46" s="354">
        <v>174</v>
      </c>
      <c r="E46" s="355">
        <v>66.400000000000006</v>
      </c>
    </row>
    <row r="47" spans="1:5">
      <c r="A47" s="356" t="s">
        <v>1523</v>
      </c>
      <c r="B47" s="12">
        <v>40740</v>
      </c>
      <c r="C47" s="354">
        <v>1</v>
      </c>
      <c r="D47" s="354">
        <v>128</v>
      </c>
      <c r="E47" s="355">
        <v>27.8</v>
      </c>
    </row>
    <row r="48" spans="1:5">
      <c r="A48" s="356" t="s">
        <v>1523</v>
      </c>
      <c r="B48" s="12">
        <v>40740</v>
      </c>
      <c r="C48" s="354">
        <v>2</v>
      </c>
      <c r="D48" s="354">
        <v>120</v>
      </c>
      <c r="E48" s="355">
        <v>20.9</v>
      </c>
    </row>
    <row r="49" spans="1:5">
      <c r="A49" s="356" t="s">
        <v>1523</v>
      </c>
      <c r="B49" s="12">
        <v>40740</v>
      </c>
      <c r="C49" s="354">
        <v>2</v>
      </c>
      <c r="D49" s="354">
        <v>128</v>
      </c>
      <c r="E49" s="355">
        <v>27.1</v>
      </c>
    </row>
    <row r="50" spans="1:5">
      <c r="A50" s="356" t="s">
        <v>1523</v>
      </c>
      <c r="B50" s="12">
        <v>40740</v>
      </c>
      <c r="C50" s="354">
        <v>2</v>
      </c>
      <c r="D50" s="354">
        <v>72</v>
      </c>
      <c r="E50" s="355">
        <v>4.7</v>
      </c>
    </row>
    <row r="51" spans="1:5">
      <c r="A51" s="356" t="s">
        <v>1523</v>
      </c>
      <c r="B51" s="12">
        <v>40740</v>
      </c>
      <c r="C51" s="354">
        <v>2</v>
      </c>
      <c r="D51" s="354">
        <v>135</v>
      </c>
      <c r="E51" s="355">
        <v>32.5</v>
      </c>
    </row>
    <row r="52" spans="1:5">
      <c r="A52" s="356" t="s">
        <v>1523</v>
      </c>
      <c r="B52" s="12">
        <v>40740</v>
      </c>
      <c r="C52" s="354">
        <v>3</v>
      </c>
      <c r="D52" s="354">
        <v>74</v>
      </c>
      <c r="E52" s="355">
        <v>4.5</v>
      </c>
    </row>
    <row r="53" spans="1:5">
      <c r="A53" s="356" t="s">
        <v>1523</v>
      </c>
      <c r="B53" s="12">
        <v>40740</v>
      </c>
      <c r="C53" s="354">
        <v>3</v>
      </c>
      <c r="D53" s="354">
        <v>75</v>
      </c>
      <c r="E53" s="355">
        <v>4.7</v>
      </c>
    </row>
    <row r="54" spans="1:5">
      <c r="A54" s="356" t="s">
        <v>1523</v>
      </c>
      <c r="B54" s="12">
        <v>40740</v>
      </c>
      <c r="C54" s="354">
        <v>3</v>
      </c>
      <c r="D54" s="354">
        <v>120</v>
      </c>
      <c r="E54" s="355">
        <v>22.2</v>
      </c>
    </row>
    <row r="55" spans="1:5">
      <c r="A55" s="356" t="s">
        <v>1523</v>
      </c>
      <c r="B55" s="12">
        <v>40740</v>
      </c>
      <c r="C55" s="354">
        <v>3</v>
      </c>
      <c r="D55" s="354">
        <v>190</v>
      </c>
      <c r="E55" s="355">
        <v>87.7</v>
      </c>
    </row>
    <row r="56" spans="1:5">
      <c r="A56" s="356" t="s">
        <v>1523</v>
      </c>
      <c r="B56" s="12">
        <v>40740</v>
      </c>
      <c r="C56" s="354">
        <v>4</v>
      </c>
      <c r="D56" s="354">
        <v>137</v>
      </c>
      <c r="E56" s="355">
        <v>34.200000000000003</v>
      </c>
    </row>
    <row r="57" spans="1:5">
      <c r="A57" s="356" t="s">
        <v>1523</v>
      </c>
      <c r="B57" s="12">
        <v>40740</v>
      </c>
      <c r="C57" s="354">
        <v>4</v>
      </c>
      <c r="D57" s="354">
        <v>60</v>
      </c>
      <c r="E57" s="355">
        <v>2.7</v>
      </c>
    </row>
    <row r="58" spans="1:5">
      <c r="A58" s="356" t="s">
        <v>1526</v>
      </c>
      <c r="B58" s="12">
        <v>40740</v>
      </c>
      <c r="C58" s="354">
        <v>2</v>
      </c>
      <c r="D58" s="354">
        <v>68</v>
      </c>
      <c r="E58" s="355">
        <v>3.5</v>
      </c>
    </row>
    <row r="59" spans="1:5">
      <c r="A59" s="356" t="s">
        <v>1526</v>
      </c>
      <c r="B59" s="12">
        <v>40740</v>
      </c>
      <c r="C59" s="354">
        <v>3</v>
      </c>
      <c r="D59" s="354">
        <v>79</v>
      </c>
      <c r="E59" s="355">
        <v>8.4</v>
      </c>
    </row>
    <row r="60" spans="1:5">
      <c r="A60" s="356" t="s">
        <v>1538</v>
      </c>
      <c r="B60" s="12">
        <v>40740</v>
      </c>
      <c r="C60" s="354">
        <v>1</v>
      </c>
      <c r="D60" s="354">
        <v>65</v>
      </c>
      <c r="E60" s="355">
        <v>3.3</v>
      </c>
    </row>
    <row r="61" spans="1:5">
      <c r="A61" s="356" t="s">
        <v>1538</v>
      </c>
      <c r="B61" s="12">
        <v>40740</v>
      </c>
      <c r="C61" s="354">
        <v>1</v>
      </c>
      <c r="D61" s="354">
        <v>194</v>
      </c>
      <c r="E61" s="355">
        <v>89</v>
      </c>
    </row>
    <row r="62" spans="1:5">
      <c r="A62" s="356" t="s">
        <v>1538</v>
      </c>
      <c r="B62" s="12">
        <v>40740</v>
      </c>
      <c r="C62" s="354">
        <v>1</v>
      </c>
      <c r="D62" s="354">
        <v>200</v>
      </c>
      <c r="E62" s="355">
        <v>105.4</v>
      </c>
    </row>
    <row r="63" spans="1:5">
      <c r="A63" s="356" t="s">
        <v>1538</v>
      </c>
      <c r="B63" s="12">
        <v>40740</v>
      </c>
      <c r="C63" s="354">
        <v>1</v>
      </c>
      <c r="D63" s="354">
        <v>105</v>
      </c>
      <c r="E63" s="355">
        <v>14.7</v>
      </c>
    </row>
    <row r="64" spans="1:5">
      <c r="A64" s="356" t="s">
        <v>1538</v>
      </c>
      <c r="B64" s="12">
        <v>40740</v>
      </c>
      <c r="C64" s="354">
        <v>1</v>
      </c>
      <c r="D64" s="354">
        <v>117</v>
      </c>
      <c r="E64" s="355">
        <v>20.100000000000001</v>
      </c>
    </row>
    <row r="65" spans="1:5">
      <c r="A65" s="356" t="s">
        <v>1538</v>
      </c>
      <c r="B65" s="12">
        <v>40740</v>
      </c>
      <c r="C65" s="354">
        <v>1</v>
      </c>
      <c r="D65" s="354">
        <v>76</v>
      </c>
      <c r="E65" s="355">
        <v>5.4</v>
      </c>
    </row>
    <row r="66" spans="1:5">
      <c r="A66" s="356" t="s">
        <v>1538</v>
      </c>
      <c r="B66" s="12">
        <v>40740</v>
      </c>
      <c r="C66" s="354">
        <v>2</v>
      </c>
      <c r="D66" s="354">
        <v>134</v>
      </c>
      <c r="E66" s="355">
        <v>31.3</v>
      </c>
    </row>
    <row r="67" spans="1:5">
      <c r="A67" s="356" t="s">
        <v>1538</v>
      </c>
      <c r="B67" s="12">
        <v>40740</v>
      </c>
      <c r="C67" s="354">
        <v>2</v>
      </c>
      <c r="D67" s="354">
        <v>198</v>
      </c>
      <c r="E67" s="355">
        <v>88.9</v>
      </c>
    </row>
    <row r="68" spans="1:5">
      <c r="A68" s="356" t="s">
        <v>1538</v>
      </c>
      <c r="B68" s="12">
        <v>40740</v>
      </c>
      <c r="C68" s="354">
        <v>2</v>
      </c>
      <c r="D68" s="354">
        <v>108</v>
      </c>
      <c r="E68" s="355">
        <v>15.9</v>
      </c>
    </row>
    <row r="69" spans="1:5">
      <c r="A69" s="356" t="s">
        <v>1538</v>
      </c>
      <c r="B69" s="12">
        <v>40740</v>
      </c>
      <c r="C69" s="354">
        <v>2</v>
      </c>
      <c r="D69" s="354">
        <v>85</v>
      </c>
      <c r="E69" s="355">
        <v>8.6</v>
      </c>
    </row>
    <row r="70" spans="1:5">
      <c r="A70" s="356" t="s">
        <v>1539</v>
      </c>
      <c r="B70" s="12">
        <v>40740</v>
      </c>
      <c r="C70" s="354">
        <v>1</v>
      </c>
      <c r="D70" s="354">
        <v>255</v>
      </c>
      <c r="E70" s="355">
        <v>206.7</v>
      </c>
    </row>
    <row r="71" spans="1:5">
      <c r="A71" s="356" t="s">
        <v>1539</v>
      </c>
      <c r="B71" s="12">
        <v>40740</v>
      </c>
      <c r="C71" s="354">
        <v>1</v>
      </c>
      <c r="D71" s="354">
        <v>193</v>
      </c>
      <c r="E71" s="355">
        <v>96.5</v>
      </c>
    </row>
    <row r="72" spans="1:5">
      <c r="A72" s="356" t="s">
        <v>1539</v>
      </c>
      <c r="B72" s="12">
        <v>40740</v>
      </c>
      <c r="C72" s="354">
        <v>1</v>
      </c>
      <c r="D72" s="354">
        <v>220</v>
      </c>
      <c r="E72" s="355">
        <v>113</v>
      </c>
    </row>
    <row r="73" spans="1:5">
      <c r="A73" s="356" t="s">
        <v>1539</v>
      </c>
      <c r="B73" s="12">
        <v>40740</v>
      </c>
      <c r="C73" s="354">
        <v>1</v>
      </c>
      <c r="D73" s="354">
        <v>172</v>
      </c>
      <c r="E73" s="355">
        <v>56.5</v>
      </c>
    </row>
    <row r="74" spans="1:5">
      <c r="A74" s="356" t="s">
        <v>1539</v>
      </c>
      <c r="B74" s="12">
        <v>40740</v>
      </c>
      <c r="C74" s="354">
        <v>1</v>
      </c>
      <c r="D74" s="354">
        <v>198</v>
      </c>
      <c r="E74" s="355">
        <v>90.7</v>
      </c>
    </row>
    <row r="75" spans="1:5">
      <c r="A75" s="356" t="s">
        <v>1539</v>
      </c>
      <c r="B75" s="12">
        <v>40740</v>
      </c>
      <c r="C75" s="354">
        <v>1</v>
      </c>
      <c r="D75" s="354">
        <v>110</v>
      </c>
      <c r="E75" s="355">
        <v>22.8</v>
      </c>
    </row>
    <row r="76" spans="1:5">
      <c r="A76" s="356" t="s">
        <v>1539</v>
      </c>
      <c r="B76" s="12">
        <v>40740</v>
      </c>
      <c r="C76" s="354">
        <v>1</v>
      </c>
      <c r="D76" s="354">
        <v>108</v>
      </c>
      <c r="E76" s="355">
        <v>14.3</v>
      </c>
    </row>
    <row r="77" spans="1:5">
      <c r="A77" s="356" t="s">
        <v>1539</v>
      </c>
      <c r="B77" s="12">
        <v>40740</v>
      </c>
      <c r="C77" s="354">
        <v>1</v>
      </c>
      <c r="D77" s="354">
        <v>50</v>
      </c>
      <c r="E77" s="361">
        <v>2.8</v>
      </c>
    </row>
    <row r="78" spans="1:5">
      <c r="A78" s="356" t="s">
        <v>1539</v>
      </c>
      <c r="B78" s="12">
        <v>40740</v>
      </c>
      <c r="C78" s="354">
        <v>1</v>
      </c>
      <c r="D78" s="354">
        <v>110</v>
      </c>
      <c r="E78" s="355">
        <v>13</v>
      </c>
    </row>
    <row r="79" spans="1:5">
      <c r="A79" s="356" t="s">
        <v>1539</v>
      </c>
      <c r="B79" s="12">
        <v>40740</v>
      </c>
      <c r="C79" s="354">
        <v>1</v>
      </c>
      <c r="D79" s="354">
        <v>100</v>
      </c>
      <c r="E79" s="355">
        <v>13.6</v>
      </c>
    </row>
    <row r="80" spans="1:5">
      <c r="A80" s="356" t="s">
        <v>1539</v>
      </c>
      <c r="B80" s="12">
        <v>40740</v>
      </c>
      <c r="C80" s="354">
        <v>1</v>
      </c>
      <c r="D80" s="354">
        <v>126</v>
      </c>
      <c r="E80" s="355">
        <v>23.2</v>
      </c>
    </row>
    <row r="81" spans="1:5">
      <c r="A81" s="356" t="s">
        <v>1539</v>
      </c>
      <c r="B81" s="12">
        <v>40740</v>
      </c>
      <c r="C81" s="354">
        <v>1</v>
      </c>
      <c r="D81" s="354">
        <v>77</v>
      </c>
      <c r="E81" s="355">
        <v>5.7</v>
      </c>
    </row>
    <row r="82" spans="1:5">
      <c r="A82" s="356" t="s">
        <v>1539</v>
      </c>
      <c r="B82" s="12">
        <v>40740</v>
      </c>
      <c r="C82" s="354">
        <v>1</v>
      </c>
      <c r="D82" s="354">
        <v>93</v>
      </c>
      <c r="E82" s="355">
        <v>9.6999999999999993</v>
      </c>
    </row>
    <row r="83" spans="1:5">
      <c r="A83" s="356" t="s">
        <v>1539</v>
      </c>
      <c r="B83" s="12">
        <v>40740</v>
      </c>
      <c r="C83" s="354">
        <v>1</v>
      </c>
      <c r="D83" s="354">
        <v>74</v>
      </c>
      <c r="E83" s="355">
        <v>4.4000000000000004</v>
      </c>
    </row>
    <row r="84" spans="1:5">
      <c r="A84" s="356" t="s">
        <v>1539</v>
      </c>
      <c r="B84" s="12">
        <v>40740</v>
      </c>
      <c r="C84" s="354">
        <v>1</v>
      </c>
      <c r="D84" s="354">
        <v>82</v>
      </c>
      <c r="E84" s="355">
        <v>6.4</v>
      </c>
    </row>
    <row r="85" spans="1:5">
      <c r="A85" s="356" t="s">
        <v>1539</v>
      </c>
      <c r="B85" s="12">
        <v>40740</v>
      </c>
      <c r="C85" s="354">
        <v>2</v>
      </c>
      <c r="D85" s="354">
        <v>203</v>
      </c>
      <c r="E85" s="355">
        <v>93.1</v>
      </c>
    </row>
    <row r="86" spans="1:5">
      <c r="A86" s="356" t="s">
        <v>1539</v>
      </c>
      <c r="B86" s="12">
        <v>40740</v>
      </c>
      <c r="C86" s="354">
        <v>2</v>
      </c>
      <c r="D86" s="354">
        <v>234</v>
      </c>
      <c r="E86" s="355">
        <v>150.4</v>
      </c>
    </row>
    <row r="87" spans="1:5">
      <c r="A87" s="356" t="s">
        <v>1539</v>
      </c>
      <c r="B87" s="12">
        <v>40740</v>
      </c>
      <c r="C87" s="354">
        <v>2</v>
      </c>
      <c r="D87" s="354">
        <v>79</v>
      </c>
      <c r="E87" s="355">
        <v>5.8</v>
      </c>
    </row>
    <row r="88" spans="1:5">
      <c r="A88" s="356" t="s">
        <v>1539</v>
      </c>
      <c r="B88" s="12">
        <v>40740</v>
      </c>
      <c r="C88" s="354">
        <v>2</v>
      </c>
      <c r="D88" s="354">
        <v>84</v>
      </c>
      <c r="E88" s="355">
        <v>7.2</v>
      </c>
    </row>
    <row r="89" spans="1:5">
      <c r="A89" s="356" t="s">
        <v>1539</v>
      </c>
      <c r="B89" s="12">
        <v>40740</v>
      </c>
      <c r="C89" s="354">
        <v>2</v>
      </c>
      <c r="D89" s="354">
        <v>142</v>
      </c>
      <c r="E89" s="355">
        <v>36.200000000000003</v>
      </c>
    </row>
    <row r="90" spans="1:5">
      <c r="A90" s="356" t="s">
        <v>1539</v>
      </c>
      <c r="B90" s="12">
        <v>40740</v>
      </c>
      <c r="C90" s="354">
        <v>2</v>
      </c>
      <c r="D90" s="354">
        <v>63</v>
      </c>
      <c r="E90" s="355">
        <v>2.6</v>
      </c>
    </row>
    <row r="91" spans="1:5">
      <c r="A91" s="356" t="s">
        <v>1539</v>
      </c>
      <c r="B91" s="12">
        <v>40740</v>
      </c>
      <c r="C91" s="354">
        <v>2</v>
      </c>
      <c r="D91" s="354">
        <v>62</v>
      </c>
      <c r="E91" s="355">
        <v>2.8</v>
      </c>
    </row>
    <row r="92" spans="1:5">
      <c r="A92" s="356" t="s">
        <v>1539</v>
      </c>
      <c r="B92" s="12">
        <v>40740</v>
      </c>
      <c r="C92" s="354">
        <v>2</v>
      </c>
      <c r="D92" s="354">
        <v>58</v>
      </c>
      <c r="E92" s="355">
        <v>2.2000000000000002</v>
      </c>
    </row>
    <row r="93" spans="1:5">
      <c r="A93" s="356" t="s">
        <v>1539</v>
      </c>
      <c r="B93" s="12">
        <v>40740</v>
      </c>
      <c r="C93" s="354">
        <v>2</v>
      </c>
      <c r="D93" s="354">
        <v>72</v>
      </c>
      <c r="E93" s="355">
        <v>3.7</v>
      </c>
    </row>
    <row r="94" spans="1:5">
      <c r="A94" s="356" t="s">
        <v>1539</v>
      </c>
      <c r="B94" s="12">
        <v>40740</v>
      </c>
      <c r="C94" s="354">
        <v>3</v>
      </c>
      <c r="D94" s="354">
        <v>73</v>
      </c>
      <c r="E94" s="355">
        <v>4.5999999999999996</v>
      </c>
    </row>
    <row r="95" spans="1:5">
      <c r="A95" s="356" t="s">
        <v>1539</v>
      </c>
      <c r="B95" s="12">
        <v>40740</v>
      </c>
      <c r="C95" s="354">
        <v>3</v>
      </c>
      <c r="D95" s="354">
        <v>73</v>
      </c>
      <c r="E95" s="355">
        <v>4.5</v>
      </c>
    </row>
    <row r="96" spans="1:5">
      <c r="A96" s="356" t="s">
        <v>1539</v>
      </c>
      <c r="B96" s="12">
        <v>40740</v>
      </c>
      <c r="C96" s="354">
        <v>3</v>
      </c>
      <c r="D96" s="354">
        <v>59</v>
      </c>
      <c r="E96" s="355">
        <v>2.6</v>
      </c>
    </row>
    <row r="97" spans="1:5">
      <c r="A97" s="356" t="s">
        <v>1539</v>
      </c>
      <c r="B97" s="12">
        <v>40740</v>
      </c>
      <c r="C97" s="354">
        <v>3</v>
      </c>
      <c r="D97" s="354">
        <v>98</v>
      </c>
      <c r="E97" s="355">
        <v>12.1</v>
      </c>
    </row>
    <row r="98" spans="1:5">
      <c r="A98" s="356" t="s">
        <v>1550</v>
      </c>
      <c r="B98" s="12">
        <v>40740</v>
      </c>
      <c r="C98" s="354">
        <v>1</v>
      </c>
      <c r="D98" s="354">
        <v>199</v>
      </c>
      <c r="E98" s="355">
        <v>99</v>
      </c>
    </row>
    <row r="99" spans="1:5">
      <c r="A99" s="356" t="s">
        <v>1550</v>
      </c>
      <c r="B99" s="12">
        <v>40740</v>
      </c>
      <c r="C99" s="354">
        <v>1</v>
      </c>
      <c r="D99" s="354">
        <v>132</v>
      </c>
      <c r="E99" s="355">
        <v>28.7</v>
      </c>
    </row>
    <row r="100" spans="1:5">
      <c r="A100" s="356" t="s">
        <v>1550</v>
      </c>
      <c r="B100" s="12">
        <v>40740</v>
      </c>
      <c r="C100" s="354">
        <v>1</v>
      </c>
      <c r="D100" s="354">
        <v>122</v>
      </c>
      <c r="E100" s="355">
        <v>25.3</v>
      </c>
    </row>
    <row r="101" spans="1:5">
      <c r="A101" s="356" t="s">
        <v>1550</v>
      </c>
      <c r="B101" s="12">
        <v>40740</v>
      </c>
      <c r="C101" s="354">
        <v>1</v>
      </c>
      <c r="D101" s="354">
        <v>108</v>
      </c>
      <c r="E101" s="355">
        <v>16.3</v>
      </c>
    </row>
    <row r="102" spans="1:5">
      <c r="A102" s="356" t="s">
        <v>1550</v>
      </c>
      <c r="B102" s="12">
        <v>40740</v>
      </c>
      <c r="C102" s="354">
        <v>1</v>
      </c>
      <c r="D102" s="354">
        <v>60</v>
      </c>
      <c r="E102" s="355">
        <v>2.4</v>
      </c>
    </row>
    <row r="103" spans="1:5">
      <c r="A103" s="356" t="s">
        <v>1550</v>
      </c>
      <c r="B103" s="12">
        <v>40740</v>
      </c>
      <c r="C103" s="354">
        <v>1</v>
      </c>
      <c r="D103" s="354">
        <v>109</v>
      </c>
      <c r="E103" s="355">
        <v>18.100000000000001</v>
      </c>
    </row>
    <row r="104" spans="1:5">
      <c r="A104" s="356" t="s">
        <v>1550</v>
      </c>
      <c r="B104" s="12">
        <v>40740</v>
      </c>
      <c r="C104" s="354">
        <v>1</v>
      </c>
      <c r="D104" s="354">
        <v>128</v>
      </c>
      <c r="E104" s="355">
        <v>27.4</v>
      </c>
    </row>
    <row r="105" spans="1:5">
      <c r="A105" s="356" t="s">
        <v>1550</v>
      </c>
      <c r="B105" s="12">
        <v>40740</v>
      </c>
      <c r="C105" s="354">
        <v>2</v>
      </c>
      <c r="D105" s="354">
        <v>71</v>
      </c>
      <c r="E105" s="355">
        <v>4.0999999999999996</v>
      </c>
    </row>
    <row r="106" spans="1:5">
      <c r="A106" s="356" t="s">
        <v>1550</v>
      </c>
      <c r="B106" s="12">
        <v>40740</v>
      </c>
      <c r="C106" s="354">
        <v>2</v>
      </c>
      <c r="D106" s="354">
        <v>74</v>
      </c>
      <c r="E106" s="355">
        <v>5.4</v>
      </c>
    </row>
    <row r="107" spans="1:5">
      <c r="A107" s="356" t="s">
        <v>1550</v>
      </c>
      <c r="B107" s="12">
        <v>40740</v>
      </c>
      <c r="C107" s="354">
        <v>2</v>
      </c>
      <c r="D107" s="354">
        <v>98</v>
      </c>
      <c r="E107" s="355">
        <v>12.2</v>
      </c>
    </row>
    <row r="108" spans="1:5">
      <c r="A108" s="356" t="s">
        <v>1550</v>
      </c>
      <c r="B108" s="12">
        <v>40740</v>
      </c>
      <c r="C108" s="354">
        <v>2</v>
      </c>
      <c r="D108" s="354">
        <v>115</v>
      </c>
      <c r="E108" s="355">
        <v>21.9</v>
      </c>
    </row>
    <row r="109" spans="1:5">
      <c r="A109" s="356" t="s">
        <v>1550</v>
      </c>
      <c r="B109" s="12">
        <v>40740</v>
      </c>
      <c r="C109" s="354">
        <v>2</v>
      </c>
      <c r="D109" s="354">
        <v>76</v>
      </c>
      <c r="E109" s="355">
        <v>5.5</v>
      </c>
    </row>
    <row r="110" spans="1:5">
      <c r="A110" s="356" t="s">
        <v>1550</v>
      </c>
      <c r="B110" s="12">
        <v>40740</v>
      </c>
      <c r="C110" s="354">
        <v>2</v>
      </c>
      <c r="D110" s="354">
        <v>86</v>
      </c>
      <c r="E110" s="355">
        <v>7.5</v>
      </c>
    </row>
    <row r="111" spans="1:5">
      <c r="A111" s="356" t="s">
        <v>1550</v>
      </c>
      <c r="B111" s="12">
        <v>40740</v>
      </c>
      <c r="C111" s="354">
        <v>2</v>
      </c>
      <c r="D111" s="354">
        <v>115</v>
      </c>
      <c r="E111" s="355">
        <v>19.100000000000001</v>
      </c>
    </row>
    <row r="112" spans="1:5">
      <c r="A112" s="356" t="s">
        <v>1550</v>
      </c>
      <c r="B112" s="12">
        <v>40740</v>
      </c>
      <c r="C112" s="354">
        <v>2</v>
      </c>
      <c r="D112" s="354">
        <v>71</v>
      </c>
      <c r="E112" s="355">
        <v>4.5</v>
      </c>
    </row>
    <row r="113" spans="1:5">
      <c r="A113" s="356" t="s">
        <v>1550</v>
      </c>
      <c r="B113" s="12">
        <v>40740</v>
      </c>
      <c r="C113" s="354">
        <v>3</v>
      </c>
      <c r="D113" s="354">
        <v>130</v>
      </c>
      <c r="E113" s="355">
        <v>28.4</v>
      </c>
    </row>
    <row r="114" spans="1:5">
      <c r="A114" s="356" t="s">
        <v>1550</v>
      </c>
      <c r="B114" s="12">
        <v>40740</v>
      </c>
      <c r="C114" s="354">
        <v>3</v>
      </c>
      <c r="D114" s="354">
        <v>173</v>
      </c>
      <c r="E114" s="355">
        <v>63.1</v>
      </c>
    </row>
    <row r="115" spans="1:5">
      <c r="A115" s="356" t="s">
        <v>1552</v>
      </c>
      <c r="B115" s="12">
        <v>40740</v>
      </c>
      <c r="C115" s="354">
        <v>1</v>
      </c>
      <c r="D115" s="354">
        <v>112</v>
      </c>
      <c r="E115" s="355">
        <v>16.5</v>
      </c>
    </row>
    <row r="116" spans="1:5">
      <c r="A116" s="356" t="s">
        <v>1552</v>
      </c>
      <c r="B116" s="12">
        <v>40740</v>
      </c>
      <c r="C116" s="354">
        <v>1</v>
      </c>
      <c r="D116" s="354">
        <v>201</v>
      </c>
      <c r="E116" s="355">
        <v>93.9</v>
      </c>
    </row>
    <row r="117" spans="1:5">
      <c r="A117" s="356" t="s">
        <v>1552</v>
      </c>
      <c r="B117" s="12">
        <v>40740</v>
      </c>
      <c r="C117" s="354">
        <v>1</v>
      </c>
      <c r="D117" s="354">
        <v>108</v>
      </c>
      <c r="E117" s="355">
        <v>16.100000000000001</v>
      </c>
    </row>
    <row r="118" spans="1:5">
      <c r="A118" s="356" t="s">
        <v>1552</v>
      </c>
      <c r="B118" s="12">
        <v>40740</v>
      </c>
      <c r="C118" s="354">
        <v>1</v>
      </c>
      <c r="D118" s="354">
        <v>182</v>
      </c>
      <c r="E118" s="355">
        <v>69.7</v>
      </c>
    </row>
    <row r="119" spans="1:5">
      <c r="A119" s="356" t="s">
        <v>1552</v>
      </c>
      <c r="B119" s="12">
        <v>40740</v>
      </c>
      <c r="C119" s="354">
        <v>1</v>
      </c>
      <c r="D119" s="354">
        <v>155</v>
      </c>
      <c r="E119" s="355">
        <v>46.3</v>
      </c>
    </row>
    <row r="120" spans="1:5">
      <c r="A120" s="356" t="s">
        <v>1552</v>
      </c>
      <c r="B120" s="12">
        <v>40740</v>
      </c>
      <c r="C120" s="354">
        <v>1</v>
      </c>
      <c r="D120" s="354">
        <v>104</v>
      </c>
      <c r="E120" s="355">
        <v>14.2</v>
      </c>
    </row>
    <row r="121" spans="1:5">
      <c r="A121" s="356" t="s">
        <v>1552</v>
      </c>
      <c r="B121" s="12">
        <v>40740</v>
      </c>
      <c r="C121" s="354">
        <v>1</v>
      </c>
      <c r="D121" s="354">
        <v>216</v>
      </c>
      <c r="E121" s="355">
        <v>122.6</v>
      </c>
    </row>
    <row r="122" spans="1:5">
      <c r="A122" s="356" t="s">
        <v>1552</v>
      </c>
      <c r="B122" s="12">
        <v>40740</v>
      </c>
      <c r="C122" s="354">
        <v>1</v>
      </c>
      <c r="D122" s="354">
        <v>64</v>
      </c>
      <c r="E122" s="355">
        <v>2.7</v>
      </c>
    </row>
    <row r="123" spans="1:5">
      <c r="A123" s="356" t="s">
        <v>1552</v>
      </c>
      <c r="B123" s="12">
        <v>40740</v>
      </c>
      <c r="C123" s="354">
        <v>1</v>
      </c>
      <c r="D123" s="354">
        <v>79</v>
      </c>
      <c r="E123" s="355">
        <v>7.1</v>
      </c>
    </row>
    <row r="124" spans="1:5">
      <c r="A124" s="356" t="s">
        <v>1552</v>
      </c>
      <c r="B124" s="12">
        <v>40740</v>
      </c>
      <c r="C124" s="354">
        <v>1</v>
      </c>
      <c r="D124" s="354">
        <v>79</v>
      </c>
      <c r="E124" s="355">
        <v>6.4</v>
      </c>
    </row>
    <row r="125" spans="1:5">
      <c r="A125" s="356" t="s">
        <v>1552</v>
      </c>
      <c r="B125" s="12">
        <v>40740</v>
      </c>
      <c r="C125" s="354">
        <v>2</v>
      </c>
      <c r="D125" s="354">
        <v>71</v>
      </c>
      <c r="E125" s="355">
        <v>4.5</v>
      </c>
    </row>
    <row r="126" spans="1:5">
      <c r="A126" s="356" t="s">
        <v>1552</v>
      </c>
      <c r="B126" s="12">
        <v>40740</v>
      </c>
      <c r="C126" s="354">
        <v>2</v>
      </c>
      <c r="D126" s="354">
        <v>51</v>
      </c>
      <c r="E126" s="355">
        <v>1.2</v>
      </c>
    </row>
    <row r="127" spans="1:5">
      <c r="A127" s="356" t="s">
        <v>1552</v>
      </c>
      <c r="B127" s="12">
        <v>40740</v>
      </c>
      <c r="C127" s="354">
        <v>2</v>
      </c>
      <c r="D127" s="354">
        <v>74</v>
      </c>
      <c r="E127" s="355">
        <v>5.2</v>
      </c>
    </row>
    <row r="128" spans="1:5">
      <c r="A128" s="356" t="s">
        <v>1552</v>
      </c>
      <c r="B128" s="12">
        <v>40740</v>
      </c>
      <c r="C128" s="354">
        <v>2</v>
      </c>
      <c r="D128" s="354">
        <v>83</v>
      </c>
      <c r="E128" s="355">
        <v>7.1</v>
      </c>
    </row>
    <row r="129" spans="1:5">
      <c r="A129" s="356" t="s">
        <v>1552</v>
      </c>
      <c r="B129" s="12">
        <v>40740</v>
      </c>
      <c r="C129" s="354">
        <v>2</v>
      </c>
      <c r="D129" s="354">
        <v>112</v>
      </c>
      <c r="E129" s="355">
        <v>19.600000000000001</v>
      </c>
    </row>
    <row r="130" spans="1:5">
      <c r="A130" s="356" t="s">
        <v>1552</v>
      </c>
      <c r="B130" s="12">
        <v>40740</v>
      </c>
      <c r="C130" s="354">
        <v>2</v>
      </c>
      <c r="D130" s="354">
        <v>91</v>
      </c>
      <c r="E130" s="355">
        <v>10.8</v>
      </c>
    </row>
    <row r="131" spans="1:5">
      <c r="A131" s="356" t="s">
        <v>1552</v>
      </c>
      <c r="B131" s="12">
        <v>40740</v>
      </c>
      <c r="C131" s="354">
        <v>3</v>
      </c>
      <c r="D131" s="354">
        <v>128</v>
      </c>
      <c r="E131" s="355">
        <v>26.2</v>
      </c>
    </row>
    <row r="132" spans="1:5">
      <c r="A132" s="356" t="s">
        <v>1552</v>
      </c>
      <c r="B132" s="12">
        <v>40740</v>
      </c>
      <c r="C132" s="354">
        <v>3</v>
      </c>
      <c r="D132" s="354">
        <v>84</v>
      </c>
      <c r="E132" s="355">
        <v>7.4</v>
      </c>
    </row>
    <row r="133" spans="1:5">
      <c r="A133" s="356" t="s">
        <v>1558</v>
      </c>
      <c r="B133" s="12">
        <v>40740</v>
      </c>
      <c r="C133" s="354">
        <v>1</v>
      </c>
      <c r="D133" s="354">
        <v>231</v>
      </c>
      <c r="E133" s="355">
        <v>149.6</v>
      </c>
    </row>
    <row r="134" spans="1:5">
      <c r="A134" s="356" t="s">
        <v>1558</v>
      </c>
      <c r="B134" s="12">
        <v>40740</v>
      </c>
      <c r="C134" s="354">
        <v>1</v>
      </c>
      <c r="D134" s="354">
        <v>164</v>
      </c>
      <c r="E134" s="355">
        <v>54.9</v>
      </c>
    </row>
    <row r="135" spans="1:5">
      <c r="A135" s="356" t="s">
        <v>1558</v>
      </c>
      <c r="B135" s="12">
        <v>40740</v>
      </c>
      <c r="C135" s="354">
        <v>1</v>
      </c>
      <c r="D135" s="354">
        <v>211</v>
      </c>
      <c r="E135" s="355">
        <v>118.6</v>
      </c>
    </row>
    <row r="136" spans="1:5">
      <c r="A136" s="356" t="s">
        <v>1558</v>
      </c>
      <c r="B136" s="12">
        <v>40740</v>
      </c>
      <c r="C136" s="354">
        <v>1</v>
      </c>
      <c r="D136" s="354">
        <v>156</v>
      </c>
      <c r="E136" s="355">
        <v>47.7</v>
      </c>
    </row>
    <row r="137" spans="1:5">
      <c r="A137" s="356" t="s">
        <v>1558</v>
      </c>
      <c r="B137" s="12">
        <v>40740</v>
      </c>
      <c r="C137" s="354">
        <v>1</v>
      </c>
      <c r="D137" s="354">
        <v>206</v>
      </c>
      <c r="E137" s="355">
        <v>115.3</v>
      </c>
    </row>
    <row r="138" spans="1:5">
      <c r="A138" s="356" t="s">
        <v>1558</v>
      </c>
      <c r="B138" s="12">
        <v>40740</v>
      </c>
      <c r="C138" s="354">
        <v>1</v>
      </c>
      <c r="D138" s="354">
        <v>66</v>
      </c>
      <c r="E138" s="355">
        <v>2.2999999999999998</v>
      </c>
    </row>
    <row r="139" spans="1:5">
      <c r="A139" s="356" t="s">
        <v>1558</v>
      </c>
      <c r="B139" s="12">
        <v>40740</v>
      </c>
      <c r="C139" s="354">
        <v>1</v>
      </c>
      <c r="D139" s="354">
        <v>80</v>
      </c>
      <c r="E139" s="355">
        <v>6.2</v>
      </c>
    </row>
    <row r="140" spans="1:5">
      <c r="A140" s="356" t="s">
        <v>1558</v>
      </c>
      <c r="B140" s="12">
        <v>40740</v>
      </c>
      <c r="C140" s="354">
        <v>1</v>
      </c>
      <c r="D140" s="354">
        <v>80</v>
      </c>
      <c r="E140" s="355">
        <v>6</v>
      </c>
    </row>
    <row r="141" spans="1:5">
      <c r="A141" s="356" t="s">
        <v>1558</v>
      </c>
      <c r="B141" s="12">
        <v>40740</v>
      </c>
      <c r="C141" s="354">
        <v>2</v>
      </c>
      <c r="D141" s="354">
        <v>188</v>
      </c>
      <c r="E141" s="355">
        <v>82.2</v>
      </c>
    </row>
    <row r="142" spans="1:5">
      <c r="A142" s="356" t="s">
        <v>1558</v>
      </c>
      <c r="B142" s="12">
        <v>40740</v>
      </c>
      <c r="C142" s="354">
        <v>2</v>
      </c>
      <c r="D142" s="354">
        <v>140</v>
      </c>
      <c r="E142" s="355">
        <v>39</v>
      </c>
    </row>
    <row r="143" spans="1:5">
      <c r="A143" s="356" t="s">
        <v>1558</v>
      </c>
      <c r="B143" s="12">
        <v>40740</v>
      </c>
      <c r="C143" s="354">
        <v>2</v>
      </c>
      <c r="D143" s="354">
        <v>74</v>
      </c>
      <c r="E143" s="355">
        <v>5.2</v>
      </c>
    </row>
    <row r="144" spans="1:5">
      <c r="A144" s="3" t="s">
        <v>1604</v>
      </c>
      <c r="B144" s="12">
        <v>40744</v>
      </c>
      <c r="C144" s="354">
        <v>1</v>
      </c>
      <c r="D144" s="354">
        <v>105</v>
      </c>
      <c r="E144" s="355">
        <v>17.100000000000001</v>
      </c>
    </row>
    <row r="145" spans="1:5">
      <c r="A145" s="3" t="s">
        <v>1604</v>
      </c>
      <c r="B145" s="12">
        <v>40744</v>
      </c>
      <c r="C145" s="354">
        <v>1</v>
      </c>
      <c r="D145" s="354">
        <v>159</v>
      </c>
      <c r="E145" s="355">
        <v>51.1</v>
      </c>
    </row>
    <row r="146" spans="1:5">
      <c r="A146" s="3" t="s">
        <v>1604</v>
      </c>
      <c r="B146" s="12">
        <v>40744</v>
      </c>
      <c r="C146" s="354">
        <v>2</v>
      </c>
      <c r="D146" s="354">
        <v>117</v>
      </c>
      <c r="E146" s="355">
        <v>22.1</v>
      </c>
    </row>
    <row r="147" spans="1:5">
      <c r="A147" s="358" t="s">
        <v>1586</v>
      </c>
      <c r="B147" s="12">
        <v>40744</v>
      </c>
      <c r="C147" s="354">
        <v>1</v>
      </c>
      <c r="D147" s="354">
        <v>150</v>
      </c>
      <c r="E147" s="355">
        <v>46.9</v>
      </c>
    </row>
    <row r="148" spans="1:5">
      <c r="A148" s="358" t="s">
        <v>1593</v>
      </c>
      <c r="B148" s="12">
        <v>40744</v>
      </c>
      <c r="C148" s="354">
        <v>1</v>
      </c>
      <c r="D148" s="354">
        <v>149</v>
      </c>
      <c r="E148" s="355">
        <v>45.6</v>
      </c>
    </row>
    <row r="149" spans="1:5">
      <c r="A149" s="358" t="s">
        <v>1593</v>
      </c>
      <c r="B149" s="12">
        <v>40744</v>
      </c>
      <c r="C149" s="354">
        <v>2</v>
      </c>
      <c r="D149" s="354">
        <v>137</v>
      </c>
      <c r="E149" s="355">
        <v>32.5</v>
      </c>
    </row>
    <row r="150" spans="1:5">
      <c r="A150" s="358" t="s">
        <v>1602</v>
      </c>
      <c r="B150" s="12">
        <v>40744</v>
      </c>
      <c r="C150" s="354">
        <v>1</v>
      </c>
      <c r="D150" s="354">
        <v>161</v>
      </c>
      <c r="E150" s="355">
        <v>53.8</v>
      </c>
    </row>
    <row r="151" spans="1:5">
      <c r="A151" s="358" t="s">
        <v>1608</v>
      </c>
      <c r="B151" s="12">
        <v>40744</v>
      </c>
      <c r="C151" s="354">
        <v>1</v>
      </c>
      <c r="D151" s="354">
        <v>146</v>
      </c>
      <c r="E151" s="355">
        <v>40.700000000000003</v>
      </c>
    </row>
    <row r="152" spans="1:5">
      <c r="A152" s="358" t="s">
        <v>1608</v>
      </c>
      <c r="B152" s="12">
        <v>40744</v>
      </c>
      <c r="C152" s="354">
        <v>3</v>
      </c>
      <c r="D152" s="354">
        <v>108</v>
      </c>
      <c r="E152" s="355">
        <v>17</v>
      </c>
    </row>
    <row r="153" spans="1:5">
      <c r="A153" s="358" t="s">
        <v>1576</v>
      </c>
      <c r="B153" s="12">
        <v>40744</v>
      </c>
      <c r="C153" s="354">
        <v>1</v>
      </c>
      <c r="D153" s="354">
        <v>146</v>
      </c>
      <c r="E153" s="355">
        <v>49.5</v>
      </c>
    </row>
    <row r="154" spans="1:5">
      <c r="A154" s="356" t="s">
        <v>1610</v>
      </c>
      <c r="B154" s="12">
        <v>40743</v>
      </c>
      <c r="C154" s="354">
        <v>1</v>
      </c>
      <c r="D154" s="354">
        <v>135</v>
      </c>
      <c r="E154" s="355">
        <v>33</v>
      </c>
    </row>
    <row r="155" spans="1:5">
      <c r="A155" s="356" t="s">
        <v>1610</v>
      </c>
      <c r="B155" s="12">
        <v>40743</v>
      </c>
      <c r="C155" s="354">
        <v>1</v>
      </c>
      <c r="D155" s="354">
        <v>194</v>
      </c>
      <c r="E155" s="355">
        <v>102.7</v>
      </c>
    </row>
    <row r="156" spans="1:5">
      <c r="A156" s="356" t="s">
        <v>1610</v>
      </c>
      <c r="B156" s="12">
        <v>40743</v>
      </c>
      <c r="C156" s="354">
        <v>1</v>
      </c>
      <c r="D156" s="354">
        <v>156</v>
      </c>
      <c r="E156" s="355">
        <v>50.3</v>
      </c>
    </row>
    <row r="157" spans="1:5">
      <c r="A157" s="356" t="s">
        <v>1614</v>
      </c>
      <c r="B157" s="12">
        <v>40743</v>
      </c>
      <c r="C157" s="354">
        <v>1</v>
      </c>
      <c r="D157" s="354">
        <v>89</v>
      </c>
      <c r="E157" s="355">
        <v>9.9</v>
      </c>
    </row>
    <row r="158" spans="1:5">
      <c r="A158" s="356" t="s">
        <v>1644</v>
      </c>
      <c r="B158" s="12">
        <v>40743</v>
      </c>
      <c r="C158" s="354">
        <v>2</v>
      </c>
      <c r="D158" s="354">
        <v>164</v>
      </c>
      <c r="E158" s="355">
        <v>60.7</v>
      </c>
    </row>
    <row r="159" spans="1:5">
      <c r="A159" s="356" t="s">
        <v>1644</v>
      </c>
      <c r="B159" s="12">
        <v>40743</v>
      </c>
      <c r="C159" s="354">
        <v>3</v>
      </c>
      <c r="D159" s="354">
        <v>205</v>
      </c>
      <c r="E159" s="355">
        <v>108.7</v>
      </c>
    </row>
    <row r="160" spans="1:5">
      <c r="A160" s="356" t="s">
        <v>1654</v>
      </c>
      <c r="B160" s="12">
        <v>40743</v>
      </c>
      <c r="C160" s="354">
        <v>1</v>
      </c>
      <c r="D160" s="354">
        <v>228</v>
      </c>
      <c r="E160" s="355">
        <v>146.9</v>
      </c>
    </row>
    <row r="161" spans="1:5">
      <c r="A161" s="356" t="s">
        <v>1654</v>
      </c>
      <c r="B161" s="12">
        <v>40743</v>
      </c>
      <c r="C161" s="354">
        <v>2</v>
      </c>
      <c r="D161" s="354">
        <v>137</v>
      </c>
      <c r="E161" s="355">
        <v>33</v>
      </c>
    </row>
    <row r="162" spans="1:5">
      <c r="A162" s="356" t="s">
        <v>1624</v>
      </c>
      <c r="B162" s="12">
        <v>40743</v>
      </c>
      <c r="C162" s="354">
        <v>2</v>
      </c>
      <c r="D162" s="354">
        <v>121</v>
      </c>
      <c r="E162" s="355">
        <v>25.5</v>
      </c>
    </row>
    <row r="163" spans="1:5">
      <c r="A163" s="356" t="s">
        <v>1637</v>
      </c>
      <c r="B163" s="12">
        <v>40743</v>
      </c>
      <c r="C163" s="354">
        <v>1</v>
      </c>
      <c r="D163" s="354">
        <v>125</v>
      </c>
      <c r="E163" s="355">
        <v>25.7</v>
      </c>
    </row>
    <row r="164" spans="1:5">
      <c r="A164" s="356" t="s">
        <v>1637</v>
      </c>
      <c r="B164" s="12">
        <v>40743</v>
      </c>
      <c r="C164" s="354">
        <v>2</v>
      </c>
      <c r="D164" s="354">
        <v>139</v>
      </c>
      <c r="E164" s="355">
        <v>35.700000000000003</v>
      </c>
    </row>
    <row r="165" spans="1:5">
      <c r="A165" s="356" t="s">
        <v>1643</v>
      </c>
      <c r="B165" s="12">
        <v>40743</v>
      </c>
      <c r="C165" s="354">
        <v>1</v>
      </c>
      <c r="D165" s="354">
        <v>163</v>
      </c>
      <c r="E165" s="355">
        <v>65.7</v>
      </c>
    </row>
    <row r="166" spans="1:5">
      <c r="A166" s="356" t="s">
        <v>1643</v>
      </c>
      <c r="B166" s="12">
        <v>40743</v>
      </c>
      <c r="C166" s="354">
        <v>1</v>
      </c>
      <c r="D166" s="354">
        <v>133</v>
      </c>
      <c r="E166" s="355">
        <v>35.6</v>
      </c>
    </row>
    <row r="167" spans="1:5">
      <c r="A167" s="356" t="s">
        <v>1643</v>
      </c>
      <c r="B167" s="12">
        <v>40743</v>
      </c>
      <c r="C167" s="354">
        <v>1</v>
      </c>
      <c r="D167" s="354">
        <v>146</v>
      </c>
      <c r="E167" s="355">
        <v>42</v>
      </c>
    </row>
    <row r="168" spans="1:5">
      <c r="A168" s="356" t="s">
        <v>1643</v>
      </c>
      <c r="B168" s="12">
        <v>40743</v>
      </c>
      <c r="C168" s="354">
        <v>1</v>
      </c>
      <c r="D168" s="354">
        <v>127</v>
      </c>
      <c r="E168" s="355">
        <v>28.2</v>
      </c>
    </row>
    <row r="169" spans="1:5">
      <c r="A169" s="356" t="s">
        <v>1643</v>
      </c>
      <c r="B169" s="12">
        <v>40743</v>
      </c>
      <c r="C169" s="354">
        <v>1</v>
      </c>
      <c r="D169" s="354">
        <v>85</v>
      </c>
      <c r="E169" s="355">
        <v>9.1999999999999993</v>
      </c>
    </row>
    <row r="170" spans="1:5">
      <c r="A170" s="356" t="s">
        <v>1643</v>
      </c>
      <c r="B170" s="12">
        <v>40743</v>
      </c>
      <c r="C170" s="354">
        <v>2</v>
      </c>
      <c r="D170" s="354">
        <v>86</v>
      </c>
      <c r="E170" s="355">
        <v>9.6999999999999993</v>
      </c>
    </row>
    <row r="171" spans="1:5">
      <c r="A171" s="356" t="s">
        <v>1648</v>
      </c>
      <c r="B171" s="12">
        <v>40743</v>
      </c>
      <c r="C171" s="354">
        <v>1</v>
      </c>
      <c r="D171" s="354">
        <v>154</v>
      </c>
      <c r="E171" s="355">
        <v>47.7</v>
      </c>
    </row>
    <row r="172" spans="1:5">
      <c r="A172" s="356" t="s">
        <v>1648</v>
      </c>
      <c r="B172" s="12">
        <v>40743</v>
      </c>
      <c r="C172" s="354">
        <v>1</v>
      </c>
      <c r="D172" s="354">
        <v>195</v>
      </c>
      <c r="E172" s="355">
        <v>107.8</v>
      </c>
    </row>
    <row r="173" spans="1:5">
      <c r="A173" s="356" t="s">
        <v>1668</v>
      </c>
      <c r="B173" s="12">
        <v>40738</v>
      </c>
      <c r="C173" s="354">
        <v>1</v>
      </c>
      <c r="D173" s="354">
        <v>73</v>
      </c>
      <c r="E173" s="355">
        <v>5.4</v>
      </c>
    </row>
    <row r="174" spans="1:5">
      <c r="A174" s="356" t="s">
        <v>1668</v>
      </c>
      <c r="B174" s="12">
        <v>40738</v>
      </c>
      <c r="C174" s="354">
        <v>1</v>
      </c>
      <c r="D174" s="354">
        <v>84</v>
      </c>
      <c r="E174" s="355">
        <v>7.5</v>
      </c>
    </row>
    <row r="175" spans="1:5">
      <c r="A175" s="356" t="s">
        <v>1668</v>
      </c>
      <c r="B175" s="12">
        <v>40738</v>
      </c>
      <c r="C175" s="354">
        <v>1</v>
      </c>
      <c r="D175" s="354">
        <v>67</v>
      </c>
      <c r="E175" s="355">
        <v>3.7</v>
      </c>
    </row>
    <row r="176" spans="1:5">
      <c r="A176" s="356" t="s">
        <v>1668</v>
      </c>
      <c r="B176" s="12">
        <v>40738</v>
      </c>
      <c r="C176" s="354">
        <v>1</v>
      </c>
      <c r="D176" s="354">
        <v>67</v>
      </c>
      <c r="E176" s="355">
        <v>4</v>
      </c>
    </row>
    <row r="177" spans="1:5">
      <c r="A177" s="356" t="s">
        <v>1668</v>
      </c>
      <c r="B177" s="12">
        <v>40738</v>
      </c>
      <c r="C177" s="354">
        <v>3</v>
      </c>
      <c r="D177" s="354">
        <v>68</v>
      </c>
      <c r="E177" s="355">
        <v>4.0999999999999996</v>
      </c>
    </row>
    <row r="178" spans="1:5">
      <c r="A178" s="356" t="s">
        <v>1682</v>
      </c>
      <c r="B178" s="12">
        <v>40738</v>
      </c>
      <c r="C178" s="354">
        <v>1</v>
      </c>
      <c r="D178" s="354">
        <v>169</v>
      </c>
      <c r="E178" s="355">
        <v>61.9</v>
      </c>
    </row>
    <row r="179" spans="1:5">
      <c r="A179" s="356" t="s">
        <v>1682</v>
      </c>
      <c r="B179" s="12">
        <v>40738</v>
      </c>
      <c r="C179" s="354">
        <v>1</v>
      </c>
      <c r="D179" s="354">
        <v>97</v>
      </c>
      <c r="E179" s="355">
        <v>11.8</v>
      </c>
    </row>
    <row r="180" spans="1:5">
      <c r="A180" s="356" t="s">
        <v>1682</v>
      </c>
      <c r="B180" s="12">
        <v>40738</v>
      </c>
      <c r="C180" s="354">
        <v>1</v>
      </c>
      <c r="D180" s="354">
        <v>79</v>
      </c>
      <c r="E180" s="355">
        <v>6.6</v>
      </c>
    </row>
    <row r="181" spans="1:5">
      <c r="A181" s="356" t="s">
        <v>1682</v>
      </c>
      <c r="B181" s="12">
        <v>40738</v>
      </c>
      <c r="C181" s="354">
        <v>1</v>
      </c>
      <c r="D181" s="354">
        <v>83</v>
      </c>
      <c r="E181" s="355">
        <v>6.8</v>
      </c>
    </row>
    <row r="182" spans="1:5">
      <c r="A182" s="356" t="s">
        <v>1682</v>
      </c>
      <c r="B182" s="12">
        <v>40738</v>
      </c>
      <c r="C182" s="354">
        <v>2</v>
      </c>
      <c r="D182" s="354">
        <v>71</v>
      </c>
      <c r="E182" s="355">
        <v>4.3</v>
      </c>
    </row>
    <row r="183" spans="1:5">
      <c r="A183" s="356" t="s">
        <v>1682</v>
      </c>
      <c r="B183" s="12">
        <v>40738</v>
      </c>
      <c r="C183" s="354">
        <v>2</v>
      </c>
      <c r="D183" s="354">
        <v>94</v>
      </c>
      <c r="E183" s="355">
        <v>11.2</v>
      </c>
    </row>
    <row r="184" spans="1:5">
      <c r="A184" s="356" t="s">
        <v>1686</v>
      </c>
      <c r="B184" s="12">
        <v>40738</v>
      </c>
      <c r="C184" s="354">
        <v>1</v>
      </c>
      <c r="D184" s="354">
        <v>165</v>
      </c>
      <c r="E184" s="355">
        <v>54.6</v>
      </c>
    </row>
    <row r="185" spans="1:5">
      <c r="A185" s="356" t="s">
        <v>1686</v>
      </c>
      <c r="B185" s="12">
        <v>40738</v>
      </c>
      <c r="C185" s="354">
        <v>1</v>
      </c>
      <c r="D185" s="354">
        <v>188</v>
      </c>
      <c r="E185" s="355">
        <v>84.6</v>
      </c>
    </row>
    <row r="186" spans="1:5">
      <c r="A186" s="356" t="s">
        <v>1686</v>
      </c>
      <c r="B186" s="12">
        <v>40738</v>
      </c>
      <c r="C186" s="354">
        <v>1</v>
      </c>
      <c r="D186" s="354">
        <v>177</v>
      </c>
      <c r="E186" s="355">
        <v>74.8</v>
      </c>
    </row>
    <row r="187" spans="1:5">
      <c r="A187" s="356" t="s">
        <v>1686</v>
      </c>
      <c r="B187" s="12">
        <v>40738</v>
      </c>
      <c r="C187" s="354">
        <v>1</v>
      </c>
      <c r="D187" s="354">
        <v>78</v>
      </c>
      <c r="E187" s="355">
        <v>6.4</v>
      </c>
    </row>
    <row r="188" spans="1:5">
      <c r="A188" s="356" t="s">
        <v>1686</v>
      </c>
      <c r="B188" s="12">
        <v>40738</v>
      </c>
      <c r="C188" s="354">
        <v>2</v>
      </c>
      <c r="D188" s="354">
        <v>166</v>
      </c>
      <c r="E188" s="355">
        <v>54.9</v>
      </c>
    </row>
    <row r="189" spans="1:5">
      <c r="A189" s="356" t="s">
        <v>1686</v>
      </c>
      <c r="B189" s="12">
        <v>40738</v>
      </c>
      <c r="C189" s="354">
        <v>2</v>
      </c>
      <c r="D189" s="354">
        <v>88</v>
      </c>
      <c r="E189" s="355">
        <v>8.6</v>
      </c>
    </row>
    <row r="190" spans="1:5">
      <c r="A190" s="356" t="s">
        <v>1686</v>
      </c>
      <c r="B190" s="12">
        <v>40738</v>
      </c>
      <c r="C190" s="354">
        <v>2</v>
      </c>
      <c r="D190" s="354">
        <v>82</v>
      </c>
      <c r="E190" s="355">
        <v>6.9</v>
      </c>
    </row>
    <row r="191" spans="1:5">
      <c r="A191" s="356" t="s">
        <v>1686</v>
      </c>
      <c r="B191" s="12">
        <v>40738</v>
      </c>
      <c r="C191" s="354">
        <v>3</v>
      </c>
      <c r="D191" s="354">
        <v>197</v>
      </c>
      <c r="E191" s="355">
        <v>99.4</v>
      </c>
    </row>
    <row r="192" spans="1:5">
      <c r="A192" s="356" t="s">
        <v>1705</v>
      </c>
      <c r="B192" s="12">
        <v>40738</v>
      </c>
      <c r="C192" s="354">
        <v>1</v>
      </c>
      <c r="D192" s="354">
        <v>180</v>
      </c>
      <c r="E192" s="355">
        <v>66.5</v>
      </c>
    </row>
    <row r="193" spans="1:5">
      <c r="A193" s="356" t="s">
        <v>1705</v>
      </c>
      <c r="B193" s="12">
        <v>40738</v>
      </c>
      <c r="C193" s="354">
        <v>1</v>
      </c>
      <c r="D193" s="354">
        <v>138</v>
      </c>
      <c r="E193" s="355">
        <v>32.200000000000003</v>
      </c>
    </row>
    <row r="194" spans="1:5">
      <c r="A194" s="356" t="s">
        <v>1705</v>
      </c>
      <c r="B194" s="12">
        <v>40738</v>
      </c>
      <c r="C194" s="354">
        <v>2</v>
      </c>
      <c r="D194" s="354">
        <v>186</v>
      </c>
      <c r="E194" s="355">
        <v>66.2</v>
      </c>
    </row>
    <row r="195" spans="1:5">
      <c r="A195" s="356" t="s">
        <v>1705</v>
      </c>
      <c r="B195" s="12">
        <v>40738</v>
      </c>
      <c r="C195" s="354">
        <v>2</v>
      </c>
      <c r="D195" s="354">
        <v>109</v>
      </c>
      <c r="E195" s="355">
        <v>11.4</v>
      </c>
    </row>
    <row r="196" spans="1:5">
      <c r="A196" s="356" t="s">
        <v>1710</v>
      </c>
      <c r="B196" s="12">
        <v>40738</v>
      </c>
      <c r="C196" s="354">
        <v>1</v>
      </c>
      <c r="D196" s="354">
        <v>156</v>
      </c>
      <c r="E196" s="355">
        <v>39.700000000000003</v>
      </c>
    </row>
    <row r="197" spans="1:5">
      <c r="A197" s="356" t="s">
        <v>1710</v>
      </c>
      <c r="B197" s="12">
        <v>40738</v>
      </c>
      <c r="C197" s="354">
        <v>1</v>
      </c>
      <c r="D197" s="354">
        <v>192</v>
      </c>
      <c r="E197" s="355">
        <v>123</v>
      </c>
    </row>
    <row r="198" spans="1:5">
      <c r="A198" s="356" t="s">
        <v>1710</v>
      </c>
      <c r="B198" s="12">
        <v>40738</v>
      </c>
      <c r="C198" s="354">
        <v>1</v>
      </c>
      <c r="D198" s="354">
        <v>86</v>
      </c>
      <c r="E198" s="355">
        <v>7.3</v>
      </c>
    </row>
    <row r="199" spans="1:5">
      <c r="A199" s="356" t="s">
        <v>1710</v>
      </c>
      <c r="B199" s="12">
        <v>40738</v>
      </c>
      <c r="C199" s="354">
        <v>1</v>
      </c>
      <c r="D199" s="354">
        <v>104</v>
      </c>
      <c r="E199" s="355">
        <v>72.2</v>
      </c>
    </row>
    <row r="200" spans="1:5">
      <c r="A200" s="356" t="s">
        <v>1710</v>
      </c>
      <c r="B200" s="12">
        <v>40738</v>
      </c>
      <c r="C200" s="354">
        <v>1</v>
      </c>
      <c r="D200" s="354">
        <v>149</v>
      </c>
      <c r="E200" s="355">
        <v>34.6</v>
      </c>
    </row>
    <row r="201" spans="1:5">
      <c r="A201" s="356" t="s">
        <v>1710</v>
      </c>
      <c r="B201" s="12">
        <v>40738</v>
      </c>
      <c r="C201" s="354">
        <v>1</v>
      </c>
      <c r="D201" s="354">
        <v>112</v>
      </c>
      <c r="E201" s="355">
        <v>15.6</v>
      </c>
    </row>
    <row r="202" spans="1:5">
      <c r="A202" s="356" t="s">
        <v>1710</v>
      </c>
      <c r="B202" s="12">
        <v>40738</v>
      </c>
      <c r="C202" s="354">
        <v>2</v>
      </c>
      <c r="D202" s="354">
        <v>113</v>
      </c>
      <c r="E202" s="355">
        <v>18.399999999999999</v>
      </c>
    </row>
    <row r="203" spans="1:5">
      <c r="A203" s="356" t="s">
        <v>1710</v>
      </c>
      <c r="B203" s="12">
        <v>40738</v>
      </c>
      <c r="C203" s="354">
        <v>2</v>
      </c>
      <c r="D203" s="354">
        <v>165</v>
      </c>
      <c r="E203" s="355">
        <v>52.9</v>
      </c>
    </row>
    <row r="204" spans="1:5">
      <c r="A204" s="356" t="s">
        <v>1710</v>
      </c>
      <c r="B204" s="12">
        <v>40738</v>
      </c>
      <c r="C204" s="354">
        <v>3</v>
      </c>
      <c r="D204" s="354">
        <v>173</v>
      </c>
      <c r="E204" s="355">
        <v>61.8</v>
      </c>
    </row>
    <row r="205" spans="1:5">
      <c r="A205" s="356" t="s">
        <v>1710</v>
      </c>
      <c r="B205" s="12">
        <v>40738</v>
      </c>
      <c r="C205" s="354">
        <v>3</v>
      </c>
      <c r="D205" s="354">
        <v>159</v>
      </c>
      <c r="E205" s="355">
        <v>50</v>
      </c>
    </row>
    <row r="206" spans="1:5">
      <c r="A206" s="356" t="s">
        <v>1713</v>
      </c>
      <c r="B206" s="12">
        <v>40738</v>
      </c>
      <c r="C206" s="354">
        <v>1</v>
      </c>
      <c r="D206" s="354">
        <v>82</v>
      </c>
      <c r="E206" s="355">
        <v>6.9</v>
      </c>
    </row>
    <row r="207" spans="1:5">
      <c r="A207" s="356" t="s">
        <v>1713</v>
      </c>
      <c r="B207" s="12">
        <v>40738</v>
      </c>
      <c r="C207" s="354">
        <v>1</v>
      </c>
      <c r="D207" s="354">
        <v>96</v>
      </c>
      <c r="E207" s="355">
        <v>11.5</v>
      </c>
    </row>
    <row r="208" spans="1:5">
      <c r="A208" s="356" t="s">
        <v>1713</v>
      </c>
      <c r="B208" s="12">
        <v>40738</v>
      </c>
      <c r="C208" s="354">
        <v>1</v>
      </c>
      <c r="D208" s="354">
        <v>97</v>
      </c>
      <c r="E208" s="355">
        <v>11.4</v>
      </c>
    </row>
    <row r="209" spans="1:5">
      <c r="A209" s="356" t="s">
        <v>1713</v>
      </c>
      <c r="B209" s="12">
        <v>40738</v>
      </c>
      <c r="C209" s="354">
        <v>1</v>
      </c>
      <c r="D209" s="354">
        <v>107</v>
      </c>
      <c r="E209" s="355">
        <v>16.3</v>
      </c>
    </row>
    <row r="210" spans="1:5">
      <c r="A210" s="356" t="s">
        <v>1713</v>
      </c>
      <c r="B210" s="12">
        <v>40738</v>
      </c>
      <c r="C210" s="354">
        <v>1</v>
      </c>
      <c r="D210" s="354">
        <v>122</v>
      </c>
      <c r="E210" s="355">
        <v>21.2</v>
      </c>
    </row>
    <row r="211" spans="1:5">
      <c r="A211" s="356" t="s">
        <v>1713</v>
      </c>
      <c r="B211" s="12">
        <v>40738</v>
      </c>
      <c r="C211" s="354">
        <v>1</v>
      </c>
      <c r="D211" s="354">
        <v>161</v>
      </c>
      <c r="E211" s="355">
        <v>50.3</v>
      </c>
    </row>
    <row r="212" spans="1:5">
      <c r="A212" s="356" t="s">
        <v>1713</v>
      </c>
      <c r="B212" s="12">
        <v>40738</v>
      </c>
      <c r="C212" s="354">
        <v>2</v>
      </c>
      <c r="D212" s="354">
        <v>197</v>
      </c>
      <c r="E212" s="355">
        <v>83.5</v>
      </c>
    </row>
    <row r="213" spans="1:5">
      <c r="A213" s="356" t="s">
        <v>1713</v>
      </c>
      <c r="B213" s="12">
        <v>40738</v>
      </c>
      <c r="C213" s="354">
        <v>3</v>
      </c>
      <c r="D213" s="354">
        <v>120</v>
      </c>
      <c r="E213" s="355">
        <v>22.1</v>
      </c>
    </row>
    <row r="214" spans="1:5">
      <c r="A214" s="356" t="s">
        <v>1715</v>
      </c>
      <c r="B214" s="12">
        <v>40738</v>
      </c>
      <c r="C214" s="354">
        <v>1</v>
      </c>
      <c r="D214" s="354">
        <v>84</v>
      </c>
      <c r="E214" s="355">
        <v>8</v>
      </c>
    </row>
    <row r="215" spans="1:5">
      <c r="A215" s="356" t="s">
        <v>1717</v>
      </c>
      <c r="B215" s="12">
        <v>40738</v>
      </c>
      <c r="C215" s="354">
        <v>1</v>
      </c>
      <c r="D215" s="354">
        <v>167</v>
      </c>
      <c r="E215" s="355">
        <v>57.4</v>
      </c>
    </row>
    <row r="216" spans="1:5">
      <c r="A216" s="356" t="s">
        <v>1670</v>
      </c>
      <c r="B216" s="12">
        <v>40738</v>
      </c>
      <c r="C216" s="354">
        <v>1</v>
      </c>
      <c r="D216" s="354">
        <v>198</v>
      </c>
      <c r="E216" s="355">
        <v>82.9</v>
      </c>
    </row>
    <row r="217" spans="1:5">
      <c r="A217" s="356" t="s">
        <v>1670</v>
      </c>
      <c r="B217" s="12">
        <v>40738</v>
      </c>
      <c r="C217" s="354">
        <v>1</v>
      </c>
      <c r="D217" s="354">
        <v>76</v>
      </c>
      <c r="E217" s="355">
        <v>6.2</v>
      </c>
    </row>
    <row r="218" spans="1:5">
      <c r="A218" s="356" t="s">
        <v>1670</v>
      </c>
      <c r="B218" s="12">
        <v>40738</v>
      </c>
      <c r="C218" s="354">
        <v>1</v>
      </c>
      <c r="D218" s="354">
        <v>72</v>
      </c>
      <c r="E218" s="355">
        <v>4.4000000000000004</v>
      </c>
    </row>
    <row r="219" spans="1:5">
      <c r="A219" s="356" t="s">
        <v>1670</v>
      </c>
      <c r="B219" s="12">
        <v>40738</v>
      </c>
      <c r="C219" s="354">
        <v>1</v>
      </c>
      <c r="D219" s="354">
        <v>77</v>
      </c>
      <c r="E219" s="355">
        <v>6.1</v>
      </c>
    </row>
    <row r="220" spans="1:5">
      <c r="A220" s="356" t="s">
        <v>1670</v>
      </c>
      <c r="B220" s="12">
        <v>40738</v>
      </c>
      <c r="C220" s="354">
        <v>1</v>
      </c>
      <c r="D220" s="354">
        <v>82</v>
      </c>
      <c r="E220" s="355">
        <v>6.7</v>
      </c>
    </row>
    <row r="221" spans="1:5">
      <c r="A221" s="356" t="s">
        <v>1670</v>
      </c>
      <c r="B221" s="12">
        <v>40738</v>
      </c>
      <c r="C221" s="354">
        <v>1</v>
      </c>
      <c r="D221" s="354">
        <v>62</v>
      </c>
      <c r="E221" s="355">
        <v>3</v>
      </c>
    </row>
    <row r="222" spans="1:5">
      <c r="A222" s="356" t="s">
        <v>1670</v>
      </c>
      <c r="B222" s="12">
        <v>40738</v>
      </c>
      <c r="C222" s="354">
        <v>2</v>
      </c>
      <c r="D222" s="354">
        <v>80</v>
      </c>
      <c r="E222" s="355">
        <v>7.3</v>
      </c>
    </row>
    <row r="223" spans="1:5">
      <c r="A223" s="356" t="s">
        <v>1670</v>
      </c>
      <c r="B223" s="12">
        <v>40738</v>
      </c>
      <c r="C223" s="354">
        <v>3</v>
      </c>
      <c r="D223" s="354">
        <v>69</v>
      </c>
      <c r="E223" s="355">
        <v>4.5999999999999996</v>
      </c>
    </row>
    <row r="224" spans="1:5">
      <c r="A224" s="356" t="s">
        <v>1699</v>
      </c>
      <c r="B224" s="12">
        <v>40738</v>
      </c>
      <c r="C224" s="354">
        <v>1</v>
      </c>
      <c r="D224" s="354">
        <v>116</v>
      </c>
      <c r="E224" s="355">
        <v>21.3</v>
      </c>
    </row>
    <row r="225" spans="1:5">
      <c r="A225" s="356" t="s">
        <v>1699</v>
      </c>
      <c r="B225" s="12">
        <v>40738</v>
      </c>
      <c r="C225" s="354">
        <v>2</v>
      </c>
      <c r="D225" s="354">
        <v>84</v>
      </c>
      <c r="E225" s="355">
        <v>7</v>
      </c>
    </row>
    <row r="226" spans="1:5">
      <c r="A226" s="356" t="s">
        <v>1699</v>
      </c>
      <c r="B226" s="12">
        <v>40738</v>
      </c>
      <c r="C226" s="354">
        <v>3</v>
      </c>
      <c r="D226" s="354">
        <v>145</v>
      </c>
      <c r="E226" s="355">
        <v>35.700000000000003</v>
      </c>
    </row>
    <row r="227" spans="1:5">
      <c r="A227" s="356" t="s">
        <v>1702</v>
      </c>
      <c r="B227" s="12">
        <v>40738</v>
      </c>
      <c r="C227" s="354">
        <v>1</v>
      </c>
      <c r="D227" s="354">
        <v>160</v>
      </c>
      <c r="E227" s="355">
        <v>48.9</v>
      </c>
    </row>
    <row r="228" spans="1:5">
      <c r="A228" s="356" t="s">
        <v>1702</v>
      </c>
      <c r="B228" s="12">
        <v>40738</v>
      </c>
      <c r="C228" s="354">
        <v>1</v>
      </c>
      <c r="D228" s="354">
        <v>162</v>
      </c>
      <c r="E228" s="355">
        <v>53.8</v>
      </c>
    </row>
    <row r="229" spans="1:5">
      <c r="A229" s="356" t="s">
        <v>1702</v>
      </c>
      <c r="B229" s="12">
        <v>40738</v>
      </c>
      <c r="C229" s="354">
        <v>1</v>
      </c>
      <c r="D229" s="354">
        <v>179</v>
      </c>
      <c r="E229" s="355">
        <v>68.099999999999994</v>
      </c>
    </row>
    <row r="230" spans="1:5">
      <c r="A230" s="356" t="s">
        <v>1702</v>
      </c>
      <c r="B230" s="12">
        <v>40738</v>
      </c>
      <c r="C230" s="354">
        <v>1</v>
      </c>
      <c r="D230" s="354">
        <v>87</v>
      </c>
      <c r="E230" s="355">
        <v>7.5</v>
      </c>
    </row>
    <row r="231" spans="1:5">
      <c r="A231" s="356" t="s">
        <v>1702</v>
      </c>
      <c r="B231" s="12">
        <v>40738</v>
      </c>
      <c r="C231" s="354">
        <v>1</v>
      </c>
      <c r="D231" s="354">
        <v>122</v>
      </c>
      <c r="E231" s="355">
        <v>22.1</v>
      </c>
    </row>
    <row r="232" spans="1:5">
      <c r="A232" s="356" t="s">
        <v>1707</v>
      </c>
      <c r="B232" s="12">
        <v>40738</v>
      </c>
      <c r="C232" s="354">
        <v>1</v>
      </c>
      <c r="D232" s="354">
        <v>161</v>
      </c>
      <c r="E232" s="355">
        <v>51.7</v>
      </c>
    </row>
    <row r="233" spans="1:5">
      <c r="A233" s="356" t="s">
        <v>1707</v>
      </c>
      <c r="B233" s="12">
        <v>40738</v>
      </c>
      <c r="C233" s="354">
        <v>1</v>
      </c>
      <c r="D233" s="354">
        <v>144</v>
      </c>
      <c r="E233" s="355">
        <v>40.4</v>
      </c>
    </row>
    <row r="234" spans="1:5">
      <c r="A234" s="356" t="s">
        <v>1707</v>
      </c>
      <c r="B234" s="12">
        <v>40738</v>
      </c>
      <c r="C234" s="354">
        <v>1</v>
      </c>
      <c r="D234" s="354">
        <v>151</v>
      </c>
      <c r="E234" s="355">
        <v>40</v>
      </c>
    </row>
    <row r="235" spans="1:5">
      <c r="A235" s="356" t="s">
        <v>1707</v>
      </c>
      <c r="B235" s="12">
        <v>40738</v>
      </c>
      <c r="C235" s="354">
        <v>1</v>
      </c>
      <c r="D235" s="354">
        <v>107</v>
      </c>
      <c r="E235" s="355">
        <v>16.5</v>
      </c>
    </row>
    <row r="236" spans="1:5">
      <c r="A236" s="356" t="s">
        <v>1707</v>
      </c>
      <c r="B236" s="12">
        <v>40738</v>
      </c>
      <c r="C236" s="354">
        <v>2</v>
      </c>
      <c r="D236" s="354">
        <v>142</v>
      </c>
      <c r="E236" s="355">
        <v>35</v>
      </c>
    </row>
    <row r="237" spans="1:5">
      <c r="A237" s="356" t="s">
        <v>1707</v>
      </c>
      <c r="B237" s="12">
        <v>40738</v>
      </c>
      <c r="C237" s="354">
        <v>2</v>
      </c>
      <c r="D237" s="354">
        <v>100</v>
      </c>
      <c r="E237" s="355">
        <v>12.5</v>
      </c>
    </row>
    <row r="238" spans="1:5">
      <c r="A238" s="356" t="s">
        <v>1707</v>
      </c>
      <c r="B238" s="12">
        <v>40738</v>
      </c>
      <c r="C238" s="354">
        <v>2</v>
      </c>
      <c r="D238" s="354">
        <v>173</v>
      </c>
      <c r="E238" s="355">
        <v>57.3</v>
      </c>
    </row>
    <row r="239" spans="1:5">
      <c r="A239" s="356" t="s">
        <v>1714</v>
      </c>
      <c r="B239" s="12">
        <v>40738</v>
      </c>
      <c r="C239" s="354">
        <v>1</v>
      </c>
      <c r="D239" s="354">
        <v>166</v>
      </c>
      <c r="E239" s="355">
        <v>54.8</v>
      </c>
    </row>
    <row r="240" spans="1:5">
      <c r="A240" s="356" t="s">
        <v>1714</v>
      </c>
      <c r="B240" s="12">
        <v>40738</v>
      </c>
      <c r="C240" s="354">
        <v>1</v>
      </c>
      <c r="D240" s="354">
        <v>168</v>
      </c>
      <c r="E240" s="355">
        <v>57.7</v>
      </c>
    </row>
    <row r="241" spans="1:5">
      <c r="A241" s="356" t="s">
        <v>1714</v>
      </c>
      <c r="B241" s="12">
        <v>40738</v>
      </c>
      <c r="C241" s="354">
        <v>1</v>
      </c>
      <c r="D241" s="354">
        <v>150</v>
      </c>
      <c r="E241" s="355">
        <v>42.4</v>
      </c>
    </row>
    <row r="242" spans="1:5">
      <c r="A242" s="356" t="s">
        <v>1714</v>
      </c>
      <c r="B242" s="12">
        <v>40738</v>
      </c>
      <c r="C242" s="354">
        <v>1</v>
      </c>
      <c r="D242" s="354">
        <v>102</v>
      </c>
      <c r="E242" s="355">
        <v>13</v>
      </c>
    </row>
    <row r="243" spans="1:5">
      <c r="A243" s="356" t="s">
        <v>1714</v>
      </c>
      <c r="B243" s="12">
        <v>40738</v>
      </c>
      <c r="C243" s="354">
        <v>1</v>
      </c>
      <c r="D243" s="354">
        <v>82</v>
      </c>
      <c r="E243" s="355">
        <v>6.8</v>
      </c>
    </row>
    <row r="244" spans="1:5">
      <c r="A244" s="356" t="s">
        <v>1718</v>
      </c>
      <c r="B244" s="12">
        <v>40738</v>
      </c>
      <c r="C244" s="354">
        <v>1</v>
      </c>
      <c r="D244" s="354">
        <v>102</v>
      </c>
      <c r="E244" s="355">
        <v>14.2</v>
      </c>
    </row>
    <row r="245" spans="1:5">
      <c r="A245" s="356" t="s">
        <v>1718</v>
      </c>
      <c r="B245" s="12">
        <v>40738</v>
      </c>
      <c r="C245" s="354">
        <v>1</v>
      </c>
      <c r="D245" s="354">
        <v>144</v>
      </c>
      <c r="E245" s="355">
        <v>40.4</v>
      </c>
    </row>
    <row r="246" spans="1:5">
      <c r="A246" s="356" t="s">
        <v>1718</v>
      </c>
      <c r="B246" s="12">
        <v>40738</v>
      </c>
      <c r="C246" s="354">
        <v>1</v>
      </c>
      <c r="D246" s="354">
        <v>184</v>
      </c>
      <c r="E246" s="355">
        <v>76.3</v>
      </c>
    </row>
    <row r="247" spans="1:5">
      <c r="A247" s="356" t="s">
        <v>1718</v>
      </c>
      <c r="B247" s="12">
        <v>40738</v>
      </c>
      <c r="C247" s="354">
        <v>2</v>
      </c>
      <c r="D247" s="354">
        <v>145</v>
      </c>
      <c r="E247" s="355">
        <v>36.200000000000003</v>
      </c>
    </row>
    <row r="248" spans="1:5">
      <c r="A248" s="356" t="s">
        <v>1726</v>
      </c>
      <c r="B248" s="12">
        <v>40738</v>
      </c>
      <c r="C248" s="354">
        <v>1</v>
      </c>
      <c r="D248" s="354">
        <v>96</v>
      </c>
      <c r="E248" s="355">
        <v>11.2</v>
      </c>
    </row>
    <row r="249" spans="1:5">
      <c r="A249" s="356" t="s">
        <v>1726</v>
      </c>
      <c r="B249" s="12">
        <v>40738</v>
      </c>
      <c r="C249" s="354">
        <v>1</v>
      </c>
      <c r="D249" s="354">
        <v>104</v>
      </c>
      <c r="E249" s="355">
        <v>14.7</v>
      </c>
    </row>
    <row r="250" spans="1:5">
      <c r="A250" s="356" t="s">
        <v>1726</v>
      </c>
      <c r="B250" s="12">
        <v>40738</v>
      </c>
      <c r="C250" s="354">
        <v>1</v>
      </c>
      <c r="D250" s="354">
        <v>67</v>
      </c>
      <c r="E250" s="355">
        <v>3.4</v>
      </c>
    </row>
    <row r="251" spans="1:5">
      <c r="A251" s="356" t="s">
        <v>1726</v>
      </c>
      <c r="B251" s="12">
        <v>40738</v>
      </c>
      <c r="C251" s="354">
        <v>1</v>
      </c>
      <c r="D251" s="354">
        <v>80</v>
      </c>
      <c r="E251" s="355">
        <v>6.8</v>
      </c>
    </row>
    <row r="252" spans="1:5">
      <c r="A252" s="356" t="s">
        <v>1726</v>
      </c>
      <c r="B252" s="12">
        <v>40738</v>
      </c>
      <c r="C252" s="354">
        <v>1</v>
      </c>
      <c r="D252" s="354">
        <v>161</v>
      </c>
      <c r="E252" s="355">
        <v>55.6</v>
      </c>
    </row>
    <row r="253" spans="1:5">
      <c r="A253" s="356" t="s">
        <v>1726</v>
      </c>
      <c r="B253" s="12">
        <v>40738</v>
      </c>
      <c r="C253" s="354">
        <v>1</v>
      </c>
      <c r="D253" s="354">
        <v>211</v>
      </c>
      <c r="E253" s="355">
        <v>105.4</v>
      </c>
    </row>
    <row r="254" spans="1:5">
      <c r="A254" s="356" t="s">
        <v>1726</v>
      </c>
      <c r="B254" s="12">
        <v>40738</v>
      </c>
      <c r="C254" s="354">
        <v>2</v>
      </c>
      <c r="D254" s="354">
        <v>132</v>
      </c>
      <c r="E254" s="355">
        <v>27.7</v>
      </c>
    </row>
    <row r="255" spans="1:5">
      <c r="A255" s="356" t="s">
        <v>1729</v>
      </c>
      <c r="B255" s="12">
        <v>40739</v>
      </c>
      <c r="C255" s="354">
        <v>1</v>
      </c>
      <c r="D255" s="354">
        <v>155</v>
      </c>
      <c r="E255" s="355">
        <v>43.3</v>
      </c>
    </row>
    <row r="256" spans="1:5">
      <c r="A256" s="356" t="s">
        <v>1729</v>
      </c>
      <c r="B256" s="12">
        <v>40739</v>
      </c>
      <c r="C256" s="354">
        <v>1</v>
      </c>
      <c r="D256" s="354">
        <v>134</v>
      </c>
      <c r="E256" s="355">
        <v>30.4</v>
      </c>
    </row>
    <row r="257" spans="1:5">
      <c r="A257" s="356" t="s">
        <v>1729</v>
      </c>
      <c r="B257" s="12">
        <v>40739</v>
      </c>
      <c r="C257" s="354">
        <v>1</v>
      </c>
      <c r="D257" s="354">
        <v>144</v>
      </c>
      <c r="E257" s="355">
        <v>36.5</v>
      </c>
    </row>
    <row r="258" spans="1:5">
      <c r="A258" s="356" t="s">
        <v>1729</v>
      </c>
      <c r="B258" s="12">
        <v>40739</v>
      </c>
      <c r="C258" s="354">
        <v>1</v>
      </c>
      <c r="D258" s="354">
        <v>90</v>
      </c>
      <c r="E258" s="355">
        <v>9.4</v>
      </c>
    </row>
    <row r="259" spans="1:5">
      <c r="A259" s="356" t="s">
        <v>1729</v>
      </c>
      <c r="B259" s="12">
        <v>40739</v>
      </c>
      <c r="C259" s="354">
        <v>1</v>
      </c>
      <c r="D259" s="354">
        <v>61</v>
      </c>
      <c r="E259" s="355">
        <v>2.9</v>
      </c>
    </row>
    <row r="260" spans="1:5">
      <c r="A260" s="356" t="s">
        <v>1729</v>
      </c>
      <c r="B260" s="12">
        <v>40739</v>
      </c>
      <c r="C260" s="354">
        <v>1</v>
      </c>
      <c r="D260" s="354">
        <v>63</v>
      </c>
      <c r="E260" s="355">
        <v>3.1</v>
      </c>
    </row>
    <row r="261" spans="1:5">
      <c r="A261" s="356" t="s">
        <v>1746</v>
      </c>
      <c r="B261" s="12">
        <v>40739</v>
      </c>
      <c r="C261" s="354">
        <v>1</v>
      </c>
      <c r="D261" s="354">
        <v>97</v>
      </c>
      <c r="E261" s="355">
        <v>11.8</v>
      </c>
    </row>
    <row r="262" spans="1:5">
      <c r="A262" s="356" t="s">
        <v>1746</v>
      </c>
      <c r="B262" s="12">
        <v>40739</v>
      </c>
      <c r="C262" s="354">
        <v>2</v>
      </c>
      <c r="D262" s="354">
        <v>61</v>
      </c>
      <c r="E262" s="355">
        <v>2.7</v>
      </c>
    </row>
    <row r="263" spans="1:5">
      <c r="A263" s="356" t="s">
        <v>1758</v>
      </c>
      <c r="B263" s="12">
        <v>40739</v>
      </c>
      <c r="C263" s="354">
        <v>1</v>
      </c>
      <c r="D263" s="354">
        <v>93</v>
      </c>
      <c r="E263" s="355">
        <v>9.8000000000000007</v>
      </c>
    </row>
    <row r="264" spans="1:5">
      <c r="A264" s="356" t="s">
        <v>1758</v>
      </c>
      <c r="B264" s="12">
        <v>40739</v>
      </c>
      <c r="C264" s="354">
        <v>1</v>
      </c>
      <c r="D264" s="354">
        <v>72</v>
      </c>
      <c r="E264" s="355">
        <v>4.0999999999999996</v>
      </c>
    </row>
    <row r="265" spans="1:5">
      <c r="A265" s="356" t="s">
        <v>1758</v>
      </c>
      <c r="B265" s="12">
        <v>40739</v>
      </c>
      <c r="C265" s="354">
        <v>1</v>
      </c>
      <c r="D265" s="354">
        <v>156</v>
      </c>
      <c r="E265" s="355">
        <v>47.6</v>
      </c>
    </row>
    <row r="266" spans="1:5">
      <c r="A266" s="356" t="s">
        <v>1758</v>
      </c>
      <c r="B266" s="12">
        <v>40739</v>
      </c>
      <c r="C266" s="354">
        <v>2</v>
      </c>
      <c r="D266" s="354">
        <v>167</v>
      </c>
      <c r="E266" s="355">
        <v>56.3</v>
      </c>
    </row>
    <row r="267" spans="1:5">
      <c r="A267" s="356" t="s">
        <v>1761</v>
      </c>
      <c r="B267" s="12">
        <v>40739</v>
      </c>
      <c r="C267" s="354">
        <v>1</v>
      </c>
      <c r="D267" s="354">
        <v>69</v>
      </c>
      <c r="E267" s="355">
        <v>4.0999999999999996</v>
      </c>
    </row>
    <row r="268" spans="1:5">
      <c r="A268" s="356" t="s">
        <v>1761</v>
      </c>
      <c r="B268" s="12">
        <v>40739</v>
      </c>
      <c r="C268" s="354">
        <v>1</v>
      </c>
      <c r="D268" s="354">
        <v>147</v>
      </c>
      <c r="E268" s="355">
        <v>39</v>
      </c>
    </row>
    <row r="269" spans="1:5">
      <c r="A269" s="356" t="s">
        <v>1761</v>
      </c>
      <c r="B269" s="12">
        <v>40739</v>
      </c>
      <c r="C269" s="354">
        <v>3</v>
      </c>
      <c r="D269" s="354">
        <v>78</v>
      </c>
      <c r="E269" s="355">
        <v>5.9</v>
      </c>
    </row>
    <row r="270" spans="1:5">
      <c r="A270" s="356" t="s">
        <v>1794</v>
      </c>
      <c r="B270" s="12">
        <v>40739</v>
      </c>
      <c r="C270" s="354">
        <v>1</v>
      </c>
      <c r="D270" s="354">
        <v>71</v>
      </c>
      <c r="E270" s="355">
        <v>4.4000000000000004</v>
      </c>
    </row>
    <row r="271" spans="1:5">
      <c r="A271" s="356" t="s">
        <v>1794</v>
      </c>
      <c r="B271" s="12">
        <v>40739</v>
      </c>
      <c r="C271" s="354">
        <v>1</v>
      </c>
      <c r="D271" s="354">
        <v>140</v>
      </c>
      <c r="E271" s="355">
        <v>29.2</v>
      </c>
    </row>
    <row r="272" spans="1:5">
      <c r="A272" s="356" t="s">
        <v>1802</v>
      </c>
      <c r="B272" s="12">
        <v>40739</v>
      </c>
      <c r="C272" s="354">
        <v>1</v>
      </c>
      <c r="D272" s="354">
        <v>72</v>
      </c>
      <c r="E272" s="355">
        <v>4.9000000000000004</v>
      </c>
    </row>
    <row r="273" spans="1:5">
      <c r="A273" s="356" t="s">
        <v>1804</v>
      </c>
      <c r="B273" s="12">
        <v>40739</v>
      </c>
      <c r="C273" s="354">
        <v>1</v>
      </c>
      <c r="D273" s="354">
        <v>180</v>
      </c>
      <c r="E273" s="355">
        <v>67.5</v>
      </c>
    </row>
    <row r="274" spans="1:5">
      <c r="A274" s="356" t="s">
        <v>1815</v>
      </c>
      <c r="B274" s="12">
        <v>40739</v>
      </c>
      <c r="C274" s="354">
        <v>1</v>
      </c>
      <c r="D274" s="354">
        <v>149</v>
      </c>
      <c r="E274" s="355">
        <v>37.1</v>
      </c>
    </row>
    <row r="275" spans="1:5">
      <c r="A275" s="356" t="s">
        <v>1815</v>
      </c>
      <c r="B275" s="12">
        <v>40739</v>
      </c>
      <c r="C275" s="354">
        <v>1</v>
      </c>
      <c r="D275" s="354">
        <v>164</v>
      </c>
      <c r="E275" s="355">
        <v>50.9</v>
      </c>
    </row>
    <row r="276" spans="1:5">
      <c r="A276" s="356" t="s">
        <v>1815</v>
      </c>
      <c r="B276" s="12">
        <v>40739</v>
      </c>
      <c r="C276" s="354">
        <v>1</v>
      </c>
      <c r="D276" s="354">
        <v>185</v>
      </c>
      <c r="E276" s="355">
        <v>67.400000000000006</v>
      </c>
    </row>
    <row r="277" spans="1:5">
      <c r="A277" s="356" t="s">
        <v>1815</v>
      </c>
      <c r="B277" s="12">
        <v>40739</v>
      </c>
      <c r="C277" s="354">
        <v>1</v>
      </c>
      <c r="D277" s="354">
        <v>61</v>
      </c>
      <c r="E277" s="355">
        <v>2.6</v>
      </c>
    </row>
    <row r="278" spans="1:5">
      <c r="A278" s="356" t="s">
        <v>1815</v>
      </c>
      <c r="B278" s="12">
        <v>40739</v>
      </c>
      <c r="C278" s="354">
        <v>1</v>
      </c>
      <c r="D278" s="354">
        <v>72</v>
      </c>
      <c r="E278" s="355">
        <v>4.3</v>
      </c>
    </row>
    <row r="279" spans="1:5">
      <c r="A279" s="356" t="s">
        <v>1815</v>
      </c>
      <c r="B279" s="12">
        <v>40739</v>
      </c>
      <c r="C279" s="354">
        <v>2</v>
      </c>
      <c r="D279" s="354">
        <v>107</v>
      </c>
      <c r="E279" s="355">
        <v>15.4</v>
      </c>
    </row>
    <row r="280" spans="1:5">
      <c r="A280" s="356" t="s">
        <v>1815</v>
      </c>
      <c r="B280" s="12">
        <v>40739</v>
      </c>
      <c r="C280" s="354">
        <v>2</v>
      </c>
      <c r="D280" s="354">
        <v>60</v>
      </c>
      <c r="E280" s="355">
        <v>3</v>
      </c>
    </row>
    <row r="281" spans="1:5">
      <c r="A281" s="356" t="s">
        <v>1765</v>
      </c>
      <c r="B281" s="12">
        <v>40739</v>
      </c>
      <c r="C281" s="354">
        <v>1</v>
      </c>
      <c r="D281" s="354">
        <v>135</v>
      </c>
      <c r="E281" s="355">
        <v>28.5</v>
      </c>
    </row>
    <row r="282" spans="1:5">
      <c r="A282" s="356" t="s">
        <v>1765</v>
      </c>
      <c r="B282" s="12">
        <v>40739</v>
      </c>
      <c r="C282" s="354">
        <v>1</v>
      </c>
      <c r="D282" s="354">
        <v>72</v>
      </c>
      <c r="E282" s="355">
        <v>4.5</v>
      </c>
    </row>
    <row r="283" spans="1:5">
      <c r="A283" s="356" t="s">
        <v>1765</v>
      </c>
      <c r="B283" s="12">
        <v>40739</v>
      </c>
      <c r="C283" s="354">
        <v>1</v>
      </c>
      <c r="D283" s="354">
        <v>132</v>
      </c>
      <c r="E283" s="355">
        <v>30.3</v>
      </c>
    </row>
    <row r="284" spans="1:5">
      <c r="A284" s="356" t="s">
        <v>1765</v>
      </c>
      <c r="B284" s="12">
        <v>40739</v>
      </c>
      <c r="C284" s="354">
        <v>2</v>
      </c>
      <c r="D284" s="354">
        <v>132</v>
      </c>
      <c r="E284" s="355">
        <v>29</v>
      </c>
    </row>
    <row r="285" spans="1:5">
      <c r="A285" s="356" t="s">
        <v>1765</v>
      </c>
      <c r="B285" s="12">
        <v>40739</v>
      </c>
      <c r="C285" s="354">
        <v>2</v>
      </c>
      <c r="D285" s="354">
        <v>103</v>
      </c>
      <c r="E285" s="355">
        <v>13.7</v>
      </c>
    </row>
    <row r="286" spans="1:5">
      <c r="A286" s="356" t="s">
        <v>1776</v>
      </c>
      <c r="B286" s="12">
        <v>40739</v>
      </c>
      <c r="C286" s="354">
        <v>1</v>
      </c>
      <c r="D286" s="354">
        <v>120</v>
      </c>
      <c r="E286" s="355">
        <v>22.2</v>
      </c>
    </row>
    <row r="287" spans="1:5">
      <c r="A287" s="356" t="s">
        <v>1776</v>
      </c>
      <c r="B287" s="12">
        <v>40739</v>
      </c>
      <c r="C287" s="354">
        <v>1</v>
      </c>
      <c r="D287" s="354">
        <v>143</v>
      </c>
      <c r="E287" s="355">
        <v>36.299999999999997</v>
      </c>
    </row>
    <row r="288" spans="1:5">
      <c r="A288" s="356" t="s">
        <v>1776</v>
      </c>
      <c r="B288" s="12">
        <v>40739</v>
      </c>
      <c r="C288" s="354">
        <v>1</v>
      </c>
      <c r="D288" s="354">
        <v>108</v>
      </c>
      <c r="E288" s="355">
        <v>16.7</v>
      </c>
    </row>
    <row r="289" spans="1:5">
      <c r="A289" s="356" t="s">
        <v>1776</v>
      </c>
      <c r="B289" s="12">
        <v>40739</v>
      </c>
      <c r="C289" s="354">
        <v>1</v>
      </c>
      <c r="D289" s="354">
        <v>64</v>
      </c>
      <c r="E289" s="355">
        <v>3.3</v>
      </c>
    </row>
    <row r="290" spans="1:5">
      <c r="A290" s="356" t="s">
        <v>1776</v>
      </c>
      <c r="B290" s="12">
        <v>40739</v>
      </c>
      <c r="C290" s="354">
        <v>1</v>
      </c>
      <c r="D290" s="354">
        <v>72</v>
      </c>
      <c r="E290" s="355">
        <v>4.5</v>
      </c>
    </row>
    <row r="291" spans="1:5">
      <c r="A291" s="356" t="s">
        <v>1782</v>
      </c>
      <c r="B291" s="12">
        <v>40739</v>
      </c>
      <c r="C291" s="354">
        <v>1</v>
      </c>
      <c r="D291" s="354">
        <v>68</v>
      </c>
      <c r="E291" s="355">
        <v>3.9</v>
      </c>
    </row>
    <row r="292" spans="1:5">
      <c r="A292" s="356" t="s">
        <v>1782</v>
      </c>
      <c r="B292" s="12">
        <v>40739</v>
      </c>
      <c r="C292" s="354">
        <v>1</v>
      </c>
      <c r="D292" s="354">
        <v>96</v>
      </c>
      <c r="E292" s="355">
        <v>11.2</v>
      </c>
    </row>
    <row r="293" spans="1:5">
      <c r="A293" s="356" t="s">
        <v>1805</v>
      </c>
      <c r="B293" s="12">
        <v>40739</v>
      </c>
      <c r="C293" s="354">
        <v>1</v>
      </c>
      <c r="D293" s="354">
        <v>180</v>
      </c>
      <c r="E293" s="355">
        <v>66.2</v>
      </c>
    </row>
    <row r="294" spans="1:5">
      <c r="A294" s="356" t="s">
        <v>1805</v>
      </c>
      <c r="B294" s="12">
        <v>40739</v>
      </c>
      <c r="C294" s="354">
        <v>1</v>
      </c>
      <c r="D294" s="354">
        <v>76</v>
      </c>
      <c r="E294" s="355">
        <v>5.2</v>
      </c>
    </row>
    <row r="295" spans="1:5">
      <c r="A295" s="356" t="s">
        <v>1805</v>
      </c>
      <c r="B295" s="12">
        <v>40739</v>
      </c>
      <c r="C295" s="354">
        <v>3</v>
      </c>
      <c r="D295" s="354">
        <v>75</v>
      </c>
      <c r="E295" s="355">
        <v>5.0999999999999996</v>
      </c>
    </row>
    <row r="296" spans="1:5">
      <c r="A296" s="356" t="s">
        <v>1807</v>
      </c>
      <c r="B296" s="12">
        <v>40739</v>
      </c>
      <c r="C296" s="354">
        <v>1</v>
      </c>
      <c r="D296" s="354">
        <v>120</v>
      </c>
      <c r="E296" s="355">
        <v>20.7</v>
      </c>
    </row>
    <row r="297" spans="1:5">
      <c r="A297" s="356" t="s">
        <v>1807</v>
      </c>
      <c r="B297" s="12">
        <v>40739</v>
      </c>
      <c r="C297" s="354">
        <v>1</v>
      </c>
      <c r="D297" s="354">
        <v>141</v>
      </c>
      <c r="E297" s="355">
        <v>33.4</v>
      </c>
    </row>
    <row r="298" spans="1:5">
      <c r="A298" s="356" t="s">
        <v>1807</v>
      </c>
      <c r="B298" s="12">
        <v>40739</v>
      </c>
      <c r="C298" s="354">
        <v>1</v>
      </c>
      <c r="D298" s="354">
        <v>146</v>
      </c>
      <c r="E298" s="355">
        <v>36</v>
      </c>
    </row>
    <row r="299" spans="1:5">
      <c r="A299" s="356" t="s">
        <v>1807</v>
      </c>
      <c r="B299" s="12">
        <v>40739</v>
      </c>
      <c r="C299" s="354">
        <v>1</v>
      </c>
      <c r="D299" s="354">
        <v>122</v>
      </c>
      <c r="E299" s="355">
        <v>21.7</v>
      </c>
    </row>
    <row r="300" spans="1:5">
      <c r="A300" s="356" t="s">
        <v>1807</v>
      </c>
      <c r="B300" s="12">
        <v>40739</v>
      </c>
      <c r="C300" s="354">
        <v>1</v>
      </c>
      <c r="D300" s="354">
        <v>66</v>
      </c>
      <c r="E300" s="355">
        <v>3.2</v>
      </c>
    </row>
    <row r="301" spans="1:5">
      <c r="A301" s="356" t="s">
        <v>1807</v>
      </c>
      <c r="B301" s="12">
        <v>40739</v>
      </c>
      <c r="C301" s="354">
        <v>2</v>
      </c>
      <c r="D301" s="354">
        <v>59</v>
      </c>
      <c r="E301" s="355">
        <v>1.1000000000000001</v>
      </c>
    </row>
    <row r="302" spans="1:5">
      <c r="A302" s="356" t="s">
        <v>1811</v>
      </c>
      <c r="B302" s="12">
        <v>40739</v>
      </c>
      <c r="C302" s="354">
        <v>1</v>
      </c>
      <c r="D302" s="354">
        <v>74</v>
      </c>
      <c r="E302" s="355">
        <v>4.9000000000000004</v>
      </c>
    </row>
    <row r="303" spans="1:5">
      <c r="A303" s="356" t="s">
        <v>1817</v>
      </c>
      <c r="B303" s="12">
        <v>40739</v>
      </c>
      <c r="C303" s="354">
        <v>1</v>
      </c>
      <c r="D303" s="354">
        <v>143</v>
      </c>
      <c r="E303" s="355">
        <v>43.5</v>
      </c>
    </row>
    <row r="304" spans="1:5">
      <c r="A304" s="356" t="s">
        <v>1824</v>
      </c>
      <c r="B304" s="12">
        <v>40757</v>
      </c>
      <c r="C304" s="354">
        <v>2</v>
      </c>
      <c r="D304" s="354">
        <v>107</v>
      </c>
      <c r="E304" s="355">
        <v>16.100000000000001</v>
      </c>
    </row>
    <row r="305" spans="1:5">
      <c r="A305" s="356" t="s">
        <v>1830</v>
      </c>
      <c r="B305" s="12">
        <v>40757</v>
      </c>
      <c r="C305" s="354">
        <v>1</v>
      </c>
      <c r="D305" s="354">
        <v>238</v>
      </c>
      <c r="E305" s="355">
        <v>177.6</v>
      </c>
    </row>
    <row r="306" spans="1:5">
      <c r="A306" s="356" t="s">
        <v>1830</v>
      </c>
      <c r="B306" s="12">
        <v>40757</v>
      </c>
      <c r="C306" s="354">
        <v>1</v>
      </c>
      <c r="D306" s="354">
        <v>110</v>
      </c>
      <c r="E306" s="355">
        <v>15.2</v>
      </c>
    </row>
    <row r="307" spans="1:5">
      <c r="A307" s="356" t="s">
        <v>1848</v>
      </c>
      <c r="B307" s="12">
        <v>40757</v>
      </c>
      <c r="C307" s="354">
        <v>1</v>
      </c>
      <c r="D307" s="354">
        <v>71</v>
      </c>
      <c r="E307" s="354">
        <v>5</v>
      </c>
    </row>
    <row r="308" spans="1:5">
      <c r="A308" s="356" t="s">
        <v>1848</v>
      </c>
      <c r="B308" s="12">
        <v>40757</v>
      </c>
      <c r="C308" s="354">
        <v>1</v>
      </c>
      <c r="D308" s="354">
        <v>158</v>
      </c>
      <c r="E308" s="354">
        <v>44.3</v>
      </c>
    </row>
    <row r="309" spans="1:5">
      <c r="A309" s="356" t="s">
        <v>1848</v>
      </c>
      <c r="B309" s="12">
        <v>40757</v>
      </c>
      <c r="C309" s="354">
        <v>1</v>
      </c>
      <c r="D309" s="354">
        <v>205</v>
      </c>
      <c r="E309" s="354">
        <v>101.1</v>
      </c>
    </row>
    <row r="310" spans="1:5">
      <c r="A310" s="356" t="s">
        <v>1853</v>
      </c>
      <c r="B310" s="12">
        <v>40757</v>
      </c>
      <c r="C310" s="354">
        <v>1</v>
      </c>
      <c r="D310" s="354">
        <v>79</v>
      </c>
      <c r="E310" s="355">
        <v>6.8</v>
      </c>
    </row>
    <row r="311" spans="1:5">
      <c r="A311" s="356" t="s">
        <v>1853</v>
      </c>
      <c r="B311" s="12">
        <v>40757</v>
      </c>
      <c r="C311" s="354">
        <v>1</v>
      </c>
      <c r="D311" s="354">
        <v>74</v>
      </c>
      <c r="E311" s="355">
        <v>4.8</v>
      </c>
    </row>
    <row r="312" spans="1:5">
      <c r="A312" s="356" t="s">
        <v>1859</v>
      </c>
      <c r="B312" s="12">
        <v>40757</v>
      </c>
      <c r="C312" s="354">
        <v>1</v>
      </c>
      <c r="D312" s="354">
        <v>84</v>
      </c>
      <c r="E312" s="355">
        <v>8.5</v>
      </c>
    </row>
    <row r="313" spans="1:5">
      <c r="A313" s="356" t="s">
        <v>1859</v>
      </c>
      <c r="B313" s="12">
        <v>40757</v>
      </c>
      <c r="C313" s="354">
        <v>2</v>
      </c>
      <c r="D313" s="354">
        <v>80</v>
      </c>
      <c r="E313" s="355">
        <v>7.6</v>
      </c>
    </row>
    <row r="314" spans="1:5">
      <c r="A314" s="356" t="s">
        <v>1864</v>
      </c>
      <c r="B314" s="12">
        <v>40758</v>
      </c>
      <c r="C314" s="354">
        <v>1</v>
      </c>
      <c r="D314" s="354">
        <v>81</v>
      </c>
      <c r="E314" s="355">
        <v>7</v>
      </c>
    </row>
    <row r="315" spans="1:5">
      <c r="A315" s="356" t="s">
        <v>1864</v>
      </c>
      <c r="B315" s="12">
        <v>40758</v>
      </c>
      <c r="C315" s="354">
        <v>1</v>
      </c>
      <c r="D315" s="354">
        <v>110</v>
      </c>
      <c r="E315" s="355">
        <v>17.8</v>
      </c>
    </row>
    <row r="316" spans="1:5">
      <c r="A316" s="356" t="s">
        <v>1864</v>
      </c>
      <c r="B316" s="12">
        <v>40758</v>
      </c>
      <c r="C316" s="354">
        <v>1</v>
      </c>
      <c r="D316" s="354">
        <v>143</v>
      </c>
      <c r="E316" s="355">
        <v>34.6</v>
      </c>
    </row>
    <row r="317" spans="1:5">
      <c r="A317" s="356" t="s">
        <v>1864</v>
      </c>
      <c r="B317" s="12">
        <v>40758</v>
      </c>
      <c r="C317" s="354">
        <v>1</v>
      </c>
      <c r="D317" s="354">
        <v>153</v>
      </c>
      <c r="E317" s="355">
        <v>44.2</v>
      </c>
    </row>
    <row r="318" spans="1:5">
      <c r="A318" s="356" t="s">
        <v>1874</v>
      </c>
      <c r="B318" s="12">
        <v>40758</v>
      </c>
      <c r="C318" s="354">
        <v>1</v>
      </c>
      <c r="D318" s="354">
        <v>156</v>
      </c>
      <c r="E318" s="355">
        <v>46.3</v>
      </c>
    </row>
    <row r="319" spans="1:5">
      <c r="A319" s="356" t="s">
        <v>1874</v>
      </c>
      <c r="B319" s="12">
        <v>40758</v>
      </c>
      <c r="C319" s="354">
        <v>1</v>
      </c>
      <c r="D319" s="354">
        <v>87</v>
      </c>
      <c r="E319" s="355">
        <v>8.4</v>
      </c>
    </row>
    <row r="320" spans="1:5">
      <c r="A320" s="356" t="s">
        <v>1874</v>
      </c>
      <c r="B320" s="12">
        <v>40758</v>
      </c>
      <c r="C320" s="354">
        <v>2</v>
      </c>
      <c r="D320" s="354">
        <v>129</v>
      </c>
      <c r="E320" s="355">
        <v>29.2</v>
      </c>
    </row>
    <row r="321" spans="1:5">
      <c r="A321" s="356" t="s">
        <v>1874</v>
      </c>
      <c r="B321" s="12">
        <v>40758</v>
      </c>
      <c r="C321" s="354">
        <v>2</v>
      </c>
      <c r="D321" s="354">
        <v>174</v>
      </c>
      <c r="E321" s="355">
        <v>63.5</v>
      </c>
    </row>
    <row r="322" spans="1:5">
      <c r="A322" s="356" t="s">
        <v>1874</v>
      </c>
      <c r="B322" s="12">
        <v>40758</v>
      </c>
      <c r="C322" s="354">
        <v>3</v>
      </c>
      <c r="D322" s="354">
        <v>130</v>
      </c>
      <c r="E322" s="355">
        <v>26.2</v>
      </c>
    </row>
    <row r="323" spans="1:5">
      <c r="A323" s="356" t="s">
        <v>1874</v>
      </c>
      <c r="B323" s="12">
        <v>40758</v>
      </c>
      <c r="C323" s="354">
        <v>3</v>
      </c>
      <c r="D323" s="354">
        <v>72</v>
      </c>
      <c r="E323" s="355">
        <v>4.9000000000000004</v>
      </c>
    </row>
    <row r="324" spans="1:5">
      <c r="A324" s="356" t="s">
        <v>1874</v>
      </c>
      <c r="B324" s="12">
        <v>40758</v>
      </c>
      <c r="C324" s="354">
        <v>3</v>
      </c>
      <c r="D324" s="354">
        <v>191</v>
      </c>
      <c r="E324" s="355">
        <v>77</v>
      </c>
    </row>
    <row r="325" spans="1:5">
      <c r="A325" s="356" t="s">
        <v>1876</v>
      </c>
      <c r="B325" s="12">
        <v>40758</v>
      </c>
      <c r="C325" s="354">
        <v>1</v>
      </c>
      <c r="D325" s="354">
        <v>154</v>
      </c>
      <c r="E325" s="355">
        <v>48.7</v>
      </c>
    </row>
    <row r="326" spans="1:5">
      <c r="A326" s="356" t="s">
        <v>1876</v>
      </c>
      <c r="B326" s="12">
        <v>40758</v>
      </c>
      <c r="C326" s="354">
        <v>1</v>
      </c>
      <c r="D326" s="354">
        <v>191</v>
      </c>
      <c r="E326" s="355">
        <v>75.5</v>
      </c>
    </row>
    <row r="327" spans="1:5">
      <c r="A327" s="356" t="s">
        <v>1881</v>
      </c>
      <c r="B327" s="12">
        <v>40758</v>
      </c>
      <c r="C327" s="354">
        <v>1</v>
      </c>
      <c r="D327" s="354">
        <v>147</v>
      </c>
      <c r="E327" s="355">
        <v>43.2</v>
      </c>
    </row>
    <row r="328" spans="1:5">
      <c r="A328" s="356" t="s">
        <v>1881</v>
      </c>
      <c r="B328" s="12">
        <v>40758</v>
      </c>
      <c r="C328" s="354">
        <v>1</v>
      </c>
      <c r="D328" s="354">
        <v>182</v>
      </c>
      <c r="E328" s="355">
        <v>73.099999999999994</v>
      </c>
    </row>
    <row r="329" spans="1:5">
      <c r="A329" s="356" t="s">
        <v>1881</v>
      </c>
      <c r="B329" s="12">
        <v>40758</v>
      </c>
      <c r="C329" s="354">
        <v>2</v>
      </c>
      <c r="D329" s="354">
        <v>120</v>
      </c>
      <c r="E329" s="355">
        <v>22.7</v>
      </c>
    </row>
    <row r="330" spans="1:5">
      <c r="A330" s="356" t="s">
        <v>1881</v>
      </c>
      <c r="B330" s="12">
        <v>40758</v>
      </c>
      <c r="C330" s="354">
        <v>3</v>
      </c>
      <c r="D330" s="354">
        <v>124</v>
      </c>
      <c r="E330" s="355">
        <v>24.2</v>
      </c>
    </row>
    <row r="331" spans="1:5">
      <c r="A331" s="356" t="s">
        <v>1901</v>
      </c>
      <c r="B331" s="12">
        <v>40758</v>
      </c>
      <c r="C331" s="354">
        <v>1</v>
      </c>
      <c r="D331" s="354">
        <v>88</v>
      </c>
      <c r="E331" s="355">
        <v>7.7</v>
      </c>
    </row>
    <row r="332" spans="1:5">
      <c r="A332" s="356" t="s">
        <v>1901</v>
      </c>
      <c r="B332" s="12">
        <v>40758</v>
      </c>
      <c r="C332" s="354">
        <v>1</v>
      </c>
      <c r="D332" s="354">
        <v>134</v>
      </c>
      <c r="E332" s="355">
        <v>30.3</v>
      </c>
    </row>
    <row r="333" spans="1:5">
      <c r="A333" s="356" t="s">
        <v>1901</v>
      </c>
      <c r="B333" s="12">
        <v>40758</v>
      </c>
      <c r="C333" s="354">
        <v>1</v>
      </c>
      <c r="D333" s="354">
        <v>159</v>
      </c>
      <c r="E333" s="355">
        <v>51.5</v>
      </c>
    </row>
    <row r="334" spans="1:5">
      <c r="A334" s="356" t="s">
        <v>1901</v>
      </c>
      <c r="B334" s="12">
        <v>40758</v>
      </c>
      <c r="C334" s="354">
        <v>2</v>
      </c>
      <c r="D334" s="354">
        <v>143</v>
      </c>
      <c r="E334" s="355">
        <v>35.799999999999997</v>
      </c>
    </row>
    <row r="335" spans="1:5">
      <c r="A335" s="356" t="s">
        <v>1901</v>
      </c>
      <c r="B335" s="12">
        <v>40758</v>
      </c>
      <c r="C335" s="354">
        <v>3</v>
      </c>
      <c r="D335" s="354">
        <v>165</v>
      </c>
      <c r="E335" s="355">
        <v>53.7</v>
      </c>
    </row>
    <row r="336" spans="1:5">
      <c r="A336" s="356" t="s">
        <v>1901</v>
      </c>
      <c r="B336" s="12">
        <v>40758</v>
      </c>
      <c r="C336" s="354">
        <v>3</v>
      </c>
      <c r="D336" s="354">
        <v>173</v>
      </c>
      <c r="E336" s="355">
        <v>59.8</v>
      </c>
    </row>
    <row r="337" spans="1:5">
      <c r="A337" s="356" t="s">
        <v>1907</v>
      </c>
      <c r="B337" s="12">
        <v>40758</v>
      </c>
      <c r="C337" s="354">
        <v>1</v>
      </c>
      <c r="D337" s="354">
        <v>177</v>
      </c>
      <c r="E337" s="355">
        <v>67.400000000000006</v>
      </c>
    </row>
    <row r="338" spans="1:5">
      <c r="A338" s="356" t="s">
        <v>1907</v>
      </c>
      <c r="B338" s="12">
        <v>40758</v>
      </c>
      <c r="C338" s="354">
        <v>1</v>
      </c>
      <c r="D338" s="354">
        <v>149</v>
      </c>
      <c r="E338" s="355">
        <v>50.4</v>
      </c>
    </row>
    <row r="339" spans="1:5">
      <c r="A339" s="356" t="s">
        <v>1907</v>
      </c>
      <c r="B339" s="12">
        <v>40758</v>
      </c>
      <c r="C339" s="354">
        <v>1</v>
      </c>
      <c r="D339" s="354">
        <v>231</v>
      </c>
      <c r="E339" s="355">
        <v>141.6</v>
      </c>
    </row>
    <row r="340" spans="1:5">
      <c r="A340" s="356" t="s">
        <v>1915</v>
      </c>
      <c r="B340" s="12">
        <v>40758</v>
      </c>
      <c r="C340" s="354">
        <v>1</v>
      </c>
      <c r="D340" s="354">
        <v>200</v>
      </c>
      <c r="E340" s="355">
        <v>86.1</v>
      </c>
    </row>
    <row r="341" spans="1:5">
      <c r="A341" s="356" t="s">
        <v>1915</v>
      </c>
      <c r="B341" s="12">
        <v>40758</v>
      </c>
      <c r="C341" s="354">
        <v>1</v>
      </c>
      <c r="D341" s="354">
        <v>143</v>
      </c>
      <c r="E341" s="355">
        <v>36.6</v>
      </c>
    </row>
    <row r="342" spans="1:5">
      <c r="A342" s="356" t="s">
        <v>1915</v>
      </c>
      <c r="B342" s="12">
        <v>40758</v>
      </c>
      <c r="C342" s="354">
        <v>1</v>
      </c>
      <c r="D342" s="354">
        <v>119</v>
      </c>
      <c r="E342" s="355">
        <v>22.6</v>
      </c>
    </row>
    <row r="343" spans="1:5">
      <c r="A343" s="356" t="s">
        <v>1915</v>
      </c>
      <c r="B343" s="12">
        <v>40758</v>
      </c>
      <c r="C343" s="354">
        <v>1</v>
      </c>
      <c r="D343" s="354">
        <v>71</v>
      </c>
      <c r="E343" s="355">
        <v>4.5999999999999996</v>
      </c>
    </row>
    <row r="344" spans="1:5">
      <c r="A344" s="356" t="s">
        <v>1915</v>
      </c>
      <c r="B344" s="12">
        <v>40758</v>
      </c>
      <c r="C344" s="354">
        <v>1</v>
      </c>
      <c r="D344" s="354">
        <v>85</v>
      </c>
      <c r="E344" s="355">
        <v>7.6</v>
      </c>
    </row>
    <row r="345" spans="1:5">
      <c r="A345" s="356" t="s">
        <v>1915</v>
      </c>
      <c r="B345" s="12">
        <v>40758</v>
      </c>
      <c r="C345" s="354">
        <v>1</v>
      </c>
      <c r="D345" s="354">
        <v>78</v>
      </c>
      <c r="E345" s="355">
        <v>6.3</v>
      </c>
    </row>
    <row r="346" spans="1:5">
      <c r="A346" s="356" t="s">
        <v>1915</v>
      </c>
      <c r="B346" s="12">
        <v>40758</v>
      </c>
      <c r="C346" s="354">
        <v>2</v>
      </c>
      <c r="D346" s="354">
        <v>135</v>
      </c>
      <c r="E346" s="355">
        <v>29.4</v>
      </c>
    </row>
    <row r="347" spans="1:5">
      <c r="A347" s="356" t="s">
        <v>1915</v>
      </c>
      <c r="B347" s="12">
        <v>40758</v>
      </c>
      <c r="C347" s="354">
        <v>2</v>
      </c>
      <c r="D347" s="354">
        <v>99</v>
      </c>
      <c r="E347" s="355">
        <v>11.2</v>
      </c>
    </row>
    <row r="348" spans="1:5">
      <c r="A348" s="356" t="s">
        <v>1915</v>
      </c>
      <c r="B348" s="12">
        <v>40758</v>
      </c>
      <c r="C348" s="354">
        <v>2</v>
      </c>
      <c r="D348" s="354">
        <v>140</v>
      </c>
      <c r="E348" s="355">
        <v>34.6</v>
      </c>
    </row>
    <row r="349" spans="1:5">
      <c r="A349" s="356" t="s">
        <v>1915</v>
      </c>
      <c r="B349" s="12">
        <v>40758</v>
      </c>
      <c r="C349" s="354">
        <v>3</v>
      </c>
      <c r="D349" s="354">
        <v>180</v>
      </c>
      <c r="E349" s="355">
        <v>74.400000000000006</v>
      </c>
    </row>
    <row r="350" spans="1:5">
      <c r="A350" s="356" t="s">
        <v>1915</v>
      </c>
      <c r="B350" s="12">
        <v>40758</v>
      </c>
      <c r="C350" s="354">
        <v>3</v>
      </c>
      <c r="D350" s="354">
        <v>122</v>
      </c>
      <c r="E350" s="355">
        <v>21.3</v>
      </c>
    </row>
    <row r="351" spans="1:5">
      <c r="A351" s="356" t="s">
        <v>1933</v>
      </c>
      <c r="B351" s="343">
        <v>40759</v>
      </c>
      <c r="C351" s="354">
        <v>1</v>
      </c>
      <c r="D351" s="354">
        <v>84</v>
      </c>
      <c r="E351" s="355">
        <v>7.8</v>
      </c>
    </row>
    <row r="352" spans="1:5">
      <c r="A352" s="356" t="s">
        <v>1933</v>
      </c>
      <c r="B352" s="343">
        <v>40759</v>
      </c>
      <c r="C352" s="354">
        <v>1</v>
      </c>
      <c r="D352" s="354">
        <v>66</v>
      </c>
      <c r="E352" s="355">
        <v>3.6</v>
      </c>
    </row>
    <row r="353" spans="1:5">
      <c r="A353" s="356" t="s">
        <v>1933</v>
      </c>
      <c r="B353" s="343">
        <v>40759</v>
      </c>
      <c r="C353" s="354">
        <v>2</v>
      </c>
      <c r="D353" s="354">
        <v>76</v>
      </c>
      <c r="E353" s="355">
        <v>5.6</v>
      </c>
    </row>
    <row r="354" spans="1:5">
      <c r="A354" s="356" t="s">
        <v>1942</v>
      </c>
      <c r="B354" s="343">
        <v>40759</v>
      </c>
      <c r="C354" s="354">
        <v>1</v>
      </c>
      <c r="D354" s="354">
        <v>130</v>
      </c>
      <c r="E354" s="355">
        <v>29.3</v>
      </c>
    </row>
    <row r="355" spans="1:5">
      <c r="A355" s="356" t="s">
        <v>1942</v>
      </c>
      <c r="B355" s="343">
        <v>40759</v>
      </c>
      <c r="C355" s="354">
        <v>1</v>
      </c>
      <c r="D355" s="354">
        <v>149</v>
      </c>
      <c r="E355" s="355">
        <v>40.9</v>
      </c>
    </row>
    <row r="356" spans="1:5">
      <c r="A356" s="356" t="s">
        <v>1956</v>
      </c>
      <c r="B356" s="343">
        <v>40759</v>
      </c>
      <c r="C356" s="354">
        <v>1</v>
      </c>
      <c r="D356" s="354">
        <v>71</v>
      </c>
      <c r="E356" s="355">
        <v>4.5999999999999996</v>
      </c>
    </row>
    <row r="357" spans="1:5">
      <c r="A357" s="356" t="s">
        <v>1956</v>
      </c>
      <c r="B357" s="343">
        <v>40759</v>
      </c>
      <c r="C357" s="354">
        <v>1</v>
      </c>
      <c r="D357" s="354">
        <v>70</v>
      </c>
      <c r="E357" s="355">
        <v>4.9000000000000004</v>
      </c>
    </row>
    <row r="358" spans="1:5">
      <c r="A358" s="356" t="s">
        <v>1956</v>
      </c>
      <c r="B358" s="343">
        <v>40759</v>
      </c>
      <c r="C358" s="354">
        <v>2</v>
      </c>
      <c r="D358" s="354">
        <v>69</v>
      </c>
      <c r="E358" s="355">
        <v>3.9</v>
      </c>
    </row>
    <row r="359" spans="1:5">
      <c r="A359" s="356" t="s">
        <v>1961</v>
      </c>
      <c r="B359" s="343">
        <v>40759</v>
      </c>
      <c r="C359" s="354">
        <v>1</v>
      </c>
      <c r="D359" s="354">
        <v>102</v>
      </c>
      <c r="E359" s="355">
        <v>13.1</v>
      </c>
    </row>
    <row r="360" spans="1:5">
      <c r="A360" s="356" t="s">
        <v>1961</v>
      </c>
      <c r="B360" s="343">
        <v>40759</v>
      </c>
      <c r="C360" s="354">
        <v>1</v>
      </c>
      <c r="D360" s="354">
        <v>116</v>
      </c>
      <c r="E360" s="355">
        <v>20.100000000000001</v>
      </c>
    </row>
    <row r="361" spans="1:5">
      <c r="A361" s="356" t="s">
        <v>1961</v>
      </c>
      <c r="B361" s="343">
        <v>40759</v>
      </c>
      <c r="C361" s="354">
        <v>1</v>
      </c>
      <c r="D361" s="354">
        <v>71</v>
      </c>
      <c r="E361" s="360">
        <v>1.9</v>
      </c>
    </row>
    <row r="362" spans="1:5">
      <c r="A362" s="356" t="s">
        <v>1961</v>
      </c>
      <c r="B362" s="343">
        <v>40759</v>
      </c>
      <c r="C362" s="354">
        <v>1</v>
      </c>
      <c r="D362" s="354">
        <v>66</v>
      </c>
      <c r="E362" s="355">
        <v>3.3</v>
      </c>
    </row>
    <row r="363" spans="1:5">
      <c r="A363" s="356" t="s">
        <v>1961</v>
      </c>
      <c r="B363" s="343">
        <v>40759</v>
      </c>
      <c r="C363" s="354">
        <v>1</v>
      </c>
      <c r="D363" s="354">
        <v>68</v>
      </c>
      <c r="E363" s="355">
        <v>4.3</v>
      </c>
    </row>
    <row r="364" spans="1:5">
      <c r="A364" s="356" t="s">
        <v>1961</v>
      </c>
      <c r="B364" s="343">
        <v>40759</v>
      </c>
      <c r="C364" s="354">
        <v>1</v>
      </c>
      <c r="D364" s="354">
        <v>104</v>
      </c>
      <c r="E364" s="355">
        <v>14.2</v>
      </c>
    </row>
    <row r="365" spans="1:5">
      <c r="A365" s="356" t="s">
        <v>1961</v>
      </c>
      <c r="B365" s="343">
        <v>40759</v>
      </c>
      <c r="C365" s="354">
        <v>1</v>
      </c>
      <c r="D365" s="354">
        <v>123</v>
      </c>
      <c r="E365" s="355">
        <v>20.100000000000001</v>
      </c>
    </row>
    <row r="366" spans="1:5">
      <c r="A366" s="356" t="s">
        <v>1961</v>
      </c>
      <c r="B366" s="343">
        <v>40759</v>
      </c>
      <c r="C366" s="354">
        <v>1</v>
      </c>
      <c r="D366" s="354">
        <v>102</v>
      </c>
      <c r="E366" s="355">
        <v>14.2</v>
      </c>
    </row>
    <row r="367" spans="1:5">
      <c r="A367" s="356" t="s">
        <v>1961</v>
      </c>
      <c r="B367" s="343">
        <v>40759</v>
      </c>
      <c r="C367" s="354">
        <v>1</v>
      </c>
      <c r="D367" s="354">
        <v>149</v>
      </c>
      <c r="E367" s="355">
        <v>39.9</v>
      </c>
    </row>
    <row r="368" spans="1:5">
      <c r="A368" s="356" t="s">
        <v>1961</v>
      </c>
      <c r="B368" s="343">
        <v>40759</v>
      </c>
      <c r="C368" s="354">
        <v>2</v>
      </c>
      <c r="D368" s="354">
        <v>115</v>
      </c>
      <c r="E368" s="355">
        <v>19.8</v>
      </c>
    </row>
    <row r="369" spans="1:5">
      <c r="A369" s="356" t="s">
        <v>1961</v>
      </c>
      <c r="B369" s="343">
        <v>40759</v>
      </c>
      <c r="C369" s="354">
        <v>2</v>
      </c>
      <c r="D369" s="354">
        <v>65</v>
      </c>
      <c r="E369" s="355">
        <v>3.7</v>
      </c>
    </row>
    <row r="370" spans="1:5">
      <c r="A370" s="356" t="s">
        <v>1961</v>
      </c>
      <c r="B370" s="343">
        <v>40759</v>
      </c>
      <c r="C370" s="354">
        <v>3</v>
      </c>
      <c r="D370" s="354">
        <v>70</v>
      </c>
      <c r="E370" s="355">
        <v>4.3</v>
      </c>
    </row>
    <row r="371" spans="1:5">
      <c r="A371" s="356" t="s">
        <v>2005</v>
      </c>
      <c r="B371" s="343">
        <v>40759</v>
      </c>
      <c r="C371" s="354">
        <v>1</v>
      </c>
      <c r="D371" s="362">
        <v>105</v>
      </c>
      <c r="E371" s="355">
        <v>15.8</v>
      </c>
    </row>
    <row r="372" spans="1:5">
      <c r="A372" s="356" t="s">
        <v>2005</v>
      </c>
      <c r="B372" s="343">
        <v>40759</v>
      </c>
      <c r="C372" s="354">
        <v>1</v>
      </c>
      <c r="D372" s="362">
        <v>112</v>
      </c>
      <c r="E372" s="355">
        <v>19.3</v>
      </c>
    </row>
    <row r="373" spans="1:5">
      <c r="A373" s="356" t="s">
        <v>2005</v>
      </c>
      <c r="B373" s="343">
        <v>40759</v>
      </c>
      <c r="C373" s="354">
        <v>1</v>
      </c>
      <c r="D373" s="362">
        <v>112</v>
      </c>
      <c r="E373" s="355">
        <v>18.8</v>
      </c>
    </row>
    <row r="374" spans="1:5">
      <c r="A374" s="356" t="s">
        <v>2005</v>
      </c>
      <c r="B374" s="343">
        <v>40759</v>
      </c>
      <c r="C374" s="354">
        <v>1</v>
      </c>
      <c r="D374" s="362">
        <v>139</v>
      </c>
      <c r="E374" s="355">
        <v>33.299999999999997</v>
      </c>
    </row>
    <row r="375" spans="1:5">
      <c r="A375" s="356" t="s">
        <v>2005</v>
      </c>
      <c r="B375" s="343">
        <v>40759</v>
      </c>
      <c r="C375" s="354">
        <v>1</v>
      </c>
      <c r="D375" s="362">
        <v>152</v>
      </c>
      <c r="E375" s="355">
        <v>41.5</v>
      </c>
    </row>
    <row r="376" spans="1:5">
      <c r="A376" s="356" t="s">
        <v>2005</v>
      </c>
      <c r="B376" s="343">
        <v>40759</v>
      </c>
      <c r="C376" s="354">
        <v>1</v>
      </c>
      <c r="D376" s="362">
        <v>116</v>
      </c>
      <c r="E376" s="355">
        <v>19.7</v>
      </c>
    </row>
    <row r="377" spans="1:5">
      <c r="A377" s="356" t="s">
        <v>2005</v>
      </c>
      <c r="B377" s="343">
        <v>40759</v>
      </c>
      <c r="C377" s="354">
        <v>1</v>
      </c>
      <c r="D377" s="362">
        <v>112</v>
      </c>
      <c r="E377" s="355">
        <v>18.399999999999999</v>
      </c>
    </row>
    <row r="378" spans="1:5">
      <c r="A378" s="356" t="s">
        <v>2005</v>
      </c>
      <c r="B378" s="343">
        <v>40759</v>
      </c>
      <c r="C378" s="354">
        <v>1</v>
      </c>
      <c r="D378" s="362">
        <v>120</v>
      </c>
      <c r="E378" s="355">
        <v>22.4</v>
      </c>
    </row>
    <row r="379" spans="1:5">
      <c r="A379" s="356" t="s">
        <v>2005</v>
      </c>
      <c r="B379" s="343">
        <v>40759</v>
      </c>
      <c r="C379" s="354">
        <v>1</v>
      </c>
      <c r="D379" s="362">
        <v>137</v>
      </c>
      <c r="E379" s="355">
        <v>32.299999999999997</v>
      </c>
    </row>
    <row r="380" spans="1:5">
      <c r="A380" s="356" t="s">
        <v>2005</v>
      </c>
      <c r="B380" s="343">
        <v>40759</v>
      </c>
      <c r="C380" s="354">
        <v>2</v>
      </c>
      <c r="D380" s="362">
        <v>52</v>
      </c>
      <c r="E380" s="355">
        <v>1.8</v>
      </c>
    </row>
    <row r="381" spans="1:5">
      <c r="A381" s="356" t="s">
        <v>2005</v>
      </c>
      <c r="B381" s="343">
        <v>40759</v>
      </c>
      <c r="C381" s="354">
        <v>2</v>
      </c>
      <c r="D381" s="362">
        <v>105</v>
      </c>
      <c r="E381" s="355">
        <v>15.6</v>
      </c>
    </row>
    <row r="382" spans="1:5">
      <c r="A382" s="356" t="s">
        <v>2005</v>
      </c>
      <c r="B382" s="343">
        <v>40759</v>
      </c>
      <c r="C382" s="354">
        <v>2</v>
      </c>
      <c r="D382" s="362">
        <v>114</v>
      </c>
      <c r="E382" s="355">
        <v>18.600000000000001</v>
      </c>
    </row>
    <row r="383" spans="1:5">
      <c r="A383" s="356" t="s">
        <v>2005</v>
      </c>
      <c r="B383" s="343">
        <v>40759</v>
      </c>
      <c r="C383" s="354">
        <v>2</v>
      </c>
      <c r="D383" s="362">
        <v>146</v>
      </c>
      <c r="E383" s="355">
        <v>36.6</v>
      </c>
    </row>
    <row r="384" spans="1:5">
      <c r="A384" s="356" t="s">
        <v>2005</v>
      </c>
      <c r="B384" s="343">
        <v>40759</v>
      </c>
      <c r="C384" s="354">
        <v>3</v>
      </c>
      <c r="D384" s="362">
        <v>114</v>
      </c>
      <c r="E384" s="355">
        <v>17.3</v>
      </c>
    </row>
    <row r="385" spans="1:5">
      <c r="A385" s="356" t="s">
        <v>2005</v>
      </c>
      <c r="B385" s="343">
        <v>40759</v>
      </c>
      <c r="C385" s="354">
        <v>3</v>
      </c>
      <c r="D385" s="362">
        <v>128</v>
      </c>
      <c r="E385" s="355">
        <v>25.8</v>
      </c>
    </row>
    <row r="386" spans="1:5">
      <c r="A386" s="356" t="s">
        <v>2005</v>
      </c>
      <c r="B386" s="343">
        <v>40759</v>
      </c>
      <c r="C386" s="354">
        <v>3</v>
      </c>
      <c r="D386" s="362">
        <v>148</v>
      </c>
      <c r="E386" s="355">
        <v>37.5</v>
      </c>
    </row>
    <row r="387" spans="1:5">
      <c r="A387" s="356" t="s">
        <v>1990</v>
      </c>
      <c r="B387" s="343">
        <v>40759</v>
      </c>
      <c r="C387" s="354">
        <v>1</v>
      </c>
      <c r="D387" s="354">
        <v>67</v>
      </c>
      <c r="E387" s="355">
        <v>4.4000000000000004</v>
      </c>
    </row>
    <row r="388" spans="1:5">
      <c r="A388" s="356" t="s">
        <v>1990</v>
      </c>
      <c r="B388" s="343">
        <v>40759</v>
      </c>
      <c r="C388" s="354">
        <v>1</v>
      </c>
      <c r="D388" s="354">
        <v>102</v>
      </c>
      <c r="E388" s="355">
        <v>13.2</v>
      </c>
    </row>
    <row r="389" spans="1:5">
      <c r="A389" s="356" t="s">
        <v>1990</v>
      </c>
      <c r="B389" s="343">
        <v>40759</v>
      </c>
      <c r="C389" s="354">
        <v>2</v>
      </c>
      <c r="D389" s="354">
        <v>59</v>
      </c>
      <c r="E389" s="355">
        <v>2.9</v>
      </c>
    </row>
    <row r="390" spans="1:5">
      <c r="A390" s="356" t="s">
        <v>1990</v>
      </c>
      <c r="B390" s="343">
        <v>40759</v>
      </c>
      <c r="C390" s="354">
        <v>2</v>
      </c>
      <c r="D390" s="354">
        <v>134</v>
      </c>
      <c r="E390" s="355">
        <v>33.5</v>
      </c>
    </row>
    <row r="391" spans="1:5">
      <c r="A391" s="356" t="s">
        <v>1967</v>
      </c>
      <c r="B391" s="343">
        <v>40759</v>
      </c>
      <c r="C391" s="354">
        <v>1</v>
      </c>
      <c r="D391" s="354">
        <v>74</v>
      </c>
      <c r="E391" s="355">
        <v>5.2</v>
      </c>
    </row>
    <row r="392" spans="1:5">
      <c r="A392" s="356" t="s">
        <v>1967</v>
      </c>
      <c r="B392" s="343">
        <v>40759</v>
      </c>
      <c r="C392" s="354">
        <v>1</v>
      </c>
      <c r="D392" s="354">
        <v>78</v>
      </c>
      <c r="E392" s="355">
        <v>6.3</v>
      </c>
    </row>
    <row r="393" spans="1:5">
      <c r="A393" s="356" t="s">
        <v>1967</v>
      </c>
      <c r="B393" s="343">
        <v>40759</v>
      </c>
      <c r="C393" s="354">
        <v>1</v>
      </c>
      <c r="D393" s="354">
        <v>73</v>
      </c>
      <c r="E393" s="355">
        <v>5</v>
      </c>
    </row>
    <row r="394" spans="1:5">
      <c r="A394" s="356" t="s">
        <v>1967</v>
      </c>
      <c r="B394" s="343">
        <v>40759</v>
      </c>
      <c r="C394" s="354">
        <v>1</v>
      </c>
      <c r="D394" s="354">
        <v>67</v>
      </c>
      <c r="E394" s="355">
        <v>3.8</v>
      </c>
    </row>
    <row r="395" spans="1:5">
      <c r="A395" s="356" t="s">
        <v>1967</v>
      </c>
      <c r="B395" s="343">
        <v>40759</v>
      </c>
      <c r="C395" s="354">
        <v>1</v>
      </c>
      <c r="D395" s="354">
        <v>124</v>
      </c>
      <c r="E395" s="355">
        <v>24.9</v>
      </c>
    </row>
    <row r="396" spans="1:5">
      <c r="A396" s="356" t="s">
        <v>1967</v>
      </c>
      <c r="B396" s="343">
        <v>40759</v>
      </c>
      <c r="C396" s="354">
        <v>1</v>
      </c>
      <c r="D396" s="354">
        <v>119</v>
      </c>
      <c r="E396" s="355">
        <v>23.2</v>
      </c>
    </row>
    <row r="397" spans="1:5">
      <c r="A397" s="356" t="s">
        <v>1967</v>
      </c>
      <c r="B397" s="343">
        <v>40759</v>
      </c>
      <c r="C397" s="354">
        <v>1</v>
      </c>
      <c r="D397" s="354">
        <v>126</v>
      </c>
      <c r="E397" s="355">
        <v>25</v>
      </c>
    </row>
    <row r="398" spans="1:5">
      <c r="A398" s="356" t="s">
        <v>1967</v>
      </c>
      <c r="B398" s="343">
        <v>40759</v>
      </c>
      <c r="C398" s="354">
        <v>1</v>
      </c>
      <c r="D398" s="354">
        <v>121</v>
      </c>
      <c r="E398" s="355">
        <v>23.3</v>
      </c>
    </row>
    <row r="399" spans="1:5">
      <c r="A399" s="356" t="s">
        <v>1967</v>
      </c>
      <c r="B399" s="343">
        <v>40759</v>
      </c>
      <c r="C399" s="354">
        <v>1</v>
      </c>
      <c r="D399" s="354">
        <v>159</v>
      </c>
      <c r="E399" s="355">
        <v>45.7</v>
      </c>
    </row>
    <row r="400" spans="1:5">
      <c r="A400" s="356" t="s">
        <v>1967</v>
      </c>
      <c r="B400" s="343">
        <v>40759</v>
      </c>
      <c r="C400" s="354">
        <v>1</v>
      </c>
      <c r="D400" s="354">
        <v>81</v>
      </c>
      <c r="E400" s="355">
        <v>6.9</v>
      </c>
    </row>
    <row r="401" spans="1:5">
      <c r="A401" s="356" t="s">
        <v>1967</v>
      </c>
      <c r="B401" s="343">
        <v>40759</v>
      </c>
      <c r="C401" s="354">
        <v>1</v>
      </c>
      <c r="D401" s="354">
        <v>84</v>
      </c>
      <c r="E401" s="355">
        <v>7.6</v>
      </c>
    </row>
    <row r="402" spans="1:5">
      <c r="A402" s="356" t="s">
        <v>1967</v>
      </c>
      <c r="B402" s="343">
        <v>40759</v>
      </c>
      <c r="C402" s="354">
        <v>1</v>
      </c>
      <c r="D402" s="354">
        <v>90</v>
      </c>
      <c r="E402" s="355">
        <v>9.5</v>
      </c>
    </row>
    <row r="403" spans="1:5">
      <c r="A403" s="356" t="s">
        <v>1967</v>
      </c>
      <c r="B403" s="343">
        <v>40759</v>
      </c>
      <c r="C403" s="354">
        <v>1</v>
      </c>
      <c r="D403" s="354">
        <v>82</v>
      </c>
      <c r="E403" s="355">
        <v>7.6</v>
      </c>
    </row>
    <row r="404" spans="1:5">
      <c r="A404" s="356" t="s">
        <v>1967</v>
      </c>
      <c r="B404" s="343">
        <v>40759</v>
      </c>
      <c r="C404" s="354">
        <v>1</v>
      </c>
      <c r="D404" s="354">
        <v>135</v>
      </c>
      <c r="E404" s="355">
        <v>31.5</v>
      </c>
    </row>
    <row r="405" spans="1:5">
      <c r="A405" s="356" t="s">
        <v>1967</v>
      </c>
      <c r="B405" s="343">
        <v>40759</v>
      </c>
      <c r="C405" s="354">
        <v>1</v>
      </c>
      <c r="D405" s="354">
        <v>128</v>
      </c>
      <c r="E405" s="355">
        <v>26.6</v>
      </c>
    </row>
    <row r="406" spans="1:5">
      <c r="A406" s="356" t="s">
        <v>1967</v>
      </c>
      <c r="B406" s="343">
        <v>40759</v>
      </c>
      <c r="C406" s="354">
        <v>1</v>
      </c>
      <c r="D406" s="354">
        <v>125</v>
      </c>
      <c r="E406" s="355">
        <v>24.4</v>
      </c>
    </row>
    <row r="407" spans="1:5">
      <c r="A407" s="356" t="s">
        <v>1967</v>
      </c>
      <c r="B407" s="343">
        <v>40759</v>
      </c>
      <c r="C407" s="354">
        <v>1</v>
      </c>
      <c r="D407" s="354">
        <v>157</v>
      </c>
      <c r="E407" s="355">
        <v>52</v>
      </c>
    </row>
    <row r="408" spans="1:5">
      <c r="A408" s="356" t="s">
        <v>1967</v>
      </c>
      <c r="B408" s="343">
        <v>40759</v>
      </c>
      <c r="C408" s="354">
        <v>2</v>
      </c>
      <c r="D408" s="354">
        <v>66</v>
      </c>
      <c r="E408" s="355">
        <v>4</v>
      </c>
    </row>
    <row r="409" spans="1:5">
      <c r="A409" s="356" t="s">
        <v>1967</v>
      </c>
      <c r="B409" s="343">
        <v>40759</v>
      </c>
      <c r="C409" s="354">
        <v>2</v>
      </c>
      <c r="D409" s="354">
        <v>69</v>
      </c>
      <c r="E409" s="355">
        <v>4.5999999999999996</v>
      </c>
    </row>
    <row r="410" spans="1:5">
      <c r="A410" s="356" t="s">
        <v>1967</v>
      </c>
      <c r="B410" s="343">
        <v>40759</v>
      </c>
      <c r="C410" s="354">
        <v>2</v>
      </c>
      <c r="D410" s="354">
        <v>91</v>
      </c>
      <c r="E410" s="355">
        <v>9.9</v>
      </c>
    </row>
    <row r="411" spans="1:5">
      <c r="A411" s="356" t="s">
        <v>1967</v>
      </c>
      <c r="B411" s="343">
        <v>40759</v>
      </c>
      <c r="C411" s="354">
        <v>2</v>
      </c>
      <c r="D411" s="354">
        <v>124</v>
      </c>
      <c r="E411" s="355">
        <v>22.1</v>
      </c>
    </row>
    <row r="412" spans="1:5">
      <c r="A412" s="356" t="s">
        <v>1967</v>
      </c>
      <c r="B412" s="343">
        <v>40759</v>
      </c>
      <c r="C412" s="354">
        <v>2</v>
      </c>
      <c r="D412" s="354">
        <v>148</v>
      </c>
      <c r="E412" s="355">
        <v>40.299999999999997</v>
      </c>
    </row>
    <row r="413" spans="1:5">
      <c r="A413" s="356" t="s">
        <v>1967</v>
      </c>
      <c r="B413" s="343">
        <v>40759</v>
      </c>
      <c r="C413" s="354">
        <v>2</v>
      </c>
      <c r="D413" s="354">
        <v>116</v>
      </c>
      <c r="E413" s="355">
        <v>20.5</v>
      </c>
    </row>
    <row r="414" spans="1:5">
      <c r="A414" s="356" t="s">
        <v>1967</v>
      </c>
      <c r="B414" s="343">
        <v>40759</v>
      </c>
      <c r="C414" s="354">
        <v>2</v>
      </c>
      <c r="D414" s="354">
        <v>132</v>
      </c>
      <c r="E414" s="355">
        <v>30.4</v>
      </c>
    </row>
    <row r="415" spans="1:5">
      <c r="A415" s="356" t="s">
        <v>1967</v>
      </c>
      <c r="B415" s="343">
        <v>40759</v>
      </c>
      <c r="C415" s="354">
        <v>3</v>
      </c>
      <c r="D415" s="354">
        <v>66</v>
      </c>
      <c r="E415" s="355">
        <v>3.5</v>
      </c>
    </row>
    <row r="416" spans="1:5">
      <c r="A416" s="356" t="s">
        <v>1967</v>
      </c>
      <c r="B416" s="343">
        <v>40759</v>
      </c>
      <c r="C416" s="354">
        <v>3</v>
      </c>
      <c r="D416" s="354">
        <v>66</v>
      </c>
      <c r="E416" s="355">
        <v>3.6</v>
      </c>
    </row>
    <row r="417" spans="1:5">
      <c r="A417" s="356" t="s">
        <v>2021</v>
      </c>
      <c r="B417" s="12">
        <v>40760</v>
      </c>
      <c r="C417" s="354">
        <v>1</v>
      </c>
      <c r="D417" s="354">
        <v>193</v>
      </c>
      <c r="E417" s="355">
        <v>77.3</v>
      </c>
    </row>
    <row r="418" spans="1:5">
      <c r="A418" s="356" t="s">
        <v>2021</v>
      </c>
      <c r="B418" s="12">
        <v>40760</v>
      </c>
      <c r="C418" s="354">
        <v>1</v>
      </c>
      <c r="D418" s="354">
        <v>78</v>
      </c>
      <c r="E418" s="355">
        <v>5.8</v>
      </c>
    </row>
    <row r="419" spans="1:5">
      <c r="A419" s="356" t="s">
        <v>2021</v>
      </c>
      <c r="B419" s="12">
        <v>40760</v>
      </c>
      <c r="C419" s="354">
        <v>1</v>
      </c>
      <c r="D419" s="354">
        <v>69</v>
      </c>
      <c r="E419" s="355">
        <v>3.8</v>
      </c>
    </row>
    <row r="420" spans="1:5">
      <c r="A420" s="356" t="s">
        <v>2021</v>
      </c>
      <c r="B420" s="12">
        <v>40760</v>
      </c>
      <c r="C420" s="354">
        <v>2</v>
      </c>
      <c r="D420" s="354">
        <v>79</v>
      </c>
      <c r="E420" s="355">
        <v>6.1</v>
      </c>
    </row>
    <row r="421" spans="1:5">
      <c r="A421" s="356" t="s">
        <v>2028</v>
      </c>
      <c r="B421" s="12">
        <v>40760</v>
      </c>
      <c r="C421" s="354">
        <v>1</v>
      </c>
      <c r="D421" s="354">
        <v>72</v>
      </c>
      <c r="E421" s="355">
        <v>4.5999999999999996</v>
      </c>
    </row>
    <row r="422" spans="1:5">
      <c r="A422" s="356" t="s">
        <v>2028</v>
      </c>
      <c r="B422" s="12">
        <v>40760</v>
      </c>
      <c r="C422" s="354">
        <v>1</v>
      </c>
      <c r="D422" s="354">
        <v>70</v>
      </c>
      <c r="E422" s="355">
        <v>4.0999999999999996</v>
      </c>
    </row>
    <row r="423" spans="1:5">
      <c r="A423" s="356" t="s">
        <v>2028</v>
      </c>
      <c r="B423" s="12">
        <v>40760</v>
      </c>
      <c r="C423" s="354">
        <v>2</v>
      </c>
      <c r="D423" s="354">
        <v>121</v>
      </c>
      <c r="E423" s="355">
        <v>21.5</v>
      </c>
    </row>
    <row r="424" spans="1:5">
      <c r="A424" s="356" t="s">
        <v>2046</v>
      </c>
      <c r="B424" s="12">
        <v>40760</v>
      </c>
      <c r="C424" s="354">
        <v>1</v>
      </c>
      <c r="D424" s="354">
        <v>131</v>
      </c>
      <c r="E424" s="355">
        <v>31</v>
      </c>
    </row>
    <row r="425" spans="1:5">
      <c r="A425" s="356" t="s">
        <v>2046</v>
      </c>
      <c r="B425" s="12">
        <v>40760</v>
      </c>
      <c r="C425" s="354">
        <v>1</v>
      </c>
      <c r="D425" s="354">
        <v>152</v>
      </c>
      <c r="E425" s="355">
        <v>45</v>
      </c>
    </row>
    <row r="426" spans="1:5">
      <c r="A426" s="356" t="s">
        <v>2046</v>
      </c>
      <c r="B426" s="12">
        <v>40760</v>
      </c>
      <c r="C426" s="354">
        <v>1</v>
      </c>
      <c r="D426" s="354">
        <v>75</v>
      </c>
      <c r="E426" s="355">
        <v>4.8</v>
      </c>
    </row>
    <row r="427" spans="1:5">
      <c r="A427" s="356" t="s">
        <v>2046</v>
      </c>
      <c r="B427" s="12">
        <v>40760</v>
      </c>
      <c r="C427" s="354">
        <v>2</v>
      </c>
      <c r="D427" s="354">
        <v>62</v>
      </c>
      <c r="E427" s="355">
        <v>2.6</v>
      </c>
    </row>
    <row r="428" spans="1:5">
      <c r="A428" s="356" t="s">
        <v>2049</v>
      </c>
      <c r="B428" s="12">
        <v>40760</v>
      </c>
      <c r="C428" s="354">
        <v>1</v>
      </c>
      <c r="D428" s="354">
        <v>62</v>
      </c>
      <c r="E428" s="355">
        <v>2.7</v>
      </c>
    </row>
    <row r="429" spans="1:5">
      <c r="A429" s="356" t="s">
        <v>2017</v>
      </c>
      <c r="B429" s="12">
        <v>40760</v>
      </c>
      <c r="C429" s="354">
        <v>1</v>
      </c>
      <c r="D429" s="354">
        <v>61</v>
      </c>
      <c r="E429" s="355">
        <v>2.8</v>
      </c>
    </row>
    <row r="430" spans="1:5">
      <c r="A430" s="356" t="s">
        <v>2017</v>
      </c>
      <c r="B430" s="12">
        <v>40760</v>
      </c>
      <c r="C430" s="354">
        <v>1</v>
      </c>
      <c r="D430" s="354">
        <v>60</v>
      </c>
      <c r="E430" s="355">
        <v>2.5</v>
      </c>
    </row>
    <row r="431" spans="1:5">
      <c r="A431" s="356" t="s">
        <v>2017</v>
      </c>
      <c r="B431" s="12">
        <v>40760</v>
      </c>
      <c r="C431" s="354">
        <v>1</v>
      </c>
      <c r="D431" s="354">
        <v>63</v>
      </c>
      <c r="E431" s="355">
        <v>3</v>
      </c>
    </row>
    <row r="432" spans="1:5">
      <c r="A432" s="356" t="s">
        <v>2017</v>
      </c>
      <c r="B432" s="12">
        <v>40760</v>
      </c>
      <c r="C432" s="354">
        <v>1</v>
      </c>
      <c r="D432" s="354">
        <v>55</v>
      </c>
      <c r="E432" s="355">
        <v>2.1</v>
      </c>
    </row>
    <row r="433" spans="1:5">
      <c r="A433" s="356" t="s">
        <v>2017</v>
      </c>
      <c r="B433" s="12">
        <v>40760</v>
      </c>
      <c r="C433" s="354">
        <v>1</v>
      </c>
      <c r="D433" s="354">
        <v>130</v>
      </c>
      <c r="E433" s="355">
        <v>28.5</v>
      </c>
    </row>
    <row r="434" spans="1:5">
      <c r="A434" s="356" t="s">
        <v>2017</v>
      </c>
      <c r="B434" s="12">
        <v>40760</v>
      </c>
      <c r="C434" s="354">
        <v>1</v>
      </c>
      <c r="D434" s="354">
        <v>62</v>
      </c>
      <c r="E434" s="355">
        <v>2.7</v>
      </c>
    </row>
    <row r="435" spans="1:5">
      <c r="A435" s="356" t="s">
        <v>2017</v>
      </c>
      <c r="B435" s="12">
        <v>40760</v>
      </c>
      <c r="C435" s="354">
        <v>1</v>
      </c>
      <c r="D435" s="354">
        <v>69</v>
      </c>
      <c r="E435" s="360">
        <v>8.9</v>
      </c>
    </row>
    <row r="436" spans="1:5">
      <c r="A436" s="356" t="s">
        <v>2017</v>
      </c>
      <c r="B436" s="12">
        <v>40760</v>
      </c>
      <c r="C436" s="354">
        <v>1</v>
      </c>
      <c r="D436" s="354">
        <v>51</v>
      </c>
      <c r="E436" s="355">
        <v>1.5</v>
      </c>
    </row>
    <row r="437" spans="1:5">
      <c r="A437" s="356" t="s">
        <v>2017</v>
      </c>
      <c r="B437" s="12">
        <v>40760</v>
      </c>
      <c r="C437" s="354">
        <v>1</v>
      </c>
      <c r="D437" s="354">
        <v>57</v>
      </c>
      <c r="E437" s="355">
        <v>2.4</v>
      </c>
    </row>
    <row r="438" spans="1:5">
      <c r="A438" s="356" t="s">
        <v>2017</v>
      </c>
      <c r="B438" s="12">
        <v>40760</v>
      </c>
      <c r="C438" s="354">
        <v>1</v>
      </c>
      <c r="D438" s="354">
        <v>85</v>
      </c>
      <c r="E438" s="355">
        <v>7.6</v>
      </c>
    </row>
    <row r="439" spans="1:5">
      <c r="A439" s="356" t="s">
        <v>2017</v>
      </c>
      <c r="B439" s="12">
        <v>40760</v>
      </c>
      <c r="C439" s="354">
        <v>1</v>
      </c>
      <c r="D439" s="354">
        <v>80</v>
      </c>
      <c r="E439" s="355">
        <v>6.2</v>
      </c>
    </row>
    <row r="440" spans="1:5">
      <c r="A440" s="356" t="s">
        <v>2017</v>
      </c>
      <c r="B440" s="12">
        <v>40760</v>
      </c>
      <c r="C440" s="354">
        <v>1</v>
      </c>
      <c r="D440" s="354">
        <v>148</v>
      </c>
      <c r="E440" s="355">
        <v>36.4</v>
      </c>
    </row>
    <row r="441" spans="1:5">
      <c r="A441" s="356" t="s">
        <v>2017</v>
      </c>
      <c r="B441" s="12">
        <v>40760</v>
      </c>
      <c r="C441" s="354">
        <v>2</v>
      </c>
      <c r="D441" s="354">
        <v>48</v>
      </c>
      <c r="E441" s="355">
        <v>2.2000000000000002</v>
      </c>
    </row>
    <row r="442" spans="1:5">
      <c r="A442" s="356" t="s">
        <v>2017</v>
      </c>
      <c r="B442" s="12">
        <v>40760</v>
      </c>
      <c r="C442" s="354">
        <v>2</v>
      </c>
      <c r="D442" s="354">
        <v>116</v>
      </c>
      <c r="E442" s="355">
        <v>19.5</v>
      </c>
    </row>
    <row r="443" spans="1:5">
      <c r="A443" s="356" t="s">
        <v>2017</v>
      </c>
      <c r="B443" s="12">
        <v>40760</v>
      </c>
      <c r="C443" s="354">
        <v>3</v>
      </c>
      <c r="D443" s="354">
        <v>58</v>
      </c>
      <c r="E443" s="355">
        <v>2.2000000000000002</v>
      </c>
    </row>
    <row r="444" spans="1:5">
      <c r="A444" s="356" t="s">
        <v>2019</v>
      </c>
      <c r="B444" s="12">
        <v>40760</v>
      </c>
      <c r="C444" s="354">
        <v>1</v>
      </c>
      <c r="D444" s="354">
        <v>54</v>
      </c>
      <c r="E444" s="355">
        <v>1.9</v>
      </c>
    </row>
    <row r="445" spans="1:5">
      <c r="A445" s="356" t="s">
        <v>2019</v>
      </c>
      <c r="B445" s="12">
        <v>40760</v>
      </c>
      <c r="C445" s="354">
        <v>1</v>
      </c>
      <c r="D445" s="354">
        <v>71</v>
      </c>
      <c r="E445" s="355">
        <v>3.7</v>
      </c>
    </row>
    <row r="446" spans="1:5">
      <c r="A446" s="356" t="s">
        <v>2019</v>
      </c>
      <c r="B446" s="12">
        <v>40760</v>
      </c>
      <c r="C446" s="354">
        <v>1</v>
      </c>
      <c r="D446" s="354">
        <v>128</v>
      </c>
      <c r="E446" s="355">
        <v>24.3</v>
      </c>
    </row>
    <row r="447" spans="1:5">
      <c r="A447" s="356" t="s">
        <v>2019</v>
      </c>
      <c r="B447" s="12">
        <v>40760</v>
      </c>
      <c r="C447" s="354">
        <v>2</v>
      </c>
      <c r="D447" s="354">
        <v>76</v>
      </c>
      <c r="E447" s="355">
        <v>5.0999999999999996</v>
      </c>
    </row>
    <row r="448" spans="1:5">
      <c r="A448" s="356" t="s">
        <v>2022</v>
      </c>
      <c r="B448" s="12">
        <v>40760</v>
      </c>
      <c r="C448" s="354">
        <v>1</v>
      </c>
      <c r="D448" s="354">
        <v>73</v>
      </c>
      <c r="E448" s="355">
        <v>5.3</v>
      </c>
    </row>
    <row r="449" spans="1:5">
      <c r="A449" s="356" t="s">
        <v>2022</v>
      </c>
      <c r="B449" s="12">
        <v>40760</v>
      </c>
      <c r="C449" s="354">
        <v>1</v>
      </c>
      <c r="D449" s="354">
        <v>126</v>
      </c>
      <c r="E449" s="355">
        <v>24.7</v>
      </c>
    </row>
    <row r="450" spans="1:5">
      <c r="A450" s="356" t="s">
        <v>2022</v>
      </c>
      <c r="B450" s="12">
        <v>40760</v>
      </c>
      <c r="C450" s="354">
        <v>1</v>
      </c>
      <c r="D450" s="354">
        <v>137</v>
      </c>
      <c r="E450" s="355">
        <v>33.299999999999997</v>
      </c>
    </row>
    <row r="451" spans="1:5">
      <c r="A451" s="356" t="s">
        <v>2022</v>
      </c>
      <c r="B451" s="12">
        <v>40760</v>
      </c>
      <c r="C451" s="354">
        <v>2</v>
      </c>
      <c r="D451" s="354">
        <v>155</v>
      </c>
      <c r="E451" s="355">
        <v>43.5</v>
      </c>
    </row>
    <row r="452" spans="1:5">
      <c r="A452" s="356" t="s">
        <v>2022</v>
      </c>
      <c r="B452" s="12">
        <v>40760</v>
      </c>
      <c r="C452" s="354">
        <v>2</v>
      </c>
      <c r="D452" s="354">
        <v>65</v>
      </c>
      <c r="E452" s="355">
        <v>3.4</v>
      </c>
    </row>
    <row r="453" spans="1:5">
      <c r="A453" s="356" t="s">
        <v>2042</v>
      </c>
      <c r="B453" s="12">
        <v>40760</v>
      </c>
      <c r="C453" s="354">
        <v>1</v>
      </c>
      <c r="D453" s="354">
        <v>138</v>
      </c>
      <c r="E453" s="355">
        <v>32.5</v>
      </c>
    </row>
    <row r="454" spans="1:5">
      <c r="A454" s="356" t="s">
        <v>2042</v>
      </c>
      <c r="B454" s="12">
        <v>40760</v>
      </c>
      <c r="C454" s="354">
        <v>1</v>
      </c>
      <c r="D454" s="354">
        <v>140</v>
      </c>
      <c r="E454" s="355">
        <v>35.799999999999997</v>
      </c>
    </row>
    <row r="455" spans="1:5">
      <c r="A455" s="356" t="s">
        <v>2042</v>
      </c>
      <c r="B455" s="12">
        <v>40760</v>
      </c>
      <c r="C455" s="354">
        <v>1</v>
      </c>
      <c r="D455" s="354">
        <v>62</v>
      </c>
      <c r="E455" s="355">
        <v>3.1</v>
      </c>
    </row>
    <row r="456" spans="1:5">
      <c r="A456" s="356" t="s">
        <v>2042</v>
      </c>
      <c r="B456" s="12">
        <v>40760</v>
      </c>
      <c r="C456" s="354">
        <v>1</v>
      </c>
      <c r="D456" s="354">
        <v>70</v>
      </c>
      <c r="E456" s="355">
        <v>4</v>
      </c>
    </row>
    <row r="457" spans="1:5">
      <c r="A457" s="356" t="s">
        <v>2050</v>
      </c>
      <c r="B457" s="12">
        <v>40760</v>
      </c>
      <c r="C457" s="354">
        <v>1</v>
      </c>
      <c r="D457" s="354">
        <v>80</v>
      </c>
      <c r="E457" s="355">
        <v>6.1</v>
      </c>
    </row>
    <row r="458" spans="1:5">
      <c r="A458" s="356" t="s">
        <v>2050</v>
      </c>
      <c r="B458" s="12">
        <v>40760</v>
      </c>
      <c r="C458" s="354">
        <v>1</v>
      </c>
      <c r="D458" s="354">
        <v>64</v>
      </c>
      <c r="E458" s="355">
        <v>3.2</v>
      </c>
    </row>
    <row r="459" spans="1:5">
      <c r="A459" s="356" t="s">
        <v>2050</v>
      </c>
      <c r="B459" s="12">
        <v>40760</v>
      </c>
      <c r="C459" s="354">
        <v>1</v>
      </c>
      <c r="D459" s="354">
        <v>146</v>
      </c>
      <c r="E459" s="355">
        <v>38.299999999999997</v>
      </c>
    </row>
    <row r="460" spans="1:5">
      <c r="A460" s="356" t="s">
        <v>2050</v>
      </c>
      <c r="B460" s="12">
        <v>40760</v>
      </c>
      <c r="C460" s="354">
        <v>2</v>
      </c>
      <c r="D460" s="354">
        <v>68</v>
      </c>
      <c r="E460" s="355">
        <v>4.4000000000000004</v>
      </c>
    </row>
    <row r="461" spans="1:5">
      <c r="A461" s="356" t="s">
        <v>2050</v>
      </c>
      <c r="B461" s="12">
        <v>40760</v>
      </c>
      <c r="C461" s="354">
        <v>3</v>
      </c>
      <c r="D461" s="354">
        <v>64</v>
      </c>
      <c r="E461" s="355">
        <v>3.1</v>
      </c>
    </row>
    <row r="462" spans="1:5">
      <c r="A462" s="356" t="s">
        <v>2053</v>
      </c>
      <c r="B462" s="12">
        <v>40760</v>
      </c>
      <c r="C462" s="354">
        <v>1</v>
      </c>
      <c r="D462" s="354">
        <v>194</v>
      </c>
      <c r="E462" s="355">
        <v>82.8</v>
      </c>
    </row>
    <row r="463" spans="1:5">
      <c r="A463" s="356" t="s">
        <v>2053</v>
      </c>
      <c r="B463" s="12">
        <v>40760</v>
      </c>
      <c r="C463" s="354">
        <v>1</v>
      </c>
      <c r="D463" s="354">
        <v>148</v>
      </c>
      <c r="E463" s="355">
        <v>36.6</v>
      </c>
    </row>
    <row r="464" spans="1:5">
      <c r="A464" s="356" t="s">
        <v>2053</v>
      </c>
      <c r="B464" s="12">
        <v>40760</v>
      </c>
      <c r="C464" s="354">
        <v>2</v>
      </c>
      <c r="D464" s="354">
        <v>61</v>
      </c>
      <c r="E464" s="355">
        <v>2.7</v>
      </c>
    </row>
    <row r="465" spans="1:5">
      <c r="A465" s="356" t="s">
        <v>2053</v>
      </c>
      <c r="B465" s="12">
        <v>40760</v>
      </c>
      <c r="C465" s="354">
        <v>3</v>
      </c>
      <c r="D465" s="354">
        <v>60</v>
      </c>
      <c r="E465" s="355">
        <v>2.2999999999999998</v>
      </c>
    </row>
    <row r="466" spans="1:5">
      <c r="A466" s="356" t="s">
        <v>2068</v>
      </c>
      <c r="B466" s="12">
        <v>40760</v>
      </c>
      <c r="C466" s="354">
        <v>1</v>
      </c>
      <c r="D466" s="354">
        <v>66</v>
      </c>
      <c r="E466" s="355">
        <v>3.4</v>
      </c>
    </row>
    <row r="467" spans="1:5">
      <c r="A467" s="356" t="s">
        <v>2068</v>
      </c>
      <c r="B467" s="12">
        <v>40760</v>
      </c>
      <c r="C467" s="354">
        <v>1</v>
      </c>
      <c r="D467" s="354">
        <v>68</v>
      </c>
      <c r="E467" s="355">
        <v>3.7</v>
      </c>
    </row>
    <row r="468" spans="1:5">
      <c r="A468" s="356" t="s">
        <v>2068</v>
      </c>
      <c r="B468" s="12">
        <v>40760</v>
      </c>
      <c r="C468" s="354">
        <v>1</v>
      </c>
      <c r="D468" s="354">
        <v>64</v>
      </c>
      <c r="E468" s="355">
        <v>3.1</v>
      </c>
    </row>
    <row r="469" spans="1:5">
      <c r="A469" s="356" t="s">
        <v>2068</v>
      </c>
      <c r="B469" s="12">
        <v>40760</v>
      </c>
      <c r="C469" s="354">
        <v>1</v>
      </c>
      <c r="D469" s="354">
        <v>58</v>
      </c>
      <c r="E469" s="355">
        <v>2.5</v>
      </c>
    </row>
    <row r="470" spans="1:5">
      <c r="A470" s="356" t="s">
        <v>2068</v>
      </c>
      <c r="B470" s="12">
        <v>40760</v>
      </c>
      <c r="C470" s="354">
        <v>2</v>
      </c>
      <c r="D470" s="354">
        <v>56</v>
      </c>
      <c r="E470" s="355">
        <v>2.6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9"/>
  <sheetViews>
    <sheetView tabSelected="1" topLeftCell="A1541" workbookViewId="0">
      <selection activeCell="C1541" sqref="C1:C1048576"/>
    </sheetView>
  </sheetViews>
  <sheetFormatPr baseColWidth="10" defaultColWidth="9" defaultRowHeight="11" x14ac:dyDescent="0"/>
  <cols>
    <col min="1" max="1" width="14.3984375" style="369" customWidth="1"/>
    <col min="2" max="2" width="14.19921875" style="369" customWidth="1"/>
    <col min="3" max="3" width="9" style="371"/>
    <col min="4" max="4" width="9" style="369"/>
    <col min="5" max="5" width="9" style="373"/>
    <col min="6" max="16384" width="9" style="363"/>
  </cols>
  <sheetData>
    <row r="1" spans="1:6">
      <c r="A1" s="53" t="s">
        <v>24</v>
      </c>
      <c r="B1" s="53" t="s">
        <v>0</v>
      </c>
      <c r="C1" s="57" t="s">
        <v>857</v>
      </c>
      <c r="D1" s="54" t="s">
        <v>855</v>
      </c>
      <c r="E1" s="372" t="s">
        <v>858</v>
      </c>
    </row>
    <row r="2" spans="1:6" ht="14">
      <c r="A2" s="369" t="s">
        <v>1337</v>
      </c>
      <c r="B2" s="370">
        <v>41064</v>
      </c>
      <c r="C2" s="371">
        <v>350</v>
      </c>
      <c r="D2" s="369">
        <v>1</v>
      </c>
      <c r="E2" s="373">
        <v>553</v>
      </c>
      <c r="F2" s="368" t="s">
        <v>2246</v>
      </c>
    </row>
    <row r="3" spans="1:6">
      <c r="A3" s="369" t="s">
        <v>1348</v>
      </c>
      <c r="B3" s="370">
        <v>41064</v>
      </c>
      <c r="C3" s="371">
        <v>450</v>
      </c>
      <c r="D3" s="369">
        <v>1</v>
      </c>
    </row>
    <row r="4" spans="1:6">
      <c r="A4" s="369" t="s">
        <v>1348</v>
      </c>
      <c r="B4" s="370">
        <v>41064</v>
      </c>
      <c r="C4" s="371">
        <v>119</v>
      </c>
      <c r="D4" s="369">
        <v>3</v>
      </c>
      <c r="E4" s="373">
        <v>20.5</v>
      </c>
    </row>
    <row r="5" spans="1:6">
      <c r="A5" s="369" t="s">
        <v>1378</v>
      </c>
      <c r="B5" s="370">
        <v>41067</v>
      </c>
      <c r="C5" s="371">
        <v>250</v>
      </c>
      <c r="D5" s="369">
        <v>1</v>
      </c>
      <c r="E5" s="373">
        <v>310.39999999999998</v>
      </c>
    </row>
    <row r="6" spans="1:6">
      <c r="A6" s="369" t="s">
        <v>1380</v>
      </c>
      <c r="B6" s="370">
        <v>41067</v>
      </c>
      <c r="C6" s="371">
        <v>67</v>
      </c>
      <c r="D6" s="369">
        <v>1</v>
      </c>
    </row>
    <row r="7" spans="1:6">
      <c r="A7" s="369" t="s">
        <v>1380</v>
      </c>
      <c r="B7" s="370">
        <v>41067</v>
      </c>
      <c r="C7" s="371">
        <v>75</v>
      </c>
      <c r="D7" s="369">
        <v>1</v>
      </c>
    </row>
    <row r="8" spans="1:6">
      <c r="A8" s="369" t="s">
        <v>1380</v>
      </c>
      <c r="B8" s="370">
        <v>41067</v>
      </c>
      <c r="C8" s="371">
        <v>339</v>
      </c>
      <c r="D8" s="369">
        <v>2</v>
      </c>
    </row>
    <row r="9" spans="1:6">
      <c r="A9" s="369" t="s">
        <v>1387</v>
      </c>
      <c r="B9" s="370">
        <v>41067</v>
      </c>
      <c r="C9" s="371">
        <v>49</v>
      </c>
      <c r="D9" s="369">
        <v>1</v>
      </c>
    </row>
    <row r="10" spans="1:6">
      <c r="A10" s="369" t="s">
        <v>1387</v>
      </c>
      <c r="B10" s="370">
        <v>41067</v>
      </c>
      <c r="C10" s="371">
        <v>82</v>
      </c>
      <c r="D10" s="369">
        <v>2</v>
      </c>
    </row>
    <row r="11" spans="1:6">
      <c r="A11" s="369" t="s">
        <v>1400</v>
      </c>
      <c r="B11" s="370">
        <v>41067</v>
      </c>
      <c r="C11" s="371">
        <v>89</v>
      </c>
      <c r="D11" s="369">
        <v>1</v>
      </c>
      <c r="E11" s="373">
        <v>9.1999999999999993</v>
      </c>
    </row>
    <row r="12" spans="1:6" s="365" customFormat="1">
      <c r="A12" s="369" t="s">
        <v>1400</v>
      </c>
      <c r="B12" s="370">
        <v>41067</v>
      </c>
      <c r="C12" s="371">
        <v>94</v>
      </c>
      <c r="D12" s="369">
        <v>1</v>
      </c>
      <c r="E12" s="373">
        <v>10.8</v>
      </c>
    </row>
    <row r="13" spans="1:6" s="365" customFormat="1">
      <c r="A13" s="369" t="s">
        <v>1400</v>
      </c>
      <c r="B13" s="370">
        <v>41067</v>
      </c>
      <c r="C13" s="371">
        <v>83</v>
      </c>
      <c r="D13" s="369">
        <v>1</v>
      </c>
      <c r="E13" s="373">
        <v>7.4</v>
      </c>
    </row>
    <row r="14" spans="1:6" s="365" customFormat="1">
      <c r="A14" s="369" t="s">
        <v>1400</v>
      </c>
      <c r="B14" s="370">
        <v>41067</v>
      </c>
      <c r="C14" s="371">
        <v>104</v>
      </c>
      <c r="D14" s="369">
        <v>1</v>
      </c>
      <c r="E14" s="373">
        <v>15.5</v>
      </c>
    </row>
    <row r="15" spans="1:6" s="365" customFormat="1">
      <c r="A15" s="369" t="s">
        <v>1400</v>
      </c>
      <c r="B15" s="370">
        <v>41067</v>
      </c>
      <c r="C15" s="371">
        <v>101</v>
      </c>
      <c r="D15" s="369">
        <v>1</v>
      </c>
      <c r="E15" s="373">
        <v>15.1</v>
      </c>
    </row>
    <row r="16" spans="1:6" s="365" customFormat="1">
      <c r="A16" s="369" t="s">
        <v>1402</v>
      </c>
      <c r="B16" s="370">
        <v>41067</v>
      </c>
      <c r="C16" s="371">
        <v>49</v>
      </c>
      <c r="D16" s="369">
        <v>1</v>
      </c>
      <c r="E16" s="373">
        <v>1.5</v>
      </c>
    </row>
    <row r="17" spans="1:5" s="365" customFormat="1">
      <c r="A17" s="369" t="s">
        <v>1402</v>
      </c>
      <c r="B17" s="370">
        <v>41067</v>
      </c>
      <c r="C17" s="371">
        <v>60</v>
      </c>
      <c r="D17" s="369">
        <v>1</v>
      </c>
      <c r="E17" s="373">
        <v>2.9</v>
      </c>
    </row>
    <row r="18" spans="1:5" s="365" customFormat="1">
      <c r="A18" s="369" t="s">
        <v>1408</v>
      </c>
      <c r="B18" s="370">
        <v>41067</v>
      </c>
      <c r="C18" s="371">
        <v>96</v>
      </c>
      <c r="D18" s="369">
        <v>1</v>
      </c>
      <c r="E18" s="373">
        <v>11.1</v>
      </c>
    </row>
    <row r="19" spans="1:5" s="365" customFormat="1">
      <c r="A19" s="369" t="s">
        <v>1408</v>
      </c>
      <c r="B19" s="370">
        <v>41067</v>
      </c>
      <c r="C19" s="371">
        <v>105</v>
      </c>
      <c r="D19" s="369">
        <v>1</v>
      </c>
      <c r="E19" s="373"/>
    </row>
    <row r="20" spans="1:5" s="365" customFormat="1">
      <c r="A20" s="369" t="s">
        <v>1408</v>
      </c>
      <c r="B20" s="370">
        <v>41067</v>
      </c>
      <c r="C20" s="371">
        <v>227</v>
      </c>
      <c r="D20" s="369">
        <v>3</v>
      </c>
      <c r="E20" s="373">
        <v>151.4</v>
      </c>
    </row>
    <row r="21" spans="1:5" s="365" customFormat="1">
      <c r="A21" s="369" t="s">
        <v>1408</v>
      </c>
      <c r="B21" s="370">
        <v>41067</v>
      </c>
      <c r="C21" s="371">
        <v>310</v>
      </c>
      <c r="D21" s="369">
        <v>3</v>
      </c>
      <c r="E21" s="373">
        <v>384.3</v>
      </c>
    </row>
    <row r="22" spans="1:5" s="365" customFormat="1">
      <c r="A22" s="369" t="s">
        <v>1411</v>
      </c>
      <c r="B22" s="370">
        <v>41067</v>
      </c>
      <c r="C22" s="371">
        <v>264</v>
      </c>
      <c r="D22" s="369">
        <v>1</v>
      </c>
      <c r="E22" s="373">
        <v>260.2</v>
      </c>
    </row>
    <row r="23" spans="1:5" s="365" customFormat="1">
      <c r="A23" s="369" t="s">
        <v>1411</v>
      </c>
      <c r="B23" s="370">
        <v>41067</v>
      </c>
      <c r="C23" s="371">
        <v>98</v>
      </c>
      <c r="D23" s="369">
        <v>1</v>
      </c>
      <c r="E23" s="373">
        <v>14.8</v>
      </c>
    </row>
    <row r="24" spans="1:5" s="365" customFormat="1">
      <c r="A24" s="369" t="s">
        <v>1411</v>
      </c>
      <c r="B24" s="370">
        <v>41067</v>
      </c>
      <c r="C24" s="371">
        <v>105</v>
      </c>
      <c r="D24" s="369">
        <v>1</v>
      </c>
      <c r="E24" s="373">
        <v>16.600000000000001</v>
      </c>
    </row>
    <row r="25" spans="1:5" s="365" customFormat="1">
      <c r="A25" s="369" t="s">
        <v>1411</v>
      </c>
      <c r="B25" s="370">
        <v>41067</v>
      </c>
      <c r="C25" s="371">
        <v>49</v>
      </c>
      <c r="D25" s="369">
        <v>1</v>
      </c>
      <c r="E25" s="373">
        <v>1.4</v>
      </c>
    </row>
    <row r="26" spans="1:5" s="365" customFormat="1">
      <c r="A26" s="369" t="s">
        <v>1411</v>
      </c>
      <c r="B26" s="370">
        <v>41067</v>
      </c>
      <c r="C26" s="371">
        <v>49</v>
      </c>
      <c r="D26" s="369">
        <v>1</v>
      </c>
      <c r="E26" s="373">
        <v>1.5</v>
      </c>
    </row>
    <row r="27" spans="1:5" s="365" customFormat="1">
      <c r="A27" s="369" t="s">
        <v>1411</v>
      </c>
      <c r="B27" s="370">
        <v>41067</v>
      </c>
      <c r="C27" s="371">
        <v>53</v>
      </c>
      <c r="D27" s="369">
        <v>1</v>
      </c>
      <c r="E27" s="373">
        <v>2</v>
      </c>
    </row>
    <row r="28" spans="1:5">
      <c r="A28" s="369" t="s">
        <v>1411</v>
      </c>
      <c r="B28" s="370">
        <v>41067</v>
      </c>
      <c r="C28" s="371">
        <v>46</v>
      </c>
      <c r="D28" s="369">
        <v>2</v>
      </c>
      <c r="E28" s="373">
        <v>1.2</v>
      </c>
    </row>
    <row r="29" spans="1:5">
      <c r="A29" s="369" t="s">
        <v>1411</v>
      </c>
      <c r="B29" s="370">
        <v>41067</v>
      </c>
      <c r="C29" s="371">
        <v>110</v>
      </c>
      <c r="D29" s="369">
        <v>2</v>
      </c>
      <c r="E29" s="373">
        <v>17.5</v>
      </c>
    </row>
    <row r="30" spans="1:5">
      <c r="A30" s="369" t="s">
        <v>1411</v>
      </c>
      <c r="B30" s="370">
        <v>41067</v>
      </c>
      <c r="C30" s="371">
        <v>63</v>
      </c>
      <c r="D30" s="369">
        <v>3</v>
      </c>
      <c r="E30" s="373">
        <v>3.7</v>
      </c>
    </row>
    <row r="31" spans="1:5">
      <c r="A31" s="369" t="s">
        <v>1411</v>
      </c>
      <c r="B31" s="370">
        <v>41067</v>
      </c>
      <c r="C31" s="371">
        <v>99</v>
      </c>
      <c r="D31" s="369">
        <v>3</v>
      </c>
      <c r="E31" s="373">
        <v>12.5</v>
      </c>
    </row>
    <row r="32" spans="1:5">
      <c r="A32" s="369" t="s">
        <v>1414</v>
      </c>
      <c r="B32" s="370">
        <v>41067</v>
      </c>
      <c r="C32" s="371">
        <v>350</v>
      </c>
      <c r="D32" s="369">
        <v>1</v>
      </c>
      <c r="E32" s="373">
        <v>512.1</v>
      </c>
    </row>
    <row r="33" spans="1:5">
      <c r="A33" s="369" t="s">
        <v>1414</v>
      </c>
      <c r="B33" s="370">
        <v>41067</v>
      </c>
      <c r="C33" s="371">
        <v>120</v>
      </c>
      <c r="D33" s="369">
        <v>1</v>
      </c>
      <c r="E33" s="373">
        <v>28.1</v>
      </c>
    </row>
    <row r="34" spans="1:5">
      <c r="A34" s="369" t="s">
        <v>1414</v>
      </c>
      <c r="B34" s="370">
        <v>41067</v>
      </c>
      <c r="C34" s="371">
        <v>129</v>
      </c>
      <c r="D34" s="369">
        <v>1</v>
      </c>
      <c r="E34" s="373">
        <v>29.8</v>
      </c>
    </row>
    <row r="35" spans="1:5">
      <c r="A35" s="369" t="s">
        <v>1414</v>
      </c>
      <c r="B35" s="370">
        <v>41067</v>
      </c>
      <c r="C35" s="371">
        <v>315</v>
      </c>
      <c r="D35" s="369">
        <v>1</v>
      </c>
      <c r="E35" s="373">
        <v>422</v>
      </c>
    </row>
    <row r="36" spans="1:5">
      <c r="A36" s="369" t="s">
        <v>1414</v>
      </c>
      <c r="B36" s="370">
        <v>41067</v>
      </c>
      <c r="C36" s="371">
        <v>125</v>
      </c>
      <c r="D36" s="369">
        <v>1</v>
      </c>
      <c r="E36" s="373">
        <v>32.1</v>
      </c>
    </row>
    <row r="37" spans="1:5">
      <c r="A37" s="369" t="s">
        <v>1414</v>
      </c>
      <c r="B37" s="370">
        <v>41067</v>
      </c>
      <c r="C37" s="371">
        <v>77</v>
      </c>
      <c r="D37" s="369">
        <v>2</v>
      </c>
      <c r="E37" s="373">
        <v>6.4</v>
      </c>
    </row>
    <row r="38" spans="1:5">
      <c r="A38" s="369" t="s">
        <v>1414</v>
      </c>
      <c r="B38" s="370">
        <v>41067</v>
      </c>
      <c r="C38" s="371">
        <v>396</v>
      </c>
      <c r="D38" s="369">
        <v>2</v>
      </c>
      <c r="E38" s="373">
        <v>588.20000000000005</v>
      </c>
    </row>
    <row r="39" spans="1:5">
      <c r="A39" s="369" t="s">
        <v>1414</v>
      </c>
      <c r="B39" s="370">
        <v>41067</v>
      </c>
      <c r="C39" s="371">
        <v>51</v>
      </c>
      <c r="D39" s="369">
        <v>3</v>
      </c>
      <c r="E39" s="373">
        <v>1.2</v>
      </c>
    </row>
    <row r="40" spans="1:5">
      <c r="A40" s="369" t="s">
        <v>1414</v>
      </c>
      <c r="B40" s="370">
        <v>41067</v>
      </c>
      <c r="C40" s="371">
        <v>124</v>
      </c>
      <c r="D40" s="369">
        <v>3</v>
      </c>
      <c r="E40" s="373">
        <v>28.2</v>
      </c>
    </row>
    <row r="41" spans="1:5">
      <c r="A41" s="369" t="s">
        <v>1419</v>
      </c>
      <c r="B41" s="370">
        <v>41070</v>
      </c>
      <c r="C41" s="371">
        <v>81</v>
      </c>
      <c r="D41" s="369">
        <v>1</v>
      </c>
      <c r="E41" s="373">
        <v>7.4</v>
      </c>
    </row>
    <row r="42" spans="1:5">
      <c r="A42" s="369" t="s">
        <v>1419</v>
      </c>
      <c r="B42" s="370">
        <v>41070</v>
      </c>
      <c r="C42" s="371">
        <v>86</v>
      </c>
      <c r="D42" s="369">
        <v>1</v>
      </c>
      <c r="E42" s="373">
        <v>8.6</v>
      </c>
    </row>
    <row r="43" spans="1:5">
      <c r="A43" s="369" t="s">
        <v>1421</v>
      </c>
      <c r="B43" s="370">
        <v>41070</v>
      </c>
      <c r="C43" s="371">
        <v>69</v>
      </c>
      <c r="D43" s="369">
        <v>1</v>
      </c>
    </row>
    <row r="44" spans="1:5" s="365" customFormat="1">
      <c r="A44" s="369" t="s">
        <v>1421</v>
      </c>
      <c r="B44" s="370">
        <v>41070</v>
      </c>
      <c r="C44" s="371">
        <v>65</v>
      </c>
      <c r="D44" s="369">
        <v>1</v>
      </c>
      <c r="E44" s="373"/>
    </row>
    <row r="45" spans="1:5" s="365" customFormat="1">
      <c r="A45" s="369" t="s">
        <v>1421</v>
      </c>
      <c r="B45" s="370">
        <v>41070</v>
      </c>
      <c r="C45" s="371">
        <v>54</v>
      </c>
      <c r="D45" s="369">
        <v>1</v>
      </c>
      <c r="E45" s="373"/>
    </row>
    <row r="46" spans="1:5" s="365" customFormat="1">
      <c r="A46" s="369" t="s">
        <v>1421</v>
      </c>
      <c r="B46" s="370">
        <v>41070</v>
      </c>
      <c r="C46" s="371">
        <v>51</v>
      </c>
      <c r="D46" s="369">
        <v>1</v>
      </c>
      <c r="E46" s="373"/>
    </row>
    <row r="47" spans="1:5" s="365" customFormat="1">
      <c r="A47" s="369" t="s">
        <v>1421</v>
      </c>
      <c r="B47" s="370">
        <v>41070</v>
      </c>
      <c r="C47" s="371">
        <v>74</v>
      </c>
      <c r="D47" s="369">
        <v>1</v>
      </c>
      <c r="E47" s="373"/>
    </row>
    <row r="48" spans="1:5" s="365" customFormat="1">
      <c r="A48" s="369" t="s">
        <v>1421</v>
      </c>
      <c r="B48" s="370">
        <v>41070</v>
      </c>
      <c r="C48" s="371">
        <v>66</v>
      </c>
      <c r="D48" s="369">
        <v>1</v>
      </c>
      <c r="E48" s="373"/>
    </row>
    <row r="49" spans="1:5" s="365" customFormat="1">
      <c r="A49" s="369" t="s">
        <v>1421</v>
      </c>
      <c r="B49" s="370">
        <v>41070</v>
      </c>
      <c r="C49" s="371">
        <v>87</v>
      </c>
      <c r="D49" s="369">
        <v>1</v>
      </c>
      <c r="E49" s="373"/>
    </row>
    <row r="50" spans="1:5" s="365" customFormat="1">
      <c r="A50" s="369" t="s">
        <v>1421</v>
      </c>
      <c r="B50" s="370">
        <v>41070</v>
      </c>
      <c r="C50" s="371">
        <v>61</v>
      </c>
      <c r="D50" s="369">
        <v>1</v>
      </c>
      <c r="E50" s="373"/>
    </row>
    <row r="51" spans="1:5" s="365" customFormat="1">
      <c r="A51" s="369" t="s">
        <v>1421</v>
      </c>
      <c r="B51" s="370">
        <v>41070</v>
      </c>
      <c r="C51" s="371">
        <v>49</v>
      </c>
      <c r="D51" s="369">
        <v>1</v>
      </c>
      <c r="E51" s="373"/>
    </row>
    <row r="52" spans="1:5" s="365" customFormat="1">
      <c r="A52" s="369" t="s">
        <v>1421</v>
      </c>
      <c r="B52" s="370">
        <v>41070</v>
      </c>
      <c r="C52" s="371">
        <v>112</v>
      </c>
      <c r="D52" s="369">
        <v>1</v>
      </c>
      <c r="E52" s="373"/>
    </row>
    <row r="53" spans="1:5" s="365" customFormat="1">
      <c r="A53" s="369" t="s">
        <v>1421</v>
      </c>
      <c r="B53" s="370">
        <v>41070</v>
      </c>
      <c r="C53" s="371">
        <v>109</v>
      </c>
      <c r="D53" s="369">
        <v>1</v>
      </c>
      <c r="E53" s="373"/>
    </row>
    <row r="54" spans="1:5" s="365" customFormat="1">
      <c r="A54" s="369" t="s">
        <v>1421</v>
      </c>
      <c r="B54" s="370">
        <v>41070</v>
      </c>
      <c r="C54" s="371">
        <v>106</v>
      </c>
      <c r="D54" s="369">
        <v>1</v>
      </c>
      <c r="E54" s="373"/>
    </row>
    <row r="55" spans="1:5" s="365" customFormat="1">
      <c r="A55" s="369" t="s">
        <v>1421</v>
      </c>
      <c r="B55" s="370">
        <v>41070</v>
      </c>
      <c r="C55" s="371">
        <v>74</v>
      </c>
      <c r="D55" s="369">
        <v>3</v>
      </c>
      <c r="E55" s="373"/>
    </row>
    <row r="56" spans="1:5" s="365" customFormat="1">
      <c r="A56" s="369" t="s">
        <v>1424</v>
      </c>
      <c r="B56" s="370">
        <v>41070</v>
      </c>
      <c r="C56" s="371">
        <v>87</v>
      </c>
      <c r="D56" s="369">
        <v>1</v>
      </c>
      <c r="E56" s="373">
        <v>7.8</v>
      </c>
    </row>
    <row r="57" spans="1:5" s="365" customFormat="1">
      <c r="A57" s="369" t="s">
        <v>1424</v>
      </c>
      <c r="B57" s="370">
        <v>41070</v>
      </c>
      <c r="C57" s="371">
        <v>70</v>
      </c>
      <c r="D57" s="369">
        <v>1</v>
      </c>
      <c r="E57" s="373">
        <v>4.4000000000000004</v>
      </c>
    </row>
    <row r="58" spans="1:5" s="365" customFormat="1">
      <c r="A58" s="369" t="s">
        <v>1424</v>
      </c>
      <c r="B58" s="370">
        <v>41070</v>
      </c>
      <c r="C58" s="371">
        <v>107</v>
      </c>
      <c r="D58" s="369">
        <v>1</v>
      </c>
      <c r="E58" s="373">
        <v>15.7</v>
      </c>
    </row>
    <row r="59" spans="1:5" s="365" customFormat="1">
      <c r="A59" s="369" t="s">
        <v>1424</v>
      </c>
      <c r="B59" s="370">
        <v>41070</v>
      </c>
      <c r="C59" s="371">
        <v>105</v>
      </c>
      <c r="D59" s="369">
        <v>1</v>
      </c>
      <c r="E59" s="373">
        <v>13.9</v>
      </c>
    </row>
    <row r="60" spans="1:5" s="364" customFormat="1">
      <c r="A60" s="369" t="s">
        <v>1424</v>
      </c>
      <c r="B60" s="370">
        <v>41070</v>
      </c>
      <c r="C60" s="371">
        <v>71</v>
      </c>
      <c r="D60" s="369">
        <v>1</v>
      </c>
      <c r="E60" s="373">
        <v>4.8</v>
      </c>
    </row>
    <row r="61" spans="1:5" s="364" customFormat="1">
      <c r="A61" s="369" t="s">
        <v>1424</v>
      </c>
      <c r="B61" s="370">
        <v>41070</v>
      </c>
      <c r="C61" s="371">
        <v>86</v>
      </c>
      <c r="D61" s="369">
        <v>1</v>
      </c>
      <c r="E61" s="373">
        <v>8.4</v>
      </c>
    </row>
    <row r="62" spans="1:5" s="364" customFormat="1">
      <c r="A62" s="369" t="s">
        <v>1424</v>
      </c>
      <c r="B62" s="370">
        <v>41070</v>
      </c>
      <c r="C62" s="371">
        <v>78</v>
      </c>
      <c r="D62" s="369">
        <v>1</v>
      </c>
      <c r="E62" s="373">
        <v>6.4</v>
      </c>
    </row>
    <row r="63" spans="1:5" s="364" customFormat="1">
      <c r="A63" s="369" t="s">
        <v>1424</v>
      </c>
      <c r="B63" s="370">
        <v>41070</v>
      </c>
      <c r="C63" s="371">
        <v>65</v>
      </c>
      <c r="D63" s="369">
        <v>1</v>
      </c>
      <c r="E63" s="373">
        <v>3.6</v>
      </c>
    </row>
    <row r="64" spans="1:5" s="364" customFormat="1">
      <c r="A64" s="369" t="s">
        <v>1424</v>
      </c>
      <c r="B64" s="370">
        <v>41070</v>
      </c>
      <c r="C64" s="371">
        <v>80</v>
      </c>
      <c r="D64" s="369">
        <v>1</v>
      </c>
      <c r="E64" s="373">
        <v>6.2</v>
      </c>
    </row>
    <row r="65" spans="1:5" s="364" customFormat="1">
      <c r="A65" s="369" t="s">
        <v>1424</v>
      </c>
      <c r="B65" s="370">
        <v>41070</v>
      </c>
      <c r="C65" s="371">
        <v>89</v>
      </c>
      <c r="D65" s="369">
        <v>1</v>
      </c>
      <c r="E65" s="373">
        <v>9.8000000000000007</v>
      </c>
    </row>
    <row r="66" spans="1:5" s="364" customFormat="1">
      <c r="A66" s="369" t="s">
        <v>1424</v>
      </c>
      <c r="B66" s="370">
        <v>41070</v>
      </c>
      <c r="C66" s="371">
        <v>94</v>
      </c>
      <c r="D66" s="369">
        <v>1</v>
      </c>
      <c r="E66" s="373">
        <v>11.3</v>
      </c>
    </row>
    <row r="67" spans="1:5" s="364" customFormat="1">
      <c r="A67" s="369" t="s">
        <v>1424</v>
      </c>
      <c r="B67" s="370">
        <v>41070</v>
      </c>
      <c r="C67" s="371">
        <v>80</v>
      </c>
      <c r="D67" s="369">
        <v>1</v>
      </c>
      <c r="E67" s="373">
        <v>7.3</v>
      </c>
    </row>
    <row r="68" spans="1:5" s="364" customFormat="1">
      <c r="A68" s="369" t="s">
        <v>1424</v>
      </c>
      <c r="B68" s="370">
        <v>41070</v>
      </c>
      <c r="C68" s="371">
        <v>74</v>
      </c>
      <c r="D68" s="369">
        <v>1</v>
      </c>
      <c r="E68" s="373">
        <v>4.7</v>
      </c>
    </row>
    <row r="69" spans="1:5" s="364" customFormat="1">
      <c r="A69" s="369" t="s">
        <v>1424</v>
      </c>
      <c r="B69" s="370">
        <v>41070</v>
      </c>
      <c r="C69" s="371">
        <v>65</v>
      </c>
      <c r="D69" s="369">
        <v>2</v>
      </c>
      <c r="E69" s="373">
        <v>4.0999999999999996</v>
      </c>
    </row>
    <row r="70" spans="1:5" s="364" customFormat="1">
      <c r="A70" s="369" t="s">
        <v>1424</v>
      </c>
      <c r="B70" s="370">
        <v>41070</v>
      </c>
      <c r="C70" s="371">
        <v>84</v>
      </c>
      <c r="D70" s="369">
        <v>2</v>
      </c>
      <c r="E70" s="373">
        <v>7.2</v>
      </c>
    </row>
    <row r="71" spans="1:5" s="364" customFormat="1">
      <c r="A71" s="369" t="s">
        <v>1424</v>
      </c>
      <c r="B71" s="370">
        <v>41070</v>
      </c>
      <c r="C71" s="371">
        <v>105</v>
      </c>
      <c r="D71" s="369">
        <v>3</v>
      </c>
      <c r="E71" s="373">
        <v>16.2</v>
      </c>
    </row>
    <row r="72" spans="1:5" s="364" customFormat="1">
      <c r="A72" s="369" t="s">
        <v>1424</v>
      </c>
      <c r="B72" s="370">
        <v>41070</v>
      </c>
      <c r="C72" s="371">
        <v>73</v>
      </c>
      <c r="D72" s="369">
        <v>3</v>
      </c>
      <c r="E72" s="373">
        <v>5.5</v>
      </c>
    </row>
    <row r="73" spans="1:5" s="364" customFormat="1">
      <c r="A73" s="369" t="s">
        <v>1424</v>
      </c>
      <c r="B73" s="370">
        <v>41070</v>
      </c>
      <c r="C73" s="371">
        <v>73</v>
      </c>
      <c r="D73" s="369">
        <v>3</v>
      </c>
      <c r="E73" s="373">
        <v>5</v>
      </c>
    </row>
    <row r="74" spans="1:5" s="364" customFormat="1">
      <c r="A74" s="369" t="s">
        <v>1424</v>
      </c>
      <c r="B74" s="370">
        <v>41070</v>
      </c>
      <c r="C74" s="371">
        <v>78</v>
      </c>
      <c r="D74" s="369">
        <v>3</v>
      </c>
      <c r="E74" s="373"/>
    </row>
    <row r="75" spans="1:5" s="364" customFormat="1">
      <c r="A75" s="369" t="s">
        <v>1432</v>
      </c>
      <c r="B75" s="370">
        <v>41070</v>
      </c>
      <c r="C75" s="371">
        <v>80</v>
      </c>
      <c r="D75" s="369">
        <v>1</v>
      </c>
      <c r="E75" s="373">
        <v>6.5</v>
      </c>
    </row>
    <row r="76" spans="1:5" s="364" customFormat="1">
      <c r="A76" s="369" t="s">
        <v>1432</v>
      </c>
      <c r="B76" s="370">
        <v>41070</v>
      </c>
      <c r="C76" s="371">
        <v>63</v>
      </c>
      <c r="D76" s="369">
        <v>1</v>
      </c>
      <c r="E76" s="373">
        <v>2.9</v>
      </c>
    </row>
    <row r="77" spans="1:5" s="364" customFormat="1">
      <c r="A77" s="369" t="s">
        <v>1432</v>
      </c>
      <c r="B77" s="370">
        <v>41070</v>
      </c>
      <c r="C77" s="371">
        <v>93</v>
      </c>
      <c r="D77" s="369">
        <v>1</v>
      </c>
      <c r="E77" s="373">
        <v>9</v>
      </c>
    </row>
    <row r="78" spans="1:5" s="364" customFormat="1">
      <c r="A78" s="369" t="s">
        <v>1432</v>
      </c>
      <c r="B78" s="370">
        <v>41070</v>
      </c>
      <c r="C78" s="371">
        <v>81</v>
      </c>
      <c r="D78" s="369">
        <v>1</v>
      </c>
      <c r="E78" s="373">
        <v>6.9</v>
      </c>
    </row>
    <row r="79" spans="1:5" s="364" customFormat="1">
      <c r="A79" s="369" t="s">
        <v>1432</v>
      </c>
      <c r="B79" s="370">
        <v>41070</v>
      </c>
      <c r="C79" s="371">
        <v>49</v>
      </c>
      <c r="D79" s="369">
        <v>1</v>
      </c>
      <c r="E79" s="373">
        <v>1.2</v>
      </c>
    </row>
    <row r="80" spans="1:5" s="364" customFormat="1">
      <c r="A80" s="369" t="s">
        <v>1432</v>
      </c>
      <c r="B80" s="370">
        <v>41070</v>
      </c>
      <c r="C80" s="371">
        <v>51</v>
      </c>
      <c r="D80" s="369">
        <v>1</v>
      </c>
      <c r="E80" s="373">
        <v>1.4</v>
      </c>
    </row>
    <row r="81" spans="1:5" s="364" customFormat="1">
      <c r="A81" s="369" t="s">
        <v>1432</v>
      </c>
      <c r="B81" s="370">
        <v>41070</v>
      </c>
      <c r="C81" s="371">
        <v>69</v>
      </c>
      <c r="D81" s="369">
        <v>1</v>
      </c>
      <c r="E81" s="373">
        <v>3.6</v>
      </c>
    </row>
    <row r="82" spans="1:5" s="364" customFormat="1">
      <c r="A82" s="369" t="s">
        <v>1432</v>
      </c>
      <c r="B82" s="370">
        <v>41070</v>
      </c>
      <c r="C82" s="371">
        <v>134</v>
      </c>
      <c r="D82" s="369">
        <v>1</v>
      </c>
      <c r="E82" s="373">
        <v>28.8</v>
      </c>
    </row>
    <row r="83" spans="1:5" s="364" customFormat="1">
      <c r="A83" s="369" t="s">
        <v>1432</v>
      </c>
      <c r="B83" s="370">
        <v>41070</v>
      </c>
      <c r="C83" s="371">
        <v>54</v>
      </c>
      <c r="D83" s="369">
        <v>1</v>
      </c>
      <c r="E83" s="373">
        <v>2</v>
      </c>
    </row>
    <row r="84" spans="1:5" s="364" customFormat="1">
      <c r="A84" s="369" t="s">
        <v>1432</v>
      </c>
      <c r="B84" s="370">
        <v>41070</v>
      </c>
      <c r="C84" s="371">
        <v>84</v>
      </c>
      <c r="D84" s="369">
        <v>1</v>
      </c>
      <c r="E84" s="373">
        <v>7.9</v>
      </c>
    </row>
    <row r="85" spans="1:5" s="364" customFormat="1">
      <c r="A85" s="369" t="s">
        <v>1432</v>
      </c>
      <c r="B85" s="370">
        <v>41070</v>
      </c>
      <c r="C85" s="371">
        <v>67</v>
      </c>
      <c r="D85" s="369">
        <v>1</v>
      </c>
      <c r="E85" s="373">
        <v>4.0999999999999996</v>
      </c>
    </row>
    <row r="86" spans="1:5" s="364" customFormat="1">
      <c r="A86" s="369" t="s">
        <v>1432</v>
      </c>
      <c r="B86" s="370">
        <v>41070</v>
      </c>
      <c r="C86" s="371">
        <v>120</v>
      </c>
      <c r="D86" s="369">
        <v>1</v>
      </c>
      <c r="E86" s="373">
        <v>20.9</v>
      </c>
    </row>
    <row r="87" spans="1:5" s="364" customFormat="1">
      <c r="A87" s="369" t="s">
        <v>1432</v>
      </c>
      <c r="B87" s="370">
        <v>41070</v>
      </c>
      <c r="C87" s="371">
        <v>51</v>
      </c>
      <c r="D87" s="369">
        <v>1</v>
      </c>
      <c r="E87" s="373">
        <v>1.6</v>
      </c>
    </row>
    <row r="88" spans="1:5" s="364" customFormat="1">
      <c r="A88" s="369" t="s">
        <v>1432</v>
      </c>
      <c r="B88" s="370">
        <v>41070</v>
      </c>
      <c r="C88" s="371">
        <v>74</v>
      </c>
      <c r="D88" s="369">
        <v>1</v>
      </c>
      <c r="E88" s="373">
        <v>5.2</v>
      </c>
    </row>
    <row r="89" spans="1:5" s="364" customFormat="1">
      <c r="A89" s="369" t="s">
        <v>1432</v>
      </c>
      <c r="B89" s="370">
        <v>41070</v>
      </c>
      <c r="C89" s="371">
        <v>67</v>
      </c>
      <c r="D89" s="369">
        <v>1</v>
      </c>
      <c r="E89" s="373">
        <v>3.9</v>
      </c>
    </row>
    <row r="90" spans="1:5" s="364" customFormat="1">
      <c r="A90" s="369" t="s">
        <v>1432</v>
      </c>
      <c r="B90" s="370">
        <v>41070</v>
      </c>
      <c r="C90" s="371">
        <v>55</v>
      </c>
      <c r="D90" s="369">
        <v>1</v>
      </c>
      <c r="E90" s="373">
        <v>1.8</v>
      </c>
    </row>
    <row r="91" spans="1:5" s="364" customFormat="1">
      <c r="A91" s="369" t="s">
        <v>1432</v>
      </c>
      <c r="B91" s="370">
        <v>41070</v>
      </c>
      <c r="C91" s="371">
        <v>58</v>
      </c>
      <c r="D91" s="369">
        <v>1</v>
      </c>
      <c r="E91" s="373">
        <v>2.6</v>
      </c>
    </row>
    <row r="92" spans="1:5" s="364" customFormat="1">
      <c r="A92" s="369" t="s">
        <v>1432</v>
      </c>
      <c r="B92" s="370">
        <v>41070</v>
      </c>
      <c r="C92" s="371">
        <v>92</v>
      </c>
      <c r="D92" s="369">
        <v>1</v>
      </c>
      <c r="E92" s="373">
        <v>9.1</v>
      </c>
    </row>
    <row r="93" spans="1:5" s="364" customFormat="1">
      <c r="A93" s="369" t="s">
        <v>1432</v>
      </c>
      <c r="B93" s="370">
        <v>41070</v>
      </c>
      <c r="C93" s="371">
        <v>74</v>
      </c>
      <c r="D93" s="369">
        <v>1</v>
      </c>
      <c r="E93" s="373">
        <v>5</v>
      </c>
    </row>
    <row r="94" spans="1:5" s="364" customFormat="1">
      <c r="A94" s="369" t="s">
        <v>1432</v>
      </c>
      <c r="B94" s="370">
        <v>41070</v>
      </c>
      <c r="C94" s="371">
        <v>64</v>
      </c>
      <c r="D94" s="369">
        <v>1</v>
      </c>
      <c r="E94" s="373">
        <v>3.2</v>
      </c>
    </row>
    <row r="95" spans="1:5" s="364" customFormat="1">
      <c r="A95" s="369" t="s">
        <v>1432</v>
      </c>
      <c r="B95" s="370">
        <v>41070</v>
      </c>
      <c r="C95" s="371">
        <v>73</v>
      </c>
      <c r="D95" s="369">
        <v>1</v>
      </c>
      <c r="E95" s="373">
        <v>4.7</v>
      </c>
    </row>
    <row r="96" spans="1:5" s="364" customFormat="1">
      <c r="A96" s="369" t="s">
        <v>1432</v>
      </c>
      <c r="B96" s="370">
        <v>41070</v>
      </c>
      <c r="C96" s="371">
        <v>52</v>
      </c>
      <c r="D96" s="369">
        <v>1</v>
      </c>
      <c r="E96" s="373">
        <v>1.8</v>
      </c>
    </row>
    <row r="97" spans="1:5" s="364" customFormat="1">
      <c r="A97" s="369" t="s">
        <v>1432</v>
      </c>
      <c r="B97" s="370">
        <v>41070</v>
      </c>
      <c r="C97" s="371">
        <v>52</v>
      </c>
      <c r="D97" s="369">
        <v>2</v>
      </c>
      <c r="E97" s="373">
        <v>1.6</v>
      </c>
    </row>
    <row r="98" spans="1:5" s="364" customFormat="1">
      <c r="A98" s="369" t="s">
        <v>1432</v>
      </c>
      <c r="B98" s="370">
        <v>41070</v>
      </c>
      <c r="C98" s="371">
        <v>82</v>
      </c>
      <c r="D98" s="369">
        <v>2</v>
      </c>
      <c r="E98" s="373">
        <v>6.7</v>
      </c>
    </row>
    <row r="99" spans="1:5" s="364" customFormat="1">
      <c r="A99" s="369" t="s">
        <v>1432</v>
      </c>
      <c r="B99" s="370">
        <v>41070</v>
      </c>
      <c r="C99" s="371">
        <v>70</v>
      </c>
      <c r="D99" s="369">
        <v>2</v>
      </c>
      <c r="E99" s="373">
        <v>4.7</v>
      </c>
    </row>
    <row r="100" spans="1:5" s="364" customFormat="1">
      <c r="A100" s="369" t="s">
        <v>1432</v>
      </c>
      <c r="B100" s="370">
        <v>41070</v>
      </c>
      <c r="C100" s="371">
        <v>92</v>
      </c>
      <c r="D100" s="369">
        <v>2</v>
      </c>
      <c r="E100" s="373">
        <v>7.9</v>
      </c>
    </row>
    <row r="101" spans="1:5" s="364" customFormat="1">
      <c r="A101" s="369" t="s">
        <v>1432</v>
      </c>
      <c r="B101" s="370">
        <v>41070</v>
      </c>
      <c r="C101" s="371">
        <v>78</v>
      </c>
      <c r="D101" s="369">
        <v>2</v>
      </c>
      <c r="E101" s="373">
        <v>5.8</v>
      </c>
    </row>
    <row r="102" spans="1:5" s="364" customFormat="1">
      <c r="A102" s="369" t="s">
        <v>1432</v>
      </c>
      <c r="B102" s="370">
        <v>41070</v>
      </c>
      <c r="C102" s="371">
        <v>50</v>
      </c>
      <c r="D102" s="369">
        <v>2</v>
      </c>
      <c r="E102" s="373">
        <v>1.5</v>
      </c>
    </row>
    <row r="103" spans="1:5" s="364" customFormat="1">
      <c r="A103" s="369" t="s">
        <v>1432</v>
      </c>
      <c r="B103" s="370">
        <v>41070</v>
      </c>
      <c r="C103" s="371">
        <v>70</v>
      </c>
      <c r="D103" s="369">
        <v>2</v>
      </c>
      <c r="E103" s="373"/>
    </row>
    <row r="104" spans="1:5" s="364" customFormat="1">
      <c r="A104" s="369" t="s">
        <v>1432</v>
      </c>
      <c r="B104" s="370">
        <v>41070</v>
      </c>
      <c r="C104" s="371">
        <v>84</v>
      </c>
      <c r="D104" s="369">
        <v>2</v>
      </c>
      <c r="E104" s="373">
        <v>7.1</v>
      </c>
    </row>
    <row r="105" spans="1:5" s="364" customFormat="1">
      <c r="A105" s="369" t="s">
        <v>1432</v>
      </c>
      <c r="B105" s="370">
        <v>41070</v>
      </c>
      <c r="C105" s="371">
        <v>104</v>
      </c>
      <c r="D105" s="369">
        <v>2</v>
      </c>
      <c r="E105" s="373">
        <v>12.7</v>
      </c>
    </row>
    <row r="106" spans="1:5" s="364" customFormat="1">
      <c r="A106" s="369" t="s">
        <v>1432</v>
      </c>
      <c r="B106" s="370">
        <v>41070</v>
      </c>
      <c r="C106" s="371">
        <v>53</v>
      </c>
      <c r="D106" s="369">
        <v>2</v>
      </c>
      <c r="E106" s="373">
        <v>1.6</v>
      </c>
    </row>
    <row r="107" spans="1:5" s="364" customFormat="1">
      <c r="A107" s="369" t="s">
        <v>1432</v>
      </c>
      <c r="B107" s="370">
        <v>41070</v>
      </c>
      <c r="C107" s="371">
        <v>85</v>
      </c>
      <c r="D107" s="369">
        <v>2</v>
      </c>
      <c r="E107" s="373">
        <v>6.8</v>
      </c>
    </row>
    <row r="108" spans="1:5" s="364" customFormat="1">
      <c r="A108" s="369" t="s">
        <v>1432</v>
      </c>
      <c r="B108" s="370">
        <v>41070</v>
      </c>
      <c r="C108" s="371">
        <v>111</v>
      </c>
      <c r="D108" s="369">
        <v>2</v>
      </c>
      <c r="E108" s="373">
        <v>16.8</v>
      </c>
    </row>
    <row r="109" spans="1:5" s="364" customFormat="1">
      <c r="A109" s="369" t="s">
        <v>1432</v>
      </c>
      <c r="B109" s="370">
        <v>41070</v>
      </c>
      <c r="C109" s="371">
        <v>85</v>
      </c>
      <c r="D109" s="369">
        <v>2</v>
      </c>
      <c r="E109" s="373">
        <v>8.1</v>
      </c>
    </row>
    <row r="110" spans="1:5" s="364" customFormat="1">
      <c r="A110" s="369" t="s">
        <v>1432</v>
      </c>
      <c r="B110" s="370">
        <v>41070</v>
      </c>
      <c r="C110" s="371">
        <v>61</v>
      </c>
      <c r="D110" s="369">
        <v>2</v>
      </c>
      <c r="E110" s="373">
        <v>2.8</v>
      </c>
    </row>
    <row r="111" spans="1:5" s="364" customFormat="1">
      <c r="A111" s="369" t="s">
        <v>1432</v>
      </c>
      <c r="B111" s="370">
        <v>41070</v>
      </c>
      <c r="C111" s="371">
        <v>73</v>
      </c>
      <c r="D111" s="369">
        <v>2</v>
      </c>
      <c r="E111" s="373">
        <v>5.3</v>
      </c>
    </row>
    <row r="112" spans="1:5" s="364" customFormat="1">
      <c r="A112" s="369" t="s">
        <v>1432</v>
      </c>
      <c r="B112" s="370">
        <v>41070</v>
      </c>
      <c r="C112" s="371">
        <v>58</v>
      </c>
      <c r="D112" s="369">
        <v>2</v>
      </c>
      <c r="E112" s="373">
        <v>2.4</v>
      </c>
    </row>
    <row r="113" spans="1:5" s="364" customFormat="1">
      <c r="A113" s="369" t="s">
        <v>1432</v>
      </c>
      <c r="B113" s="370">
        <v>41070</v>
      </c>
      <c r="C113" s="371">
        <v>94</v>
      </c>
      <c r="D113" s="369">
        <v>2</v>
      </c>
      <c r="E113" s="373">
        <v>10</v>
      </c>
    </row>
    <row r="114" spans="1:5" s="364" customFormat="1">
      <c r="A114" s="369" t="s">
        <v>1432</v>
      </c>
      <c r="B114" s="370">
        <v>41070</v>
      </c>
      <c r="C114" s="371">
        <v>95</v>
      </c>
      <c r="D114" s="369">
        <v>2</v>
      </c>
      <c r="E114" s="373">
        <v>10.9</v>
      </c>
    </row>
    <row r="115" spans="1:5" s="364" customFormat="1">
      <c r="A115" s="369" t="s">
        <v>1432</v>
      </c>
      <c r="B115" s="370">
        <v>41070</v>
      </c>
      <c r="C115" s="371">
        <v>72</v>
      </c>
      <c r="D115" s="369">
        <v>2</v>
      </c>
      <c r="E115" s="373">
        <v>4.3</v>
      </c>
    </row>
    <row r="116" spans="1:5" s="364" customFormat="1">
      <c r="A116" s="369" t="s">
        <v>1432</v>
      </c>
      <c r="B116" s="370">
        <v>41070</v>
      </c>
      <c r="C116" s="371">
        <v>73</v>
      </c>
      <c r="D116" s="369">
        <v>2</v>
      </c>
      <c r="E116" s="373">
        <v>4.8</v>
      </c>
    </row>
    <row r="117" spans="1:5" s="364" customFormat="1">
      <c r="A117" s="369" t="s">
        <v>1432</v>
      </c>
      <c r="B117" s="370">
        <v>41070</v>
      </c>
      <c r="C117" s="371">
        <v>87</v>
      </c>
      <c r="D117" s="369">
        <v>2</v>
      </c>
      <c r="E117" s="373">
        <v>8.6999999999999993</v>
      </c>
    </row>
    <row r="118" spans="1:5" s="364" customFormat="1">
      <c r="A118" s="369" t="s">
        <v>1432</v>
      </c>
      <c r="B118" s="370">
        <v>41070</v>
      </c>
      <c r="C118" s="371">
        <v>76</v>
      </c>
      <c r="D118" s="369">
        <v>3</v>
      </c>
      <c r="E118" s="373">
        <v>5.7</v>
      </c>
    </row>
    <row r="119" spans="1:5" s="364" customFormat="1">
      <c r="A119" s="369" t="s">
        <v>1432</v>
      </c>
      <c r="B119" s="370">
        <v>41070</v>
      </c>
      <c r="C119" s="371">
        <v>56</v>
      </c>
      <c r="D119" s="369">
        <v>3</v>
      </c>
      <c r="E119" s="373">
        <v>2.1</v>
      </c>
    </row>
    <row r="120" spans="1:5" s="364" customFormat="1">
      <c r="A120" s="369" t="s">
        <v>1432</v>
      </c>
      <c r="B120" s="370">
        <v>41070</v>
      </c>
      <c r="C120" s="371">
        <v>75</v>
      </c>
      <c r="D120" s="369">
        <v>3</v>
      </c>
      <c r="E120" s="373">
        <v>4.0999999999999996</v>
      </c>
    </row>
    <row r="121" spans="1:5" s="364" customFormat="1">
      <c r="A121" s="369" t="s">
        <v>1441</v>
      </c>
      <c r="B121" s="370">
        <v>41070</v>
      </c>
      <c r="C121" s="371">
        <v>61</v>
      </c>
      <c r="D121" s="369">
        <v>1</v>
      </c>
      <c r="E121" s="373">
        <v>3.2</v>
      </c>
    </row>
    <row r="122" spans="1:5" s="364" customFormat="1">
      <c r="A122" s="369" t="s">
        <v>1441</v>
      </c>
      <c r="B122" s="370">
        <v>41070</v>
      </c>
      <c r="C122" s="371">
        <v>113</v>
      </c>
      <c r="D122" s="369">
        <v>1</v>
      </c>
      <c r="E122" s="373">
        <v>18.5</v>
      </c>
    </row>
    <row r="123" spans="1:5" s="364" customFormat="1">
      <c r="A123" s="369" t="s">
        <v>1441</v>
      </c>
      <c r="B123" s="370">
        <v>41070</v>
      </c>
      <c r="C123" s="371">
        <v>97</v>
      </c>
      <c r="D123" s="369">
        <v>1</v>
      </c>
      <c r="E123" s="373">
        <v>10.1</v>
      </c>
    </row>
    <row r="124" spans="1:5" s="364" customFormat="1">
      <c r="A124" s="369" t="s">
        <v>1441</v>
      </c>
      <c r="B124" s="370">
        <v>41070</v>
      </c>
      <c r="C124" s="371">
        <v>56</v>
      </c>
      <c r="D124" s="369">
        <v>1</v>
      </c>
      <c r="E124" s="373">
        <v>2.4</v>
      </c>
    </row>
    <row r="125" spans="1:5" s="364" customFormat="1">
      <c r="A125" s="369" t="s">
        <v>1441</v>
      </c>
      <c r="B125" s="370">
        <v>41070</v>
      </c>
      <c r="C125" s="371">
        <v>60</v>
      </c>
      <c r="D125" s="369">
        <v>1</v>
      </c>
      <c r="E125" s="373">
        <v>2.9</v>
      </c>
    </row>
    <row r="126" spans="1:5" s="364" customFormat="1">
      <c r="A126" s="369" t="s">
        <v>1441</v>
      </c>
      <c r="B126" s="370">
        <v>41070</v>
      </c>
      <c r="C126" s="371">
        <v>65</v>
      </c>
      <c r="D126" s="369">
        <v>1</v>
      </c>
      <c r="E126" s="373">
        <v>3.5</v>
      </c>
    </row>
    <row r="127" spans="1:5" s="364" customFormat="1">
      <c r="A127" s="369" t="s">
        <v>1441</v>
      </c>
      <c r="B127" s="370">
        <v>41070</v>
      </c>
      <c r="C127" s="371">
        <v>77</v>
      </c>
      <c r="D127" s="369">
        <v>1</v>
      </c>
      <c r="E127" s="373">
        <v>5.7</v>
      </c>
    </row>
    <row r="128" spans="1:5" s="364" customFormat="1">
      <c r="A128" s="369" t="s">
        <v>1441</v>
      </c>
      <c r="B128" s="370">
        <v>41070</v>
      </c>
      <c r="C128" s="371">
        <v>76</v>
      </c>
      <c r="D128" s="369">
        <v>1</v>
      </c>
      <c r="E128" s="373">
        <v>5.8</v>
      </c>
    </row>
    <row r="129" spans="1:5" s="364" customFormat="1">
      <c r="A129" s="369" t="s">
        <v>1441</v>
      </c>
      <c r="B129" s="370">
        <v>41070</v>
      </c>
      <c r="C129" s="371">
        <v>105</v>
      </c>
      <c r="D129" s="369">
        <v>1</v>
      </c>
      <c r="E129" s="373">
        <v>14.2</v>
      </c>
    </row>
    <row r="130" spans="1:5" s="364" customFormat="1">
      <c r="A130" s="369" t="s">
        <v>1441</v>
      </c>
      <c r="B130" s="370">
        <v>41070</v>
      </c>
      <c r="C130" s="371">
        <v>64</v>
      </c>
      <c r="D130" s="369">
        <v>1</v>
      </c>
      <c r="E130" s="373">
        <v>3.2</v>
      </c>
    </row>
    <row r="131" spans="1:5" s="364" customFormat="1">
      <c r="A131" s="369" t="s">
        <v>1441</v>
      </c>
      <c r="B131" s="370">
        <v>41070</v>
      </c>
      <c r="C131" s="371">
        <v>51</v>
      </c>
      <c r="D131" s="369">
        <v>1</v>
      </c>
      <c r="E131" s="373">
        <v>1.8</v>
      </c>
    </row>
    <row r="132" spans="1:5" s="364" customFormat="1">
      <c r="A132" s="369" t="s">
        <v>1441</v>
      </c>
      <c r="B132" s="370">
        <v>41070</v>
      </c>
      <c r="C132" s="371">
        <v>49</v>
      </c>
      <c r="D132" s="369">
        <v>1</v>
      </c>
      <c r="E132" s="373">
        <v>1.2</v>
      </c>
    </row>
    <row r="133" spans="1:5" s="364" customFormat="1">
      <c r="A133" s="369" t="s">
        <v>1441</v>
      </c>
      <c r="B133" s="370">
        <v>41070</v>
      </c>
      <c r="C133" s="371">
        <v>87</v>
      </c>
      <c r="D133" s="369">
        <v>1</v>
      </c>
      <c r="E133" s="373">
        <v>8.4</v>
      </c>
    </row>
    <row r="134" spans="1:5" s="364" customFormat="1">
      <c r="A134" s="369" t="s">
        <v>1441</v>
      </c>
      <c r="B134" s="370">
        <v>41070</v>
      </c>
      <c r="C134" s="371">
        <v>76</v>
      </c>
      <c r="D134" s="369">
        <v>1</v>
      </c>
      <c r="E134" s="373">
        <v>5.0999999999999996</v>
      </c>
    </row>
    <row r="135" spans="1:5" s="364" customFormat="1">
      <c r="A135" s="369" t="s">
        <v>1441</v>
      </c>
      <c r="B135" s="370">
        <v>41070</v>
      </c>
      <c r="C135" s="371">
        <v>74</v>
      </c>
      <c r="D135" s="369">
        <v>1</v>
      </c>
      <c r="E135" s="373">
        <v>5.0999999999999996</v>
      </c>
    </row>
    <row r="136" spans="1:5" s="364" customFormat="1">
      <c r="A136" s="369" t="s">
        <v>1441</v>
      </c>
      <c r="B136" s="370">
        <v>41070</v>
      </c>
      <c r="C136" s="371">
        <v>65</v>
      </c>
      <c r="D136" s="369">
        <v>1</v>
      </c>
      <c r="E136" s="373">
        <v>3.5</v>
      </c>
    </row>
    <row r="137" spans="1:5" s="364" customFormat="1">
      <c r="A137" s="369" t="s">
        <v>1441</v>
      </c>
      <c r="B137" s="370">
        <v>41070</v>
      </c>
      <c r="C137" s="371">
        <v>69</v>
      </c>
      <c r="D137" s="369">
        <v>1</v>
      </c>
      <c r="E137" s="373">
        <v>4</v>
      </c>
    </row>
    <row r="138" spans="1:5" s="364" customFormat="1">
      <c r="A138" s="369" t="s">
        <v>1441</v>
      </c>
      <c r="B138" s="370">
        <v>41070</v>
      </c>
      <c r="C138" s="371">
        <v>66</v>
      </c>
      <c r="D138" s="369">
        <v>1</v>
      </c>
      <c r="E138" s="373">
        <v>3.5</v>
      </c>
    </row>
    <row r="139" spans="1:5" s="364" customFormat="1">
      <c r="A139" s="369" t="s">
        <v>1441</v>
      </c>
      <c r="B139" s="370">
        <v>41070</v>
      </c>
      <c r="C139" s="371">
        <v>56</v>
      </c>
      <c r="D139" s="369">
        <v>1</v>
      </c>
      <c r="E139" s="373">
        <v>2.7</v>
      </c>
    </row>
    <row r="140" spans="1:5" s="364" customFormat="1">
      <c r="A140" s="369" t="s">
        <v>1441</v>
      </c>
      <c r="B140" s="370">
        <v>41070</v>
      </c>
      <c r="C140" s="371">
        <v>62</v>
      </c>
      <c r="D140" s="369">
        <v>1</v>
      </c>
      <c r="E140" s="373">
        <v>2.6</v>
      </c>
    </row>
    <row r="141" spans="1:5" s="364" customFormat="1">
      <c r="A141" s="369" t="s">
        <v>1441</v>
      </c>
      <c r="B141" s="370">
        <v>41070</v>
      </c>
      <c r="C141" s="371">
        <v>72</v>
      </c>
      <c r="D141" s="369">
        <v>1</v>
      </c>
      <c r="E141" s="373">
        <v>4.3</v>
      </c>
    </row>
    <row r="142" spans="1:5" s="364" customFormat="1">
      <c r="A142" s="369" t="s">
        <v>1441</v>
      </c>
      <c r="B142" s="370">
        <v>41070</v>
      </c>
      <c r="C142" s="371">
        <v>79</v>
      </c>
      <c r="D142" s="369">
        <v>1</v>
      </c>
      <c r="E142" s="373">
        <v>5.6</v>
      </c>
    </row>
    <row r="143" spans="1:5" s="364" customFormat="1">
      <c r="A143" s="369" t="s">
        <v>1441</v>
      </c>
      <c r="B143" s="370">
        <v>41070</v>
      </c>
      <c r="C143" s="371">
        <v>59</v>
      </c>
      <c r="D143" s="369">
        <v>2</v>
      </c>
      <c r="E143" s="373">
        <v>2.1</v>
      </c>
    </row>
    <row r="144" spans="1:5" s="364" customFormat="1">
      <c r="A144" s="369" t="s">
        <v>1441</v>
      </c>
      <c r="B144" s="370">
        <v>41070</v>
      </c>
      <c r="C144" s="371">
        <v>54</v>
      </c>
      <c r="D144" s="369">
        <v>2</v>
      </c>
      <c r="E144" s="373">
        <v>1.7</v>
      </c>
    </row>
    <row r="145" spans="1:5" s="364" customFormat="1">
      <c r="A145" s="369" t="s">
        <v>1441</v>
      </c>
      <c r="B145" s="370">
        <v>41070</v>
      </c>
      <c r="C145" s="371">
        <v>55</v>
      </c>
      <c r="D145" s="369">
        <v>2</v>
      </c>
      <c r="E145" s="373">
        <v>2.2999999999999998</v>
      </c>
    </row>
    <row r="146" spans="1:5" s="364" customFormat="1">
      <c r="A146" s="369" t="s">
        <v>1441</v>
      </c>
      <c r="B146" s="370">
        <v>41070</v>
      </c>
      <c r="C146" s="371">
        <v>61</v>
      </c>
      <c r="D146" s="369">
        <v>2</v>
      </c>
      <c r="E146" s="373">
        <v>2.6</v>
      </c>
    </row>
    <row r="147" spans="1:5" s="364" customFormat="1">
      <c r="A147" s="369" t="s">
        <v>1441</v>
      </c>
      <c r="B147" s="370">
        <v>41070</v>
      </c>
      <c r="C147" s="371">
        <v>44</v>
      </c>
      <c r="D147" s="369">
        <v>2</v>
      </c>
      <c r="E147" s="373">
        <v>1.1000000000000001</v>
      </c>
    </row>
    <row r="148" spans="1:5" s="364" customFormat="1">
      <c r="A148" s="369" t="s">
        <v>1441</v>
      </c>
      <c r="B148" s="370">
        <v>41070</v>
      </c>
      <c r="C148" s="371">
        <v>75</v>
      </c>
      <c r="D148" s="369">
        <v>2</v>
      </c>
      <c r="E148" s="373">
        <v>4.8</v>
      </c>
    </row>
    <row r="149" spans="1:5" s="364" customFormat="1">
      <c r="A149" s="369" t="s">
        <v>1441</v>
      </c>
      <c r="B149" s="370">
        <v>41070</v>
      </c>
      <c r="C149" s="371">
        <v>63</v>
      </c>
      <c r="D149" s="369">
        <v>2</v>
      </c>
      <c r="E149" s="373">
        <v>3.2</v>
      </c>
    </row>
    <row r="150" spans="1:5" s="364" customFormat="1">
      <c r="A150" s="369" t="s">
        <v>1441</v>
      </c>
      <c r="B150" s="370">
        <v>41070</v>
      </c>
      <c r="C150" s="371">
        <v>81</v>
      </c>
      <c r="D150" s="369">
        <v>2</v>
      </c>
      <c r="E150" s="373">
        <v>6.5</v>
      </c>
    </row>
    <row r="151" spans="1:5" s="364" customFormat="1">
      <c r="A151" s="369" t="s">
        <v>1441</v>
      </c>
      <c r="B151" s="370">
        <v>41070</v>
      </c>
      <c r="C151" s="371">
        <v>77</v>
      </c>
      <c r="D151" s="369">
        <v>2</v>
      </c>
      <c r="E151" s="373">
        <v>5.5</v>
      </c>
    </row>
    <row r="152" spans="1:5" s="364" customFormat="1">
      <c r="A152" s="369" t="s">
        <v>1441</v>
      </c>
      <c r="B152" s="370">
        <v>41070</v>
      </c>
      <c r="C152" s="371">
        <v>60</v>
      </c>
      <c r="D152" s="369">
        <v>2</v>
      </c>
      <c r="E152" s="373">
        <v>2.8</v>
      </c>
    </row>
    <row r="153" spans="1:5" s="364" customFormat="1">
      <c r="A153" s="369" t="s">
        <v>1441</v>
      </c>
      <c r="B153" s="370">
        <v>41070</v>
      </c>
      <c r="C153" s="371">
        <v>84</v>
      </c>
      <c r="D153" s="369">
        <v>2</v>
      </c>
      <c r="E153" s="373">
        <v>6.7</v>
      </c>
    </row>
    <row r="154" spans="1:5" s="364" customFormat="1">
      <c r="A154" s="369" t="s">
        <v>1441</v>
      </c>
      <c r="B154" s="370">
        <v>41070</v>
      </c>
      <c r="C154" s="371">
        <v>54</v>
      </c>
      <c r="D154" s="369">
        <v>2</v>
      </c>
      <c r="E154" s="373">
        <v>1.8</v>
      </c>
    </row>
    <row r="155" spans="1:5" s="364" customFormat="1">
      <c r="A155" s="369" t="s">
        <v>1441</v>
      </c>
      <c r="B155" s="370">
        <v>41070</v>
      </c>
      <c r="C155" s="371">
        <v>79</v>
      </c>
      <c r="D155" s="369">
        <v>2</v>
      </c>
      <c r="E155" s="373">
        <v>5.6</v>
      </c>
    </row>
    <row r="156" spans="1:5" s="364" customFormat="1">
      <c r="A156" s="369" t="s">
        <v>1441</v>
      </c>
      <c r="B156" s="370">
        <v>41070</v>
      </c>
      <c r="C156" s="371">
        <v>126</v>
      </c>
      <c r="D156" s="369">
        <v>2</v>
      </c>
      <c r="E156" s="373">
        <v>26</v>
      </c>
    </row>
    <row r="157" spans="1:5" s="364" customFormat="1">
      <c r="A157" s="369" t="s">
        <v>1441</v>
      </c>
      <c r="B157" s="370">
        <v>41070</v>
      </c>
      <c r="C157" s="371">
        <v>59</v>
      </c>
      <c r="D157" s="369">
        <v>3</v>
      </c>
      <c r="E157" s="373">
        <v>2.5</v>
      </c>
    </row>
    <row r="158" spans="1:5" s="364" customFormat="1">
      <c r="A158" s="369" t="s">
        <v>1441</v>
      </c>
      <c r="B158" s="370">
        <v>41070</v>
      </c>
      <c r="C158" s="371">
        <v>55</v>
      </c>
      <c r="D158" s="369">
        <v>3</v>
      </c>
      <c r="E158" s="373">
        <v>2.2999999999999998</v>
      </c>
    </row>
    <row r="159" spans="1:5" s="364" customFormat="1">
      <c r="A159" s="369" t="s">
        <v>1441</v>
      </c>
      <c r="B159" s="370">
        <v>41070</v>
      </c>
      <c r="C159" s="371">
        <v>80</v>
      </c>
      <c r="D159" s="369">
        <v>3</v>
      </c>
      <c r="E159" s="373">
        <v>5.5</v>
      </c>
    </row>
    <row r="160" spans="1:5" s="364" customFormat="1">
      <c r="A160" s="369" t="s">
        <v>1441</v>
      </c>
      <c r="B160" s="370">
        <v>41070</v>
      </c>
      <c r="C160" s="371">
        <v>76</v>
      </c>
      <c r="D160" s="369">
        <v>3</v>
      </c>
      <c r="E160" s="373">
        <v>5.2</v>
      </c>
    </row>
    <row r="161" spans="1:5" s="364" customFormat="1">
      <c r="A161" s="369" t="s">
        <v>1441</v>
      </c>
      <c r="B161" s="370">
        <v>41070</v>
      </c>
      <c r="C161" s="371">
        <v>61</v>
      </c>
      <c r="D161" s="369">
        <v>3</v>
      </c>
      <c r="E161" s="373">
        <v>3.2</v>
      </c>
    </row>
    <row r="162" spans="1:5" s="364" customFormat="1">
      <c r="A162" s="369" t="s">
        <v>1441</v>
      </c>
      <c r="B162" s="370">
        <v>41070</v>
      </c>
      <c r="C162" s="371">
        <v>101</v>
      </c>
      <c r="D162" s="369">
        <v>3</v>
      </c>
      <c r="E162" s="373">
        <v>13</v>
      </c>
    </row>
    <row r="163" spans="1:5" s="364" customFormat="1">
      <c r="A163" s="369" t="s">
        <v>1441</v>
      </c>
      <c r="B163" s="370">
        <v>41070</v>
      </c>
      <c r="C163" s="371">
        <v>87</v>
      </c>
      <c r="D163" s="369">
        <v>3</v>
      </c>
      <c r="E163" s="373">
        <v>9.5</v>
      </c>
    </row>
    <row r="164" spans="1:5" s="364" customFormat="1">
      <c r="A164" s="369" t="s">
        <v>1441</v>
      </c>
      <c r="B164" s="370">
        <v>41070</v>
      </c>
      <c r="C164" s="371">
        <v>70</v>
      </c>
      <c r="D164" s="369">
        <v>3</v>
      </c>
      <c r="E164" s="373">
        <v>4.4000000000000004</v>
      </c>
    </row>
    <row r="165" spans="1:5" s="364" customFormat="1">
      <c r="A165" s="369" t="s">
        <v>1441</v>
      </c>
      <c r="B165" s="370">
        <v>41070</v>
      </c>
      <c r="C165" s="371">
        <v>75</v>
      </c>
      <c r="D165" s="369">
        <v>3</v>
      </c>
      <c r="E165" s="373">
        <v>5.2</v>
      </c>
    </row>
    <row r="166" spans="1:5" s="364" customFormat="1">
      <c r="A166" s="369" t="s">
        <v>1450</v>
      </c>
      <c r="B166" s="370">
        <v>41070</v>
      </c>
      <c r="C166" s="371">
        <v>73</v>
      </c>
      <c r="D166" s="369">
        <v>1</v>
      </c>
      <c r="E166" s="373">
        <v>4.7</v>
      </c>
    </row>
    <row r="167" spans="1:5" s="364" customFormat="1">
      <c r="A167" s="369" t="s">
        <v>1450</v>
      </c>
      <c r="B167" s="370">
        <v>41070</v>
      </c>
      <c r="C167" s="371">
        <v>47</v>
      </c>
      <c r="D167" s="369">
        <v>1</v>
      </c>
      <c r="E167" s="373">
        <v>1.2</v>
      </c>
    </row>
    <row r="168" spans="1:5" s="364" customFormat="1">
      <c r="A168" s="369" t="s">
        <v>1450</v>
      </c>
      <c r="B168" s="370">
        <v>41070</v>
      </c>
      <c r="C168" s="371">
        <v>50</v>
      </c>
      <c r="D168" s="369">
        <v>1</v>
      </c>
      <c r="E168" s="373">
        <v>1.5</v>
      </c>
    </row>
    <row r="169" spans="1:5" s="364" customFormat="1">
      <c r="A169" s="369" t="s">
        <v>1450</v>
      </c>
      <c r="B169" s="370">
        <v>41070</v>
      </c>
      <c r="C169" s="371">
        <v>38</v>
      </c>
      <c r="D169" s="369">
        <v>1</v>
      </c>
      <c r="E169" s="373">
        <v>0.6</v>
      </c>
    </row>
    <row r="170" spans="1:5" s="364" customFormat="1">
      <c r="A170" s="369" t="s">
        <v>1450</v>
      </c>
      <c r="B170" s="370">
        <v>41070</v>
      </c>
      <c r="C170" s="371">
        <v>67</v>
      </c>
      <c r="D170" s="369">
        <v>1</v>
      </c>
      <c r="E170" s="373">
        <v>3.5</v>
      </c>
    </row>
    <row r="171" spans="1:5" s="364" customFormat="1">
      <c r="A171" s="369" t="s">
        <v>1450</v>
      </c>
      <c r="B171" s="370">
        <v>41070</v>
      </c>
      <c r="C171" s="371">
        <v>64</v>
      </c>
      <c r="D171" s="369">
        <v>1</v>
      </c>
      <c r="E171" s="373">
        <v>3.3</v>
      </c>
    </row>
    <row r="172" spans="1:5" s="364" customFormat="1">
      <c r="A172" s="369" t="s">
        <v>1450</v>
      </c>
      <c r="B172" s="370">
        <v>41070</v>
      </c>
      <c r="C172" s="371">
        <v>89</v>
      </c>
      <c r="D172" s="369">
        <v>1</v>
      </c>
      <c r="E172" s="373">
        <v>8.3000000000000007</v>
      </c>
    </row>
    <row r="173" spans="1:5" s="364" customFormat="1">
      <c r="A173" s="369" t="s">
        <v>1450</v>
      </c>
      <c r="B173" s="370">
        <v>41070</v>
      </c>
      <c r="C173" s="371">
        <v>96</v>
      </c>
      <c r="D173" s="369">
        <v>1</v>
      </c>
      <c r="E173" s="373">
        <v>10.5</v>
      </c>
    </row>
    <row r="174" spans="1:5" s="364" customFormat="1">
      <c r="A174" s="369" t="s">
        <v>1450</v>
      </c>
      <c r="B174" s="370">
        <v>41070</v>
      </c>
      <c r="C174" s="371">
        <v>50</v>
      </c>
      <c r="D174" s="369">
        <v>1</v>
      </c>
      <c r="E174" s="373">
        <v>1.5</v>
      </c>
    </row>
    <row r="175" spans="1:5" s="364" customFormat="1">
      <c r="A175" s="369" t="s">
        <v>1450</v>
      </c>
      <c r="B175" s="370">
        <v>41070</v>
      </c>
      <c r="C175" s="371">
        <v>71</v>
      </c>
      <c r="D175" s="369">
        <v>1</v>
      </c>
      <c r="E175" s="373">
        <v>4.4000000000000004</v>
      </c>
    </row>
    <row r="176" spans="1:5" s="364" customFormat="1">
      <c r="A176" s="369" t="s">
        <v>1450</v>
      </c>
      <c r="B176" s="370">
        <v>41070</v>
      </c>
      <c r="C176" s="371">
        <v>57</v>
      </c>
      <c r="D176" s="369">
        <v>1</v>
      </c>
      <c r="E176" s="373">
        <v>2.2999999999999998</v>
      </c>
    </row>
    <row r="177" spans="1:5" s="364" customFormat="1">
      <c r="A177" s="369" t="s">
        <v>1450</v>
      </c>
      <c r="B177" s="370">
        <v>41070</v>
      </c>
      <c r="C177" s="371">
        <v>61</v>
      </c>
      <c r="D177" s="369">
        <v>1</v>
      </c>
      <c r="E177" s="373">
        <v>2.8</v>
      </c>
    </row>
    <row r="178" spans="1:5" s="364" customFormat="1">
      <c r="A178" s="369" t="s">
        <v>1450</v>
      </c>
      <c r="B178" s="370">
        <v>41070</v>
      </c>
      <c r="C178" s="371">
        <v>84</v>
      </c>
      <c r="D178" s="369">
        <v>1</v>
      </c>
      <c r="E178" s="373">
        <v>6.7</v>
      </c>
    </row>
    <row r="179" spans="1:5" s="364" customFormat="1">
      <c r="A179" s="369" t="s">
        <v>1450</v>
      </c>
      <c r="B179" s="370">
        <v>41070</v>
      </c>
      <c r="C179" s="371">
        <v>45</v>
      </c>
      <c r="D179" s="369">
        <v>1</v>
      </c>
      <c r="E179" s="373">
        <v>1.2</v>
      </c>
    </row>
    <row r="180" spans="1:5" s="364" customFormat="1">
      <c r="A180" s="369" t="s">
        <v>1450</v>
      </c>
      <c r="B180" s="370">
        <v>41070</v>
      </c>
      <c r="C180" s="371">
        <v>84</v>
      </c>
      <c r="D180" s="369">
        <v>1</v>
      </c>
      <c r="E180" s="373">
        <v>7</v>
      </c>
    </row>
    <row r="181" spans="1:5" s="364" customFormat="1">
      <c r="A181" s="369" t="s">
        <v>1450</v>
      </c>
      <c r="B181" s="370">
        <v>41070</v>
      </c>
      <c r="C181" s="371">
        <v>87</v>
      </c>
      <c r="D181" s="369">
        <v>1</v>
      </c>
      <c r="E181" s="373">
        <v>8</v>
      </c>
    </row>
    <row r="182" spans="1:5" s="364" customFormat="1">
      <c r="A182" s="369" t="s">
        <v>1450</v>
      </c>
      <c r="B182" s="370">
        <v>41070</v>
      </c>
      <c r="C182" s="371">
        <v>78</v>
      </c>
      <c r="D182" s="369">
        <v>1</v>
      </c>
      <c r="E182" s="373">
        <v>5.7</v>
      </c>
    </row>
    <row r="183" spans="1:5" s="364" customFormat="1">
      <c r="A183" s="369" t="s">
        <v>1450</v>
      </c>
      <c r="B183" s="370">
        <v>41070</v>
      </c>
      <c r="C183" s="371">
        <v>94</v>
      </c>
      <c r="D183" s="369">
        <v>1</v>
      </c>
      <c r="E183" s="373">
        <v>9.6</v>
      </c>
    </row>
    <row r="184" spans="1:5" s="364" customFormat="1">
      <c r="A184" s="369" t="s">
        <v>1450</v>
      </c>
      <c r="B184" s="370">
        <v>41070</v>
      </c>
      <c r="C184" s="371">
        <v>77</v>
      </c>
      <c r="D184" s="369">
        <v>1</v>
      </c>
      <c r="E184" s="373">
        <v>6.3</v>
      </c>
    </row>
    <row r="185" spans="1:5" s="364" customFormat="1">
      <c r="A185" s="369" t="s">
        <v>1450</v>
      </c>
      <c r="B185" s="370">
        <v>41070</v>
      </c>
      <c r="C185" s="371">
        <v>60</v>
      </c>
      <c r="D185" s="369">
        <v>1</v>
      </c>
      <c r="E185" s="373">
        <v>2.9</v>
      </c>
    </row>
    <row r="186" spans="1:5" s="364" customFormat="1">
      <c r="A186" s="369" t="s">
        <v>1450</v>
      </c>
      <c r="B186" s="370">
        <v>41070</v>
      </c>
      <c r="C186" s="371">
        <v>70</v>
      </c>
      <c r="D186" s="369">
        <v>1</v>
      </c>
      <c r="E186" s="373">
        <v>4.2</v>
      </c>
    </row>
    <row r="187" spans="1:5" s="364" customFormat="1">
      <c r="A187" s="369" t="s">
        <v>1450</v>
      </c>
      <c r="B187" s="370">
        <v>41070</v>
      </c>
      <c r="C187" s="371">
        <v>77</v>
      </c>
      <c r="D187" s="369">
        <v>1</v>
      </c>
      <c r="E187" s="373">
        <v>5.3</v>
      </c>
    </row>
    <row r="188" spans="1:5" s="365" customFormat="1">
      <c r="A188" s="369" t="s">
        <v>1450</v>
      </c>
      <c r="B188" s="370">
        <v>41070</v>
      </c>
      <c r="C188" s="371">
        <v>100</v>
      </c>
      <c r="D188" s="369">
        <v>1</v>
      </c>
      <c r="E188" s="373">
        <v>11.1</v>
      </c>
    </row>
    <row r="189" spans="1:5" s="365" customFormat="1">
      <c r="A189" s="369" t="s">
        <v>1450</v>
      </c>
      <c r="B189" s="370">
        <v>41070</v>
      </c>
      <c r="C189" s="371">
        <v>73</v>
      </c>
      <c r="D189" s="369">
        <v>1</v>
      </c>
      <c r="E189" s="373">
        <v>5.4</v>
      </c>
    </row>
    <row r="190" spans="1:5" s="365" customFormat="1">
      <c r="A190" s="369" t="s">
        <v>1450</v>
      </c>
      <c r="B190" s="370">
        <v>41070</v>
      </c>
      <c r="C190" s="371">
        <v>90</v>
      </c>
      <c r="D190" s="369">
        <v>1</v>
      </c>
      <c r="E190" s="373">
        <v>8.9</v>
      </c>
    </row>
    <row r="191" spans="1:5" s="365" customFormat="1">
      <c r="A191" s="369" t="s">
        <v>1450</v>
      </c>
      <c r="B191" s="370">
        <v>41070</v>
      </c>
      <c r="C191" s="371">
        <v>60</v>
      </c>
      <c r="D191" s="369">
        <v>1</v>
      </c>
      <c r="E191" s="373">
        <v>2.7</v>
      </c>
    </row>
    <row r="192" spans="1:5" s="365" customFormat="1">
      <c r="A192" s="369" t="s">
        <v>1450</v>
      </c>
      <c r="B192" s="370">
        <v>41070</v>
      </c>
      <c r="C192" s="371">
        <v>87</v>
      </c>
      <c r="D192" s="369">
        <v>1</v>
      </c>
      <c r="E192" s="373">
        <v>8.5</v>
      </c>
    </row>
    <row r="193" spans="1:5" s="365" customFormat="1">
      <c r="A193" s="369" t="s">
        <v>1450</v>
      </c>
      <c r="B193" s="370">
        <v>41070</v>
      </c>
      <c r="C193" s="371">
        <v>80</v>
      </c>
      <c r="D193" s="369">
        <v>1</v>
      </c>
      <c r="E193" s="373">
        <v>6.2</v>
      </c>
    </row>
    <row r="194" spans="1:5" s="365" customFormat="1">
      <c r="A194" s="369" t="s">
        <v>1450</v>
      </c>
      <c r="B194" s="370">
        <v>41070</v>
      </c>
      <c r="C194" s="371">
        <v>80</v>
      </c>
      <c r="D194" s="369">
        <v>1</v>
      </c>
      <c r="E194" s="373">
        <v>6.7</v>
      </c>
    </row>
    <row r="195" spans="1:5" s="365" customFormat="1">
      <c r="A195" s="369" t="s">
        <v>1450</v>
      </c>
      <c r="B195" s="370">
        <v>41070</v>
      </c>
      <c r="C195" s="371">
        <v>95</v>
      </c>
      <c r="D195" s="369">
        <v>1</v>
      </c>
      <c r="E195" s="373">
        <v>9.6</v>
      </c>
    </row>
    <row r="196" spans="1:5" s="365" customFormat="1">
      <c r="A196" s="369" t="s">
        <v>1450</v>
      </c>
      <c r="B196" s="370">
        <v>41070</v>
      </c>
      <c r="C196" s="371">
        <v>105</v>
      </c>
      <c r="D196" s="369">
        <v>1</v>
      </c>
      <c r="E196" s="373">
        <v>13.5</v>
      </c>
    </row>
    <row r="197" spans="1:5" s="365" customFormat="1">
      <c r="A197" s="369" t="s">
        <v>1450</v>
      </c>
      <c r="B197" s="370">
        <v>41070</v>
      </c>
      <c r="C197" s="371">
        <v>72</v>
      </c>
      <c r="D197" s="369">
        <v>1</v>
      </c>
      <c r="E197" s="373">
        <v>4.4000000000000004</v>
      </c>
    </row>
    <row r="198" spans="1:5" s="365" customFormat="1">
      <c r="A198" s="369" t="s">
        <v>1450</v>
      </c>
      <c r="B198" s="370">
        <v>41070</v>
      </c>
      <c r="C198" s="371">
        <v>80</v>
      </c>
      <c r="D198" s="369">
        <v>1</v>
      </c>
      <c r="E198" s="373">
        <v>5.8</v>
      </c>
    </row>
    <row r="199" spans="1:5" s="365" customFormat="1">
      <c r="A199" s="369" t="s">
        <v>1450</v>
      </c>
      <c r="B199" s="370">
        <v>41070</v>
      </c>
      <c r="C199" s="371">
        <v>64</v>
      </c>
      <c r="D199" s="369">
        <v>1</v>
      </c>
      <c r="E199" s="373">
        <v>3.6</v>
      </c>
    </row>
    <row r="200" spans="1:5" s="365" customFormat="1">
      <c r="A200" s="369" t="s">
        <v>1450</v>
      </c>
      <c r="B200" s="370">
        <v>41070</v>
      </c>
      <c r="C200" s="371">
        <v>95</v>
      </c>
      <c r="D200" s="369">
        <v>2</v>
      </c>
      <c r="E200" s="373">
        <v>10.199999999999999</v>
      </c>
    </row>
    <row r="201" spans="1:5" s="365" customFormat="1">
      <c r="A201" s="369" t="s">
        <v>1450</v>
      </c>
      <c r="B201" s="370">
        <v>41070</v>
      </c>
      <c r="C201" s="371">
        <v>59</v>
      </c>
      <c r="D201" s="369">
        <v>2</v>
      </c>
      <c r="E201" s="373">
        <v>2.5</v>
      </c>
    </row>
    <row r="202" spans="1:5" s="365" customFormat="1">
      <c r="A202" s="369" t="s">
        <v>1450</v>
      </c>
      <c r="B202" s="370">
        <v>41070</v>
      </c>
      <c r="C202" s="371">
        <v>44</v>
      </c>
      <c r="D202" s="369">
        <v>2</v>
      </c>
      <c r="E202" s="373">
        <v>1.2</v>
      </c>
    </row>
    <row r="203" spans="1:5" s="365" customFormat="1">
      <c r="A203" s="369" t="s">
        <v>1450</v>
      </c>
      <c r="B203" s="370">
        <v>41070</v>
      </c>
      <c r="C203" s="371">
        <v>61</v>
      </c>
      <c r="D203" s="369">
        <v>2</v>
      </c>
      <c r="E203" s="373">
        <v>3.4</v>
      </c>
    </row>
    <row r="204" spans="1:5" s="364" customFormat="1">
      <c r="A204" s="369" t="s">
        <v>1450</v>
      </c>
      <c r="B204" s="370">
        <v>41070</v>
      </c>
      <c r="C204" s="371">
        <v>47</v>
      </c>
      <c r="D204" s="369">
        <v>2</v>
      </c>
      <c r="E204" s="373">
        <v>1.1000000000000001</v>
      </c>
    </row>
    <row r="205" spans="1:5" s="364" customFormat="1">
      <c r="A205" s="369" t="s">
        <v>1450</v>
      </c>
      <c r="B205" s="370">
        <v>41070</v>
      </c>
      <c r="C205" s="371">
        <v>98</v>
      </c>
      <c r="D205" s="369">
        <v>2</v>
      </c>
      <c r="E205" s="373">
        <v>11.4</v>
      </c>
    </row>
    <row r="206" spans="1:5" s="364" customFormat="1">
      <c r="A206" s="369" t="s">
        <v>1450</v>
      </c>
      <c r="B206" s="370">
        <v>41070</v>
      </c>
      <c r="C206" s="371">
        <v>77</v>
      </c>
      <c r="D206" s="369">
        <v>2</v>
      </c>
      <c r="E206" s="373">
        <v>5.9</v>
      </c>
    </row>
    <row r="207" spans="1:5" s="364" customFormat="1">
      <c r="A207" s="369" t="s">
        <v>1450</v>
      </c>
      <c r="B207" s="370">
        <v>41070</v>
      </c>
      <c r="C207" s="371">
        <v>87</v>
      </c>
      <c r="D207" s="369">
        <v>2</v>
      </c>
      <c r="E207" s="373">
        <v>8.1999999999999993</v>
      </c>
    </row>
    <row r="208" spans="1:5" s="364" customFormat="1">
      <c r="A208" s="369" t="s">
        <v>1450</v>
      </c>
      <c r="B208" s="370">
        <v>41070</v>
      </c>
      <c r="C208" s="371">
        <v>100</v>
      </c>
      <c r="D208" s="369">
        <v>2</v>
      </c>
      <c r="E208" s="373">
        <v>12.8</v>
      </c>
    </row>
    <row r="209" spans="1:5" s="364" customFormat="1">
      <c r="A209" s="369" t="s">
        <v>1450</v>
      </c>
      <c r="B209" s="370">
        <v>41070</v>
      </c>
      <c r="C209" s="371">
        <v>70</v>
      </c>
      <c r="D209" s="369">
        <v>2</v>
      </c>
      <c r="E209" s="373">
        <v>4.2</v>
      </c>
    </row>
    <row r="210" spans="1:5" s="364" customFormat="1">
      <c r="A210" s="369" t="s">
        <v>1450</v>
      </c>
      <c r="B210" s="370">
        <v>41070</v>
      </c>
      <c r="C210" s="371">
        <v>79</v>
      </c>
      <c r="D210" s="369">
        <v>2</v>
      </c>
      <c r="E210" s="373">
        <v>5.7</v>
      </c>
    </row>
    <row r="211" spans="1:5" s="364" customFormat="1">
      <c r="A211" s="369" t="s">
        <v>1450</v>
      </c>
      <c r="B211" s="370">
        <v>41070</v>
      </c>
      <c r="C211" s="371">
        <v>50</v>
      </c>
      <c r="D211" s="369">
        <v>2</v>
      </c>
      <c r="E211" s="373">
        <v>1.4</v>
      </c>
    </row>
    <row r="212" spans="1:5" s="364" customFormat="1">
      <c r="A212" s="369" t="s">
        <v>1450</v>
      </c>
      <c r="B212" s="370">
        <v>41070</v>
      </c>
      <c r="C212" s="371">
        <v>73</v>
      </c>
      <c r="D212" s="369">
        <v>2</v>
      </c>
      <c r="E212" s="373">
        <v>4.9000000000000004</v>
      </c>
    </row>
    <row r="213" spans="1:5" s="364" customFormat="1">
      <c r="A213" s="369" t="s">
        <v>1450</v>
      </c>
      <c r="B213" s="370">
        <v>41070</v>
      </c>
      <c r="C213" s="371">
        <v>95</v>
      </c>
      <c r="D213" s="369">
        <v>2</v>
      </c>
      <c r="E213" s="373">
        <v>10</v>
      </c>
    </row>
    <row r="214" spans="1:5" s="364" customFormat="1">
      <c r="A214" s="369" t="s">
        <v>1450</v>
      </c>
      <c r="B214" s="370">
        <v>41070</v>
      </c>
      <c r="C214" s="371">
        <v>50</v>
      </c>
      <c r="D214" s="369">
        <v>2</v>
      </c>
      <c r="E214" s="373">
        <v>1.7</v>
      </c>
    </row>
    <row r="215" spans="1:5" s="364" customFormat="1">
      <c r="A215" s="369" t="s">
        <v>1450</v>
      </c>
      <c r="B215" s="370">
        <v>41070</v>
      </c>
      <c r="C215" s="371">
        <v>59</v>
      </c>
      <c r="D215" s="369">
        <v>2</v>
      </c>
      <c r="E215" s="373">
        <v>2.5</v>
      </c>
    </row>
    <row r="216" spans="1:5" s="364" customFormat="1">
      <c r="A216" s="369" t="s">
        <v>1450</v>
      </c>
      <c r="B216" s="370">
        <v>41070</v>
      </c>
      <c r="C216" s="371">
        <v>84</v>
      </c>
      <c r="D216" s="369">
        <v>2</v>
      </c>
      <c r="E216" s="373">
        <v>6.6</v>
      </c>
    </row>
    <row r="217" spans="1:5" s="364" customFormat="1">
      <c r="A217" s="369" t="s">
        <v>1450</v>
      </c>
      <c r="B217" s="370">
        <v>41070</v>
      </c>
      <c r="C217" s="371">
        <v>52</v>
      </c>
      <c r="D217" s="369">
        <v>3</v>
      </c>
      <c r="E217" s="373">
        <v>1.6</v>
      </c>
    </row>
    <row r="218" spans="1:5" s="364" customFormat="1">
      <c r="A218" s="369" t="s">
        <v>1450</v>
      </c>
      <c r="B218" s="370">
        <v>41070</v>
      </c>
      <c r="C218" s="371">
        <v>55</v>
      </c>
      <c r="D218" s="369">
        <v>3</v>
      </c>
      <c r="E218" s="373">
        <v>2.2999999999999998</v>
      </c>
    </row>
    <row r="219" spans="1:5" s="364" customFormat="1">
      <c r="A219" s="369" t="s">
        <v>1450</v>
      </c>
      <c r="B219" s="370">
        <v>41070</v>
      </c>
      <c r="C219" s="371">
        <v>84</v>
      </c>
      <c r="D219" s="369">
        <v>3</v>
      </c>
      <c r="E219" s="373">
        <v>7.3</v>
      </c>
    </row>
    <row r="220" spans="1:5" s="364" customFormat="1">
      <c r="A220" s="369" t="s">
        <v>1450</v>
      </c>
      <c r="B220" s="370">
        <v>41070</v>
      </c>
      <c r="C220" s="371">
        <v>96</v>
      </c>
      <c r="D220" s="369">
        <v>3</v>
      </c>
      <c r="E220" s="373">
        <v>10.4</v>
      </c>
    </row>
    <row r="221" spans="1:5" s="364" customFormat="1">
      <c r="A221" s="369" t="s">
        <v>1450</v>
      </c>
      <c r="B221" s="370">
        <v>41070</v>
      </c>
      <c r="C221" s="371">
        <v>102</v>
      </c>
      <c r="D221" s="369">
        <v>3</v>
      </c>
      <c r="E221" s="373">
        <v>12.8</v>
      </c>
    </row>
    <row r="222" spans="1:5" s="364" customFormat="1">
      <c r="A222" s="369" t="s">
        <v>1450</v>
      </c>
      <c r="B222" s="370">
        <v>41070</v>
      </c>
      <c r="C222" s="371">
        <v>96</v>
      </c>
      <c r="D222" s="369">
        <v>3</v>
      </c>
      <c r="E222" s="373">
        <v>10.199999999999999</v>
      </c>
    </row>
    <row r="223" spans="1:5" s="364" customFormat="1">
      <c r="A223" s="369" t="s">
        <v>1454</v>
      </c>
      <c r="B223" s="370">
        <v>41070</v>
      </c>
      <c r="C223" s="371">
        <v>47</v>
      </c>
      <c r="D223" s="369">
        <v>1</v>
      </c>
      <c r="E223" s="373">
        <v>1</v>
      </c>
    </row>
    <row r="224" spans="1:5" s="364" customFormat="1">
      <c r="A224" s="369" t="s">
        <v>1454</v>
      </c>
      <c r="B224" s="370">
        <v>41070</v>
      </c>
      <c r="C224" s="371">
        <v>49</v>
      </c>
      <c r="D224" s="369">
        <v>1</v>
      </c>
      <c r="E224" s="373">
        <v>1.3</v>
      </c>
    </row>
    <row r="225" spans="1:5" s="364" customFormat="1">
      <c r="A225" s="369" t="s">
        <v>1454</v>
      </c>
      <c r="B225" s="370">
        <v>41070</v>
      </c>
      <c r="C225" s="371">
        <v>91</v>
      </c>
      <c r="D225" s="369">
        <v>1</v>
      </c>
      <c r="E225" s="373">
        <v>9</v>
      </c>
    </row>
    <row r="226" spans="1:5" s="364" customFormat="1">
      <c r="A226" s="369" t="s">
        <v>1454</v>
      </c>
      <c r="B226" s="370">
        <v>41070</v>
      </c>
      <c r="C226" s="371">
        <v>50</v>
      </c>
      <c r="D226" s="369">
        <v>1</v>
      </c>
      <c r="E226" s="373">
        <v>1.2</v>
      </c>
    </row>
    <row r="227" spans="1:5" s="364" customFormat="1">
      <c r="A227" s="369" t="s">
        <v>1454</v>
      </c>
      <c r="B227" s="370">
        <v>41070</v>
      </c>
      <c r="C227" s="371">
        <v>75</v>
      </c>
      <c r="D227" s="369">
        <v>1</v>
      </c>
      <c r="E227" s="373">
        <v>4.8</v>
      </c>
    </row>
    <row r="228" spans="1:5" s="364" customFormat="1">
      <c r="A228" s="369" t="s">
        <v>1454</v>
      </c>
      <c r="B228" s="370">
        <v>41070</v>
      </c>
      <c r="C228" s="371">
        <v>109</v>
      </c>
      <c r="D228" s="369">
        <v>1</v>
      </c>
      <c r="E228" s="373">
        <v>16</v>
      </c>
    </row>
    <row r="229" spans="1:5" s="364" customFormat="1">
      <c r="A229" s="369" t="s">
        <v>1454</v>
      </c>
      <c r="B229" s="370">
        <v>41070</v>
      </c>
      <c r="C229" s="371">
        <v>77</v>
      </c>
      <c r="D229" s="369">
        <v>1</v>
      </c>
      <c r="E229" s="373">
        <v>5.4</v>
      </c>
    </row>
    <row r="230" spans="1:5" s="364" customFormat="1">
      <c r="A230" s="369" t="s">
        <v>1454</v>
      </c>
      <c r="B230" s="370">
        <v>41070</v>
      </c>
      <c r="C230" s="371">
        <v>48</v>
      </c>
      <c r="D230" s="369">
        <v>1</v>
      </c>
      <c r="E230" s="373">
        <v>0.9</v>
      </c>
    </row>
    <row r="231" spans="1:5" s="364" customFormat="1">
      <c r="A231" s="369" t="s">
        <v>1454</v>
      </c>
      <c r="B231" s="370">
        <v>41070</v>
      </c>
      <c r="C231" s="371">
        <v>69</v>
      </c>
      <c r="D231" s="369">
        <v>1</v>
      </c>
      <c r="E231" s="373">
        <v>3.8</v>
      </c>
    </row>
    <row r="232" spans="1:5" s="364" customFormat="1">
      <c r="A232" s="369" t="s">
        <v>1454</v>
      </c>
      <c r="B232" s="370">
        <v>41070</v>
      </c>
      <c r="C232" s="371">
        <v>68</v>
      </c>
      <c r="D232" s="369">
        <v>1</v>
      </c>
      <c r="E232" s="373">
        <v>3.9</v>
      </c>
    </row>
    <row r="233" spans="1:5" s="364" customFormat="1">
      <c r="A233" s="369" t="s">
        <v>1454</v>
      </c>
      <c r="B233" s="370">
        <v>41070</v>
      </c>
      <c r="C233" s="371">
        <v>109</v>
      </c>
      <c r="D233" s="369">
        <v>1</v>
      </c>
      <c r="E233" s="373">
        <v>15.1</v>
      </c>
    </row>
    <row r="234" spans="1:5" s="364" customFormat="1">
      <c r="A234" s="369" t="s">
        <v>1454</v>
      </c>
      <c r="B234" s="370">
        <v>41070</v>
      </c>
      <c r="C234" s="371">
        <v>72</v>
      </c>
      <c r="D234" s="369">
        <v>1</v>
      </c>
      <c r="E234" s="373">
        <v>4.3</v>
      </c>
    </row>
    <row r="235" spans="1:5" s="364" customFormat="1">
      <c r="A235" s="369" t="s">
        <v>1454</v>
      </c>
      <c r="B235" s="370">
        <v>41070</v>
      </c>
      <c r="C235" s="371">
        <v>83</v>
      </c>
      <c r="D235" s="369">
        <v>1</v>
      </c>
      <c r="E235" s="373">
        <v>6.1</v>
      </c>
    </row>
    <row r="236" spans="1:5" s="364" customFormat="1">
      <c r="A236" s="369" t="s">
        <v>1454</v>
      </c>
      <c r="B236" s="370">
        <v>41070</v>
      </c>
      <c r="C236" s="371">
        <v>59</v>
      </c>
      <c r="D236" s="369">
        <v>1</v>
      </c>
      <c r="E236" s="373">
        <v>2.6</v>
      </c>
    </row>
    <row r="237" spans="1:5" s="364" customFormat="1">
      <c r="A237" s="369" t="s">
        <v>1454</v>
      </c>
      <c r="B237" s="370">
        <v>41070</v>
      </c>
      <c r="C237" s="371">
        <v>79</v>
      </c>
      <c r="D237" s="369">
        <v>1</v>
      </c>
      <c r="E237" s="373">
        <v>6</v>
      </c>
    </row>
    <row r="238" spans="1:5" s="364" customFormat="1">
      <c r="A238" s="369" t="s">
        <v>1454</v>
      </c>
      <c r="B238" s="370">
        <v>41070</v>
      </c>
      <c r="C238" s="371">
        <v>85</v>
      </c>
      <c r="D238" s="369">
        <v>1</v>
      </c>
      <c r="E238" s="373">
        <v>7.5</v>
      </c>
    </row>
    <row r="239" spans="1:5" s="364" customFormat="1">
      <c r="A239" s="369" t="s">
        <v>1454</v>
      </c>
      <c r="B239" s="370">
        <v>41070</v>
      </c>
      <c r="C239" s="371">
        <v>78</v>
      </c>
      <c r="D239" s="369">
        <v>1</v>
      </c>
      <c r="E239" s="373">
        <v>5.4</v>
      </c>
    </row>
    <row r="240" spans="1:5" s="364" customFormat="1">
      <c r="A240" s="369" t="s">
        <v>1454</v>
      </c>
      <c r="B240" s="370">
        <v>41070</v>
      </c>
      <c r="C240" s="371">
        <v>103</v>
      </c>
      <c r="D240" s="369">
        <v>1</v>
      </c>
      <c r="E240" s="373">
        <v>13.1</v>
      </c>
    </row>
    <row r="241" spans="1:5" s="364" customFormat="1">
      <c r="A241" s="369" t="s">
        <v>1454</v>
      </c>
      <c r="B241" s="370">
        <v>41070</v>
      </c>
      <c r="C241" s="371">
        <v>47</v>
      </c>
      <c r="D241" s="369">
        <v>1</v>
      </c>
      <c r="E241" s="373">
        <v>1.1000000000000001</v>
      </c>
    </row>
    <row r="242" spans="1:5" s="364" customFormat="1">
      <c r="A242" s="369" t="s">
        <v>1454</v>
      </c>
      <c r="B242" s="370">
        <v>41070</v>
      </c>
      <c r="C242" s="371">
        <v>93</v>
      </c>
      <c r="D242" s="369">
        <v>2</v>
      </c>
      <c r="E242" s="373">
        <v>10.5</v>
      </c>
    </row>
    <row r="243" spans="1:5" s="364" customFormat="1">
      <c r="A243" s="369" t="s">
        <v>1454</v>
      </c>
      <c r="B243" s="370">
        <v>41070</v>
      </c>
      <c r="C243" s="371">
        <v>55</v>
      </c>
      <c r="D243" s="369">
        <v>2</v>
      </c>
      <c r="E243" s="373">
        <v>1.9</v>
      </c>
    </row>
    <row r="244" spans="1:5" s="364" customFormat="1">
      <c r="A244" s="369" t="s">
        <v>1454</v>
      </c>
      <c r="B244" s="370">
        <v>41070</v>
      </c>
      <c r="C244" s="371">
        <v>78</v>
      </c>
      <c r="D244" s="369">
        <v>2</v>
      </c>
      <c r="E244" s="373">
        <v>6</v>
      </c>
    </row>
    <row r="245" spans="1:5" s="364" customFormat="1">
      <c r="A245" s="369" t="s">
        <v>1454</v>
      </c>
      <c r="B245" s="370">
        <v>41070</v>
      </c>
      <c r="C245" s="371">
        <v>43</v>
      </c>
      <c r="D245" s="369">
        <v>2</v>
      </c>
      <c r="E245" s="373">
        <v>1</v>
      </c>
    </row>
    <row r="246" spans="1:5" s="364" customFormat="1">
      <c r="A246" s="369" t="s">
        <v>1454</v>
      </c>
      <c r="B246" s="370">
        <v>41070</v>
      </c>
      <c r="C246" s="371">
        <v>80</v>
      </c>
      <c r="D246" s="369">
        <v>2</v>
      </c>
      <c r="E246" s="373">
        <v>7.1</v>
      </c>
    </row>
    <row r="247" spans="1:5" s="364" customFormat="1">
      <c r="A247" s="369" t="s">
        <v>1454</v>
      </c>
      <c r="B247" s="370">
        <v>41070</v>
      </c>
      <c r="C247" s="371">
        <v>80</v>
      </c>
      <c r="D247" s="369">
        <v>2</v>
      </c>
      <c r="E247" s="373">
        <v>6.5</v>
      </c>
    </row>
    <row r="248" spans="1:5" s="364" customFormat="1">
      <c r="A248" s="369" t="s">
        <v>1454</v>
      </c>
      <c r="B248" s="370">
        <v>41070</v>
      </c>
      <c r="C248" s="371">
        <v>84</v>
      </c>
      <c r="D248" s="369">
        <v>3</v>
      </c>
      <c r="E248" s="373">
        <v>7</v>
      </c>
    </row>
    <row r="249" spans="1:5" s="364" customFormat="1">
      <c r="A249" s="369" t="s">
        <v>1454</v>
      </c>
      <c r="B249" s="370">
        <v>41070</v>
      </c>
      <c r="C249" s="371">
        <v>69</v>
      </c>
      <c r="D249" s="369">
        <v>3</v>
      </c>
      <c r="E249" s="373">
        <v>3.8</v>
      </c>
    </row>
    <row r="250" spans="1:5" s="364" customFormat="1">
      <c r="A250" s="369" t="s">
        <v>1454</v>
      </c>
      <c r="B250" s="370">
        <v>41070</v>
      </c>
      <c r="C250" s="371">
        <v>55</v>
      </c>
      <c r="D250" s="369">
        <v>3</v>
      </c>
      <c r="E250" s="373">
        <v>2</v>
      </c>
    </row>
    <row r="251" spans="1:5" s="364" customFormat="1">
      <c r="A251" s="369" t="s">
        <v>1454</v>
      </c>
      <c r="B251" s="370">
        <v>41070</v>
      </c>
      <c r="C251" s="371">
        <v>96</v>
      </c>
      <c r="D251" s="369">
        <v>3</v>
      </c>
      <c r="E251" s="373">
        <v>10.1</v>
      </c>
    </row>
    <row r="252" spans="1:5" s="365" customFormat="1">
      <c r="A252" s="369" t="s">
        <v>1454</v>
      </c>
      <c r="B252" s="370">
        <v>41070</v>
      </c>
      <c r="C252" s="371">
        <v>75</v>
      </c>
      <c r="D252" s="369">
        <v>3</v>
      </c>
      <c r="E252" s="373">
        <v>5.7</v>
      </c>
    </row>
    <row r="253" spans="1:5" s="365" customFormat="1">
      <c r="A253" s="369" t="s">
        <v>1454</v>
      </c>
      <c r="B253" s="370">
        <v>41070</v>
      </c>
      <c r="C253" s="371">
        <v>50</v>
      </c>
      <c r="D253" s="369">
        <v>3</v>
      </c>
      <c r="E253" s="373">
        <v>1.4</v>
      </c>
    </row>
    <row r="254" spans="1:5" s="365" customFormat="1">
      <c r="A254" s="369" t="s">
        <v>1454</v>
      </c>
      <c r="B254" s="370">
        <v>41070</v>
      </c>
      <c r="C254" s="371">
        <v>52</v>
      </c>
      <c r="D254" s="369">
        <v>3</v>
      </c>
      <c r="E254" s="373">
        <v>1.6</v>
      </c>
    </row>
    <row r="255" spans="1:5" s="365" customFormat="1">
      <c r="A255" s="369" t="s">
        <v>1454</v>
      </c>
      <c r="B255" s="370">
        <v>41070</v>
      </c>
      <c r="C255" s="371">
        <v>95</v>
      </c>
      <c r="D255" s="369">
        <v>3</v>
      </c>
      <c r="E255" s="373">
        <v>10.8</v>
      </c>
    </row>
    <row r="256" spans="1:5" s="365" customFormat="1">
      <c r="A256" s="369" t="s">
        <v>1454</v>
      </c>
      <c r="B256" s="370">
        <v>41070</v>
      </c>
      <c r="C256" s="371">
        <v>43</v>
      </c>
      <c r="D256" s="369">
        <v>3</v>
      </c>
      <c r="E256" s="373">
        <v>0.9</v>
      </c>
    </row>
    <row r="257" spans="1:5" s="365" customFormat="1">
      <c r="A257" s="369" t="s">
        <v>1454</v>
      </c>
      <c r="B257" s="370">
        <v>41070</v>
      </c>
      <c r="C257" s="371">
        <v>82</v>
      </c>
      <c r="D257" s="369">
        <v>3</v>
      </c>
      <c r="E257" s="373">
        <v>6.5</v>
      </c>
    </row>
    <row r="258" spans="1:5" s="365" customFormat="1">
      <c r="A258" s="369" t="s">
        <v>1454</v>
      </c>
      <c r="B258" s="370">
        <v>41070</v>
      </c>
      <c r="C258" s="371">
        <v>72</v>
      </c>
      <c r="D258" s="369">
        <v>4</v>
      </c>
      <c r="E258" s="373">
        <v>6.3</v>
      </c>
    </row>
    <row r="259" spans="1:5" s="365" customFormat="1">
      <c r="A259" s="369" t="s">
        <v>1454</v>
      </c>
      <c r="B259" s="370">
        <v>41070</v>
      </c>
      <c r="C259" s="371">
        <v>73</v>
      </c>
      <c r="D259" s="369">
        <v>4</v>
      </c>
      <c r="E259" s="373">
        <v>5</v>
      </c>
    </row>
    <row r="260" spans="1:5" s="365" customFormat="1">
      <c r="A260" s="369" t="s">
        <v>1454</v>
      </c>
      <c r="B260" s="370">
        <v>41070</v>
      </c>
      <c r="C260" s="371">
        <v>71</v>
      </c>
      <c r="D260" s="369">
        <v>4</v>
      </c>
      <c r="E260" s="373"/>
    </row>
    <row r="261" spans="1:5" s="365" customFormat="1">
      <c r="A261" s="369" t="s">
        <v>1456</v>
      </c>
      <c r="B261" s="370">
        <v>41070</v>
      </c>
      <c r="C261" s="371">
        <v>74</v>
      </c>
      <c r="D261" s="369">
        <v>1</v>
      </c>
      <c r="E261" s="373"/>
    </row>
    <row r="262" spans="1:5" s="365" customFormat="1">
      <c r="A262" s="369" t="s">
        <v>1456</v>
      </c>
      <c r="B262" s="370">
        <v>41070</v>
      </c>
      <c r="C262" s="371">
        <v>94</v>
      </c>
      <c r="D262" s="369">
        <v>1</v>
      </c>
      <c r="E262" s="373"/>
    </row>
    <row r="263" spans="1:5" s="365" customFormat="1">
      <c r="A263" s="369" t="s">
        <v>1456</v>
      </c>
      <c r="B263" s="370">
        <v>41070</v>
      </c>
      <c r="C263" s="371">
        <v>105</v>
      </c>
      <c r="D263" s="369">
        <v>1</v>
      </c>
      <c r="E263" s="373"/>
    </row>
    <row r="264" spans="1:5" s="365" customFormat="1">
      <c r="A264" s="369" t="s">
        <v>1456</v>
      </c>
      <c r="B264" s="370">
        <v>41070</v>
      </c>
      <c r="C264" s="371">
        <v>59</v>
      </c>
      <c r="D264" s="369">
        <v>1</v>
      </c>
      <c r="E264" s="373"/>
    </row>
    <row r="265" spans="1:5" s="365" customFormat="1">
      <c r="A265" s="369" t="s">
        <v>1456</v>
      </c>
      <c r="B265" s="370">
        <v>41070</v>
      </c>
      <c r="C265" s="371">
        <v>105</v>
      </c>
      <c r="D265" s="369">
        <v>1</v>
      </c>
      <c r="E265" s="373"/>
    </row>
    <row r="266" spans="1:5" s="365" customFormat="1">
      <c r="A266" s="369" t="s">
        <v>1456</v>
      </c>
      <c r="B266" s="370">
        <v>41070</v>
      </c>
      <c r="C266" s="371">
        <v>51</v>
      </c>
      <c r="D266" s="369">
        <v>1</v>
      </c>
      <c r="E266" s="373"/>
    </row>
    <row r="267" spans="1:5" s="365" customFormat="1">
      <c r="A267" s="369" t="s">
        <v>1456</v>
      </c>
      <c r="B267" s="370">
        <v>41070</v>
      </c>
      <c r="C267" s="371">
        <v>68</v>
      </c>
      <c r="D267" s="369">
        <v>1</v>
      </c>
      <c r="E267" s="373"/>
    </row>
    <row r="268" spans="1:5">
      <c r="A268" s="369" t="s">
        <v>1456</v>
      </c>
      <c r="B268" s="370">
        <v>41070</v>
      </c>
      <c r="C268" s="371">
        <v>80</v>
      </c>
      <c r="D268" s="369">
        <v>1</v>
      </c>
    </row>
    <row r="269" spans="1:5">
      <c r="A269" s="369" t="s">
        <v>1456</v>
      </c>
      <c r="B269" s="370">
        <v>41070</v>
      </c>
      <c r="C269" s="371">
        <v>82</v>
      </c>
      <c r="D269" s="369">
        <v>1</v>
      </c>
    </row>
    <row r="270" spans="1:5">
      <c r="A270" s="369" t="s">
        <v>1456</v>
      </c>
      <c r="B270" s="370">
        <v>41070</v>
      </c>
      <c r="C270" s="371">
        <v>59</v>
      </c>
      <c r="D270" s="369">
        <v>2</v>
      </c>
    </row>
    <row r="271" spans="1:5">
      <c r="A271" s="369" t="s">
        <v>1456</v>
      </c>
      <c r="B271" s="370">
        <v>41070</v>
      </c>
      <c r="C271" s="371">
        <v>48</v>
      </c>
      <c r="D271" s="369">
        <v>2</v>
      </c>
    </row>
    <row r="272" spans="1:5">
      <c r="A272" s="369" t="s">
        <v>1456</v>
      </c>
      <c r="B272" s="370">
        <v>41070</v>
      </c>
      <c r="C272" s="371">
        <v>105</v>
      </c>
      <c r="D272" s="369">
        <v>3</v>
      </c>
    </row>
    <row r="273" spans="1:5">
      <c r="A273" s="369" t="s">
        <v>1513</v>
      </c>
      <c r="B273" s="370">
        <v>41073</v>
      </c>
      <c r="C273" s="371">
        <v>51</v>
      </c>
      <c r="D273" s="369">
        <v>1</v>
      </c>
      <c r="E273" s="373">
        <v>2.7</v>
      </c>
    </row>
    <row r="274" spans="1:5">
      <c r="A274" s="369" t="s">
        <v>1513</v>
      </c>
      <c r="B274" s="370">
        <v>41073</v>
      </c>
      <c r="C274" s="371">
        <v>45</v>
      </c>
      <c r="D274" s="369">
        <v>1</v>
      </c>
      <c r="E274" s="373">
        <v>0.7</v>
      </c>
    </row>
    <row r="275" spans="1:5">
      <c r="A275" s="369" t="s">
        <v>1513</v>
      </c>
      <c r="B275" s="370">
        <v>41073</v>
      </c>
      <c r="C275" s="371">
        <v>47</v>
      </c>
      <c r="D275" s="369">
        <v>1</v>
      </c>
      <c r="E275" s="373">
        <v>1.2</v>
      </c>
    </row>
    <row r="276" spans="1:5">
      <c r="A276" s="369" t="s">
        <v>1513</v>
      </c>
      <c r="B276" s="370">
        <v>41073</v>
      </c>
      <c r="C276" s="371">
        <v>41</v>
      </c>
      <c r="D276" s="369">
        <v>1</v>
      </c>
      <c r="E276" s="373">
        <v>0.7</v>
      </c>
    </row>
    <row r="277" spans="1:5">
      <c r="A277" s="369" t="s">
        <v>1513</v>
      </c>
      <c r="B277" s="370">
        <v>41073</v>
      </c>
      <c r="C277" s="371">
        <v>49</v>
      </c>
      <c r="D277" s="369">
        <v>1</v>
      </c>
      <c r="E277" s="373">
        <v>1.2</v>
      </c>
    </row>
    <row r="278" spans="1:5">
      <c r="A278" s="369" t="s">
        <v>1513</v>
      </c>
      <c r="B278" s="370">
        <v>41073</v>
      </c>
      <c r="C278" s="371">
        <v>49</v>
      </c>
      <c r="D278" s="369">
        <v>1</v>
      </c>
      <c r="E278" s="373">
        <v>1</v>
      </c>
    </row>
    <row r="279" spans="1:5">
      <c r="A279" s="369" t="s">
        <v>1513</v>
      </c>
      <c r="B279" s="370">
        <v>41073</v>
      </c>
      <c r="C279" s="371">
        <v>162</v>
      </c>
      <c r="D279" s="369">
        <v>1</v>
      </c>
      <c r="E279" s="373">
        <v>48.3</v>
      </c>
    </row>
    <row r="280" spans="1:5">
      <c r="A280" s="369" t="s">
        <v>1513</v>
      </c>
      <c r="B280" s="370">
        <v>41073</v>
      </c>
      <c r="C280" s="371">
        <v>60</v>
      </c>
      <c r="D280" s="369">
        <v>1</v>
      </c>
      <c r="E280" s="373">
        <v>2.9</v>
      </c>
    </row>
    <row r="281" spans="1:5">
      <c r="A281" s="369" t="s">
        <v>1513</v>
      </c>
      <c r="B281" s="370">
        <v>41073</v>
      </c>
      <c r="C281" s="371">
        <v>43</v>
      </c>
      <c r="D281" s="369">
        <v>1</v>
      </c>
      <c r="E281" s="373">
        <v>0.9</v>
      </c>
    </row>
    <row r="282" spans="1:5">
      <c r="A282" s="369" t="s">
        <v>1513</v>
      </c>
      <c r="B282" s="370">
        <v>41073</v>
      </c>
      <c r="C282" s="371">
        <v>80</v>
      </c>
      <c r="D282" s="369">
        <v>1</v>
      </c>
      <c r="E282" s="373">
        <v>6.5</v>
      </c>
    </row>
    <row r="283" spans="1:5">
      <c r="A283" s="369" t="s">
        <v>1513</v>
      </c>
      <c r="B283" s="370">
        <v>41073</v>
      </c>
      <c r="C283" s="371">
        <v>84</v>
      </c>
      <c r="D283" s="369">
        <v>1</v>
      </c>
      <c r="E283" s="373">
        <v>7.3</v>
      </c>
    </row>
    <row r="284" spans="1:5" s="364" customFormat="1">
      <c r="A284" s="369" t="s">
        <v>1513</v>
      </c>
      <c r="B284" s="370">
        <v>41073</v>
      </c>
      <c r="C284" s="371">
        <v>179</v>
      </c>
      <c r="D284" s="369">
        <v>1</v>
      </c>
      <c r="E284" s="373">
        <v>62.8</v>
      </c>
    </row>
    <row r="285" spans="1:5" s="364" customFormat="1">
      <c r="A285" s="369" t="s">
        <v>1513</v>
      </c>
      <c r="B285" s="370">
        <v>41073</v>
      </c>
      <c r="C285" s="371">
        <v>65</v>
      </c>
      <c r="D285" s="369">
        <v>1</v>
      </c>
      <c r="E285" s="373">
        <v>4.3</v>
      </c>
    </row>
    <row r="286" spans="1:5" s="364" customFormat="1">
      <c r="A286" s="369" t="s">
        <v>1513</v>
      </c>
      <c r="B286" s="370">
        <v>41073</v>
      </c>
      <c r="C286" s="371">
        <v>75</v>
      </c>
      <c r="D286" s="369">
        <v>1</v>
      </c>
      <c r="E286" s="373">
        <v>5.6</v>
      </c>
    </row>
    <row r="287" spans="1:5" s="364" customFormat="1">
      <c r="A287" s="369" t="s">
        <v>1513</v>
      </c>
      <c r="B287" s="370">
        <v>41073</v>
      </c>
      <c r="C287" s="371">
        <v>45</v>
      </c>
      <c r="D287" s="369">
        <v>2</v>
      </c>
      <c r="E287" s="373">
        <v>0.9</v>
      </c>
    </row>
    <row r="288" spans="1:5" s="364" customFormat="1">
      <c r="A288" s="369" t="s">
        <v>1513</v>
      </c>
      <c r="B288" s="370">
        <v>41073</v>
      </c>
      <c r="C288" s="371">
        <v>60</v>
      </c>
      <c r="D288" s="369">
        <v>2</v>
      </c>
      <c r="E288" s="373">
        <v>3.8</v>
      </c>
    </row>
    <row r="289" spans="1:5" s="364" customFormat="1">
      <c r="A289" s="369" t="s">
        <v>1513</v>
      </c>
      <c r="B289" s="370">
        <v>41073</v>
      </c>
      <c r="C289" s="371">
        <v>62</v>
      </c>
      <c r="D289" s="369">
        <v>2</v>
      </c>
      <c r="E289" s="373">
        <v>3.1</v>
      </c>
    </row>
    <row r="290" spans="1:5" s="364" customFormat="1">
      <c r="A290" s="369" t="s">
        <v>1513</v>
      </c>
      <c r="B290" s="370">
        <v>41073</v>
      </c>
      <c r="C290" s="371">
        <v>69</v>
      </c>
      <c r="D290" s="369">
        <v>2</v>
      </c>
      <c r="E290" s="373">
        <v>4.4000000000000004</v>
      </c>
    </row>
    <row r="291" spans="1:5" s="364" customFormat="1">
      <c r="A291" s="369" t="s">
        <v>1513</v>
      </c>
      <c r="B291" s="370">
        <v>41073</v>
      </c>
      <c r="C291" s="371">
        <v>56</v>
      </c>
      <c r="D291" s="369">
        <v>2</v>
      </c>
      <c r="E291" s="373">
        <v>2.1</v>
      </c>
    </row>
    <row r="292" spans="1:5" s="364" customFormat="1">
      <c r="A292" s="369" t="s">
        <v>1513</v>
      </c>
      <c r="B292" s="370">
        <v>41073</v>
      </c>
      <c r="C292" s="371">
        <v>65</v>
      </c>
      <c r="D292" s="369">
        <v>3</v>
      </c>
      <c r="E292" s="373">
        <v>3.5</v>
      </c>
    </row>
    <row r="293" spans="1:5" s="364" customFormat="1">
      <c r="A293" s="369" t="s">
        <v>1513</v>
      </c>
      <c r="B293" s="370">
        <v>41073</v>
      </c>
      <c r="C293" s="371">
        <v>58</v>
      </c>
      <c r="D293" s="369">
        <v>3</v>
      </c>
      <c r="E293" s="373">
        <v>2.5</v>
      </c>
    </row>
    <row r="294" spans="1:5" s="364" customFormat="1">
      <c r="A294" s="369" t="s">
        <v>1513</v>
      </c>
      <c r="B294" s="370">
        <v>41073</v>
      </c>
      <c r="C294" s="371">
        <v>50</v>
      </c>
      <c r="D294" s="369">
        <v>3</v>
      </c>
      <c r="E294" s="373">
        <v>1.6</v>
      </c>
    </row>
    <row r="295" spans="1:5" s="364" customFormat="1">
      <c r="A295" s="369" t="s">
        <v>1513</v>
      </c>
      <c r="B295" s="370">
        <v>41073</v>
      </c>
      <c r="C295" s="371">
        <v>51</v>
      </c>
      <c r="D295" s="369">
        <v>3</v>
      </c>
      <c r="E295" s="373">
        <v>1.5</v>
      </c>
    </row>
    <row r="296" spans="1:5" s="364" customFormat="1">
      <c r="A296" s="369" t="s">
        <v>1513</v>
      </c>
      <c r="B296" s="370">
        <v>41073</v>
      </c>
      <c r="C296" s="371">
        <v>66</v>
      </c>
      <c r="D296" s="369">
        <v>3</v>
      </c>
      <c r="E296" s="373">
        <v>3.7</v>
      </c>
    </row>
    <row r="297" spans="1:5" s="364" customFormat="1">
      <c r="A297" s="369" t="s">
        <v>1513</v>
      </c>
      <c r="B297" s="370">
        <v>41073</v>
      </c>
      <c r="C297" s="371">
        <v>55</v>
      </c>
      <c r="D297" s="369">
        <v>3</v>
      </c>
      <c r="E297" s="373">
        <v>2.2000000000000002</v>
      </c>
    </row>
    <row r="298" spans="1:5" s="364" customFormat="1">
      <c r="A298" s="369" t="s">
        <v>1523</v>
      </c>
      <c r="B298" s="370">
        <v>41073</v>
      </c>
      <c r="C298" s="371">
        <v>45</v>
      </c>
      <c r="D298" s="369">
        <v>1</v>
      </c>
      <c r="E298" s="373">
        <v>1.2</v>
      </c>
    </row>
    <row r="299" spans="1:5" s="364" customFormat="1">
      <c r="A299" s="369" t="s">
        <v>1523</v>
      </c>
      <c r="B299" s="370">
        <v>41073</v>
      </c>
      <c r="C299" s="371">
        <v>50</v>
      </c>
      <c r="D299" s="369">
        <v>1</v>
      </c>
      <c r="E299" s="373">
        <v>1.3</v>
      </c>
    </row>
    <row r="300" spans="1:5" s="365" customFormat="1">
      <c r="A300" s="369" t="s">
        <v>1523</v>
      </c>
      <c r="B300" s="370">
        <v>41073</v>
      </c>
      <c r="C300" s="371">
        <v>54</v>
      </c>
      <c r="D300" s="369">
        <v>1</v>
      </c>
      <c r="E300" s="373">
        <v>1.8</v>
      </c>
    </row>
    <row r="301" spans="1:5" s="365" customFormat="1">
      <c r="A301" s="369" t="s">
        <v>1523</v>
      </c>
      <c r="B301" s="370">
        <v>41073</v>
      </c>
      <c r="C301" s="371">
        <v>77</v>
      </c>
      <c r="D301" s="369">
        <v>1</v>
      </c>
      <c r="E301" s="373">
        <v>6.2</v>
      </c>
    </row>
    <row r="302" spans="1:5" s="365" customFormat="1">
      <c r="A302" s="369" t="s">
        <v>1523</v>
      </c>
      <c r="B302" s="370">
        <v>41073</v>
      </c>
      <c r="C302" s="371">
        <v>61</v>
      </c>
      <c r="D302" s="369">
        <v>1</v>
      </c>
      <c r="E302" s="373">
        <v>3.1</v>
      </c>
    </row>
    <row r="303" spans="1:5" s="365" customFormat="1">
      <c r="A303" s="369" t="s">
        <v>1523</v>
      </c>
      <c r="B303" s="370">
        <v>41073</v>
      </c>
      <c r="C303" s="371">
        <v>50</v>
      </c>
      <c r="D303" s="369">
        <v>1</v>
      </c>
      <c r="E303" s="373">
        <v>1.4</v>
      </c>
    </row>
    <row r="304" spans="1:5" s="365" customFormat="1">
      <c r="A304" s="369" t="s">
        <v>1523</v>
      </c>
      <c r="B304" s="370">
        <v>41073</v>
      </c>
      <c r="C304" s="371">
        <v>68</v>
      </c>
      <c r="D304" s="369">
        <v>1</v>
      </c>
      <c r="E304" s="373">
        <v>4.2</v>
      </c>
    </row>
    <row r="305" spans="1:5" s="365" customFormat="1">
      <c r="A305" s="369" t="s">
        <v>1523</v>
      </c>
      <c r="B305" s="370">
        <v>41073</v>
      </c>
      <c r="C305" s="371">
        <v>85</v>
      </c>
      <c r="D305" s="369">
        <v>1</v>
      </c>
      <c r="E305" s="373">
        <v>9.1</v>
      </c>
    </row>
    <row r="306" spans="1:5" s="365" customFormat="1">
      <c r="A306" s="369" t="s">
        <v>1523</v>
      </c>
      <c r="B306" s="370">
        <v>41073</v>
      </c>
      <c r="C306" s="371">
        <v>96</v>
      </c>
      <c r="D306" s="369">
        <v>1</v>
      </c>
      <c r="E306" s="373">
        <v>12.5</v>
      </c>
    </row>
    <row r="307" spans="1:5" s="365" customFormat="1">
      <c r="A307" s="369" t="s">
        <v>1523</v>
      </c>
      <c r="B307" s="370">
        <v>41073</v>
      </c>
      <c r="C307" s="371">
        <v>68</v>
      </c>
      <c r="D307" s="369">
        <v>1</v>
      </c>
      <c r="E307" s="373">
        <v>4</v>
      </c>
    </row>
    <row r="308" spans="1:5" s="365" customFormat="1">
      <c r="A308" s="369" t="s">
        <v>1523</v>
      </c>
      <c r="B308" s="370">
        <v>41073</v>
      </c>
      <c r="C308" s="371">
        <v>45</v>
      </c>
      <c r="D308" s="369">
        <v>1</v>
      </c>
      <c r="E308" s="373">
        <v>1.2</v>
      </c>
    </row>
    <row r="309" spans="1:5" s="365" customFormat="1">
      <c r="A309" s="369" t="s">
        <v>1523</v>
      </c>
      <c r="B309" s="370">
        <v>41073</v>
      </c>
      <c r="C309" s="371">
        <v>61</v>
      </c>
      <c r="D309" s="369">
        <v>1</v>
      </c>
      <c r="E309" s="373">
        <v>3</v>
      </c>
    </row>
    <row r="310" spans="1:5" s="365" customFormat="1">
      <c r="A310" s="369" t="s">
        <v>1523</v>
      </c>
      <c r="B310" s="370">
        <v>41073</v>
      </c>
      <c r="C310" s="371">
        <v>170</v>
      </c>
      <c r="D310" s="369">
        <v>1</v>
      </c>
      <c r="E310" s="373">
        <v>61.1</v>
      </c>
    </row>
    <row r="311" spans="1:5" s="365" customFormat="1">
      <c r="A311" s="369" t="s">
        <v>1523</v>
      </c>
      <c r="B311" s="370">
        <v>41073</v>
      </c>
      <c r="C311" s="371">
        <v>184</v>
      </c>
      <c r="D311" s="369">
        <v>1</v>
      </c>
      <c r="E311" s="373">
        <v>80.7</v>
      </c>
    </row>
    <row r="312" spans="1:5" s="365" customFormat="1">
      <c r="A312" s="369" t="s">
        <v>1523</v>
      </c>
      <c r="B312" s="370">
        <v>41073</v>
      </c>
      <c r="C312" s="371">
        <v>225</v>
      </c>
      <c r="D312" s="369">
        <v>1</v>
      </c>
      <c r="E312" s="373">
        <v>127.9</v>
      </c>
    </row>
    <row r="313" spans="1:5" s="365" customFormat="1">
      <c r="A313" s="369" t="s">
        <v>1523</v>
      </c>
      <c r="B313" s="370">
        <v>41073</v>
      </c>
      <c r="C313" s="371">
        <v>251</v>
      </c>
      <c r="D313" s="369">
        <v>1</v>
      </c>
      <c r="E313" s="373">
        <v>188.7</v>
      </c>
    </row>
    <row r="314" spans="1:5" s="365" customFormat="1">
      <c r="A314" s="369" t="s">
        <v>1523</v>
      </c>
      <c r="B314" s="370">
        <v>41073</v>
      </c>
      <c r="C314" s="371">
        <v>77</v>
      </c>
      <c r="D314" s="369">
        <v>2</v>
      </c>
      <c r="E314" s="373">
        <v>7</v>
      </c>
    </row>
    <row r="315" spans="1:5" s="365" customFormat="1">
      <c r="A315" s="369" t="s">
        <v>1523</v>
      </c>
      <c r="B315" s="370">
        <v>41073</v>
      </c>
      <c r="C315" s="371">
        <v>55</v>
      </c>
      <c r="D315" s="369">
        <v>2</v>
      </c>
      <c r="E315" s="373">
        <v>1.8</v>
      </c>
    </row>
    <row r="316" spans="1:5" s="364" customFormat="1">
      <c r="A316" s="369" t="s">
        <v>1523</v>
      </c>
      <c r="B316" s="370">
        <v>41073</v>
      </c>
      <c r="C316" s="371">
        <v>57</v>
      </c>
      <c r="D316" s="369">
        <v>2</v>
      </c>
      <c r="E316" s="373">
        <v>2.1</v>
      </c>
    </row>
    <row r="317" spans="1:5" s="364" customFormat="1">
      <c r="A317" s="369" t="s">
        <v>1523</v>
      </c>
      <c r="B317" s="370">
        <v>41073</v>
      </c>
      <c r="C317" s="371">
        <v>51</v>
      </c>
      <c r="D317" s="369">
        <v>2</v>
      </c>
      <c r="E317" s="373">
        <v>1.5</v>
      </c>
    </row>
    <row r="318" spans="1:5" s="364" customFormat="1">
      <c r="A318" s="369" t="s">
        <v>1523</v>
      </c>
      <c r="B318" s="370">
        <v>41073</v>
      </c>
      <c r="C318" s="371">
        <v>57</v>
      </c>
      <c r="D318" s="369">
        <v>2</v>
      </c>
      <c r="E318" s="373">
        <v>1.9</v>
      </c>
    </row>
    <row r="319" spans="1:5" s="364" customFormat="1">
      <c r="A319" s="369" t="s">
        <v>1523</v>
      </c>
      <c r="B319" s="370">
        <v>41073</v>
      </c>
      <c r="C319" s="371">
        <v>62</v>
      </c>
      <c r="D319" s="369">
        <v>2</v>
      </c>
      <c r="E319" s="373">
        <v>3.2</v>
      </c>
    </row>
    <row r="320" spans="1:5" s="364" customFormat="1">
      <c r="A320" s="369" t="s">
        <v>1523</v>
      </c>
      <c r="B320" s="370">
        <v>41073</v>
      </c>
      <c r="C320" s="371">
        <v>72</v>
      </c>
      <c r="D320" s="369">
        <v>2</v>
      </c>
      <c r="E320" s="373">
        <v>4.9000000000000004</v>
      </c>
    </row>
    <row r="321" spans="1:5" s="364" customFormat="1">
      <c r="A321" s="369" t="s">
        <v>1523</v>
      </c>
      <c r="B321" s="370">
        <v>41073</v>
      </c>
      <c r="C321" s="371">
        <v>44</v>
      </c>
      <c r="D321" s="369">
        <v>2</v>
      </c>
      <c r="E321" s="373">
        <v>0.7</v>
      </c>
    </row>
    <row r="322" spans="1:5" s="364" customFormat="1">
      <c r="A322" s="369" t="s">
        <v>1523</v>
      </c>
      <c r="B322" s="370">
        <v>41073</v>
      </c>
      <c r="C322" s="371">
        <v>60</v>
      </c>
      <c r="D322" s="369">
        <v>2</v>
      </c>
      <c r="E322" s="373">
        <v>2.2999999999999998</v>
      </c>
    </row>
    <row r="323" spans="1:5" s="364" customFormat="1">
      <c r="A323" s="369" t="s">
        <v>1523</v>
      </c>
      <c r="B323" s="370">
        <v>41073</v>
      </c>
      <c r="C323" s="371">
        <v>65</v>
      </c>
      <c r="D323" s="369">
        <v>2</v>
      </c>
      <c r="E323" s="373">
        <v>4.4000000000000004</v>
      </c>
    </row>
    <row r="324" spans="1:5" s="364" customFormat="1">
      <c r="A324" s="369" t="s">
        <v>1523</v>
      </c>
      <c r="B324" s="370">
        <v>41073</v>
      </c>
      <c r="C324" s="371">
        <v>81</v>
      </c>
      <c r="D324" s="369">
        <v>2</v>
      </c>
      <c r="E324" s="373">
        <v>7.6</v>
      </c>
    </row>
    <row r="325" spans="1:5" s="364" customFormat="1">
      <c r="A325" s="369" t="s">
        <v>1523</v>
      </c>
      <c r="B325" s="370">
        <v>41073</v>
      </c>
      <c r="C325" s="371">
        <v>55</v>
      </c>
      <c r="D325" s="369">
        <v>2</v>
      </c>
      <c r="E325" s="373">
        <v>2.2999999999999998</v>
      </c>
    </row>
    <row r="326" spans="1:5" s="364" customFormat="1">
      <c r="A326" s="369" t="s">
        <v>1523</v>
      </c>
      <c r="B326" s="370">
        <v>41073</v>
      </c>
      <c r="C326" s="371">
        <v>57</v>
      </c>
      <c r="D326" s="369">
        <v>3</v>
      </c>
      <c r="E326" s="373">
        <v>2.4</v>
      </c>
    </row>
    <row r="327" spans="1:5" s="364" customFormat="1">
      <c r="A327" s="369" t="s">
        <v>1523</v>
      </c>
      <c r="B327" s="370">
        <v>41073</v>
      </c>
      <c r="C327" s="371">
        <v>73</v>
      </c>
      <c r="D327" s="369">
        <v>3</v>
      </c>
      <c r="E327" s="373">
        <v>5.2</v>
      </c>
    </row>
    <row r="328" spans="1:5" s="364" customFormat="1">
      <c r="A328" s="369" t="s">
        <v>1523</v>
      </c>
      <c r="B328" s="370">
        <v>41073</v>
      </c>
      <c r="C328" s="371">
        <v>38</v>
      </c>
      <c r="D328" s="369">
        <v>3</v>
      </c>
      <c r="E328" s="373">
        <v>0.7</v>
      </c>
    </row>
    <row r="329" spans="1:5" s="364" customFormat="1">
      <c r="A329" s="369" t="s">
        <v>1523</v>
      </c>
      <c r="B329" s="370">
        <v>41073</v>
      </c>
      <c r="C329" s="371">
        <v>55</v>
      </c>
      <c r="D329" s="369">
        <v>3</v>
      </c>
      <c r="E329" s="373">
        <v>2.4</v>
      </c>
    </row>
    <row r="330" spans="1:5" s="364" customFormat="1">
      <c r="A330" s="369" t="s">
        <v>1523</v>
      </c>
      <c r="B330" s="370">
        <v>41073</v>
      </c>
      <c r="C330" s="371">
        <v>94</v>
      </c>
      <c r="D330" s="369">
        <v>3</v>
      </c>
      <c r="E330" s="373">
        <v>9.9</v>
      </c>
    </row>
    <row r="331" spans="1:5" s="364" customFormat="1">
      <c r="A331" s="369" t="s">
        <v>1526</v>
      </c>
      <c r="B331" s="370">
        <v>41073</v>
      </c>
      <c r="C331" s="371">
        <v>62</v>
      </c>
      <c r="D331" s="369">
        <v>1</v>
      </c>
      <c r="E331" s="373">
        <v>3.1</v>
      </c>
    </row>
    <row r="332" spans="1:5" s="364" customFormat="1">
      <c r="A332" s="369" t="s">
        <v>1526</v>
      </c>
      <c r="B332" s="370">
        <v>41073</v>
      </c>
      <c r="C332" s="371">
        <v>47</v>
      </c>
      <c r="D332" s="369">
        <v>2</v>
      </c>
      <c r="E332" s="373">
        <v>1.3</v>
      </c>
    </row>
    <row r="333" spans="1:5" s="364" customFormat="1">
      <c r="A333" s="369" t="s">
        <v>1526</v>
      </c>
      <c r="B333" s="370">
        <v>41073</v>
      </c>
      <c r="C333" s="371">
        <v>50</v>
      </c>
      <c r="D333" s="369">
        <v>2</v>
      </c>
      <c r="E333" s="373">
        <v>1.7</v>
      </c>
    </row>
    <row r="334" spans="1:5" s="364" customFormat="1">
      <c r="A334" s="369" t="s">
        <v>1526</v>
      </c>
      <c r="B334" s="370">
        <v>41073</v>
      </c>
      <c r="C334" s="371">
        <v>155</v>
      </c>
      <c r="D334" s="369">
        <v>3</v>
      </c>
      <c r="E334" s="373">
        <v>40.700000000000003</v>
      </c>
    </row>
    <row r="335" spans="1:5" s="364" customFormat="1">
      <c r="A335" s="369" t="s">
        <v>1538</v>
      </c>
      <c r="B335" s="370">
        <v>41073</v>
      </c>
      <c r="C335" s="371">
        <v>61</v>
      </c>
      <c r="D335" s="369">
        <v>1</v>
      </c>
      <c r="E335" s="373">
        <v>3.1</v>
      </c>
    </row>
    <row r="336" spans="1:5" s="364" customFormat="1">
      <c r="A336" s="369" t="s">
        <v>1538</v>
      </c>
      <c r="B336" s="370">
        <v>41073</v>
      </c>
      <c r="C336" s="371">
        <v>43</v>
      </c>
      <c r="D336" s="369">
        <v>1</v>
      </c>
      <c r="E336" s="373">
        <v>1.1000000000000001</v>
      </c>
    </row>
    <row r="337" spans="1:5" s="364" customFormat="1">
      <c r="A337" s="369" t="s">
        <v>1538</v>
      </c>
      <c r="B337" s="370">
        <v>41073</v>
      </c>
      <c r="C337" s="371">
        <v>44</v>
      </c>
      <c r="D337" s="369">
        <v>1</v>
      </c>
      <c r="E337" s="373">
        <v>1.1000000000000001</v>
      </c>
    </row>
    <row r="338" spans="1:5" s="364" customFormat="1">
      <c r="A338" s="369" t="s">
        <v>1538</v>
      </c>
      <c r="B338" s="370">
        <v>41073</v>
      </c>
      <c r="C338" s="371">
        <v>47</v>
      </c>
      <c r="D338" s="369">
        <v>1</v>
      </c>
      <c r="E338" s="373">
        <v>1.3</v>
      </c>
    </row>
    <row r="339" spans="1:5" s="364" customFormat="1">
      <c r="A339" s="369" t="s">
        <v>1538</v>
      </c>
      <c r="B339" s="370">
        <v>41073</v>
      </c>
      <c r="C339" s="371">
        <v>67</v>
      </c>
      <c r="D339" s="369">
        <v>1</v>
      </c>
      <c r="E339" s="373">
        <v>3.8</v>
      </c>
    </row>
    <row r="340" spans="1:5" s="364" customFormat="1">
      <c r="A340" s="369" t="s">
        <v>1538</v>
      </c>
      <c r="B340" s="370">
        <v>41073</v>
      </c>
      <c r="C340" s="371">
        <v>60</v>
      </c>
      <c r="D340" s="369">
        <v>1</v>
      </c>
      <c r="E340" s="373">
        <v>2.8</v>
      </c>
    </row>
    <row r="341" spans="1:5" s="364" customFormat="1">
      <c r="A341" s="369" t="s">
        <v>1538</v>
      </c>
      <c r="B341" s="370">
        <v>41073</v>
      </c>
      <c r="C341" s="371">
        <v>44</v>
      </c>
      <c r="D341" s="369">
        <v>1</v>
      </c>
      <c r="E341" s="373">
        <v>0.8</v>
      </c>
    </row>
    <row r="342" spans="1:5" s="364" customFormat="1">
      <c r="A342" s="369" t="s">
        <v>1538</v>
      </c>
      <c r="B342" s="370">
        <v>41073</v>
      </c>
      <c r="C342" s="371">
        <v>48</v>
      </c>
      <c r="D342" s="369">
        <v>1</v>
      </c>
      <c r="E342" s="373">
        <v>1.3</v>
      </c>
    </row>
    <row r="343" spans="1:5" s="364" customFormat="1">
      <c r="A343" s="369" t="s">
        <v>1538</v>
      </c>
      <c r="B343" s="370">
        <v>41073</v>
      </c>
      <c r="C343" s="371">
        <v>65</v>
      </c>
      <c r="D343" s="369">
        <v>2</v>
      </c>
      <c r="E343" s="373">
        <v>4.2</v>
      </c>
    </row>
    <row r="344" spans="1:5" s="364" customFormat="1">
      <c r="A344" s="369" t="s">
        <v>1538</v>
      </c>
      <c r="B344" s="370">
        <v>41073</v>
      </c>
      <c r="C344" s="371">
        <v>67</v>
      </c>
      <c r="D344" s="369">
        <v>2</v>
      </c>
      <c r="E344" s="373">
        <v>3.8</v>
      </c>
    </row>
    <row r="345" spans="1:5" s="364" customFormat="1">
      <c r="A345" s="369" t="s">
        <v>1538</v>
      </c>
      <c r="B345" s="370">
        <v>41073</v>
      </c>
      <c r="C345" s="371">
        <v>65</v>
      </c>
      <c r="D345" s="369">
        <v>2</v>
      </c>
      <c r="E345" s="373">
        <v>3.6</v>
      </c>
    </row>
    <row r="346" spans="1:5" s="364" customFormat="1">
      <c r="A346" s="369" t="s">
        <v>1538</v>
      </c>
      <c r="B346" s="370">
        <v>41073</v>
      </c>
      <c r="C346" s="371">
        <v>43</v>
      </c>
      <c r="D346" s="369">
        <v>2</v>
      </c>
      <c r="E346" s="373">
        <v>1</v>
      </c>
    </row>
    <row r="347" spans="1:5" s="364" customFormat="1">
      <c r="A347" s="369" t="s">
        <v>1538</v>
      </c>
      <c r="B347" s="370">
        <v>41073</v>
      </c>
      <c r="C347" s="371">
        <v>88</v>
      </c>
      <c r="D347" s="369">
        <v>2</v>
      </c>
      <c r="E347" s="373">
        <v>8.8000000000000007</v>
      </c>
    </row>
    <row r="348" spans="1:5" s="364" customFormat="1">
      <c r="A348" s="369" t="s">
        <v>1538</v>
      </c>
      <c r="B348" s="370">
        <v>41073</v>
      </c>
      <c r="C348" s="371">
        <v>136</v>
      </c>
      <c r="D348" s="369">
        <v>2</v>
      </c>
      <c r="E348" s="373">
        <v>28.7</v>
      </c>
    </row>
    <row r="349" spans="1:5" s="364" customFormat="1">
      <c r="A349" s="369" t="s">
        <v>1538</v>
      </c>
      <c r="B349" s="370">
        <v>41073</v>
      </c>
      <c r="C349" s="371">
        <v>62</v>
      </c>
      <c r="D349" s="369">
        <v>2</v>
      </c>
      <c r="E349" s="373">
        <v>3.1</v>
      </c>
    </row>
    <row r="350" spans="1:5" s="364" customFormat="1">
      <c r="A350" s="369" t="s">
        <v>1538</v>
      </c>
      <c r="B350" s="370">
        <v>41073</v>
      </c>
      <c r="C350" s="371">
        <v>62</v>
      </c>
      <c r="D350" s="369">
        <v>2</v>
      </c>
      <c r="E350" s="373">
        <v>3.7</v>
      </c>
    </row>
    <row r="351" spans="1:5" s="364" customFormat="1">
      <c r="A351" s="369" t="s">
        <v>1538</v>
      </c>
      <c r="B351" s="370">
        <v>41073</v>
      </c>
      <c r="C351" s="371">
        <v>64</v>
      </c>
      <c r="D351" s="369">
        <v>2</v>
      </c>
      <c r="E351" s="373">
        <v>3.3</v>
      </c>
    </row>
    <row r="352" spans="1:5" s="364" customFormat="1">
      <c r="A352" s="369" t="s">
        <v>1538</v>
      </c>
      <c r="B352" s="370">
        <v>41073</v>
      </c>
      <c r="C352" s="371">
        <v>44</v>
      </c>
      <c r="D352" s="369">
        <v>3</v>
      </c>
      <c r="E352" s="373">
        <v>0.7</v>
      </c>
    </row>
    <row r="353" spans="1:5" s="364" customFormat="1">
      <c r="A353" s="369" t="s">
        <v>1539</v>
      </c>
      <c r="B353" s="370">
        <v>41073</v>
      </c>
      <c r="C353" s="371">
        <v>65</v>
      </c>
      <c r="D353" s="369">
        <v>1</v>
      </c>
      <c r="E353" s="373">
        <v>3.8</v>
      </c>
    </row>
    <row r="354" spans="1:5" s="364" customFormat="1">
      <c r="A354" s="369" t="s">
        <v>1539</v>
      </c>
      <c r="B354" s="370">
        <v>41073</v>
      </c>
      <c r="C354" s="371">
        <v>55</v>
      </c>
      <c r="D354" s="369">
        <v>1</v>
      </c>
      <c r="E354" s="373">
        <v>2.1</v>
      </c>
    </row>
    <row r="355" spans="1:5" s="364" customFormat="1">
      <c r="A355" s="369" t="s">
        <v>1539</v>
      </c>
      <c r="B355" s="370">
        <v>41073</v>
      </c>
      <c r="C355" s="371">
        <v>50</v>
      </c>
      <c r="D355" s="369">
        <v>1</v>
      </c>
      <c r="E355" s="373">
        <v>1.6</v>
      </c>
    </row>
    <row r="356" spans="1:5" s="364" customFormat="1">
      <c r="A356" s="369" t="s">
        <v>1539</v>
      </c>
      <c r="B356" s="370">
        <v>41073</v>
      </c>
      <c r="C356" s="371">
        <v>61</v>
      </c>
      <c r="D356" s="369">
        <v>1</v>
      </c>
      <c r="E356" s="373">
        <v>2.7</v>
      </c>
    </row>
    <row r="357" spans="1:5" s="364" customFormat="1">
      <c r="A357" s="369" t="s">
        <v>1539</v>
      </c>
      <c r="B357" s="370">
        <v>41073</v>
      </c>
      <c r="C357" s="371">
        <v>70</v>
      </c>
      <c r="D357" s="369">
        <v>1</v>
      </c>
      <c r="E357" s="373">
        <v>4.4000000000000004</v>
      </c>
    </row>
    <row r="358" spans="1:5" s="364" customFormat="1">
      <c r="A358" s="369" t="s">
        <v>1539</v>
      </c>
      <c r="B358" s="370">
        <v>41073</v>
      </c>
      <c r="C358" s="371">
        <v>60</v>
      </c>
      <c r="D358" s="369">
        <v>1</v>
      </c>
      <c r="E358" s="373">
        <v>2.7</v>
      </c>
    </row>
    <row r="359" spans="1:5" s="364" customFormat="1">
      <c r="A359" s="369" t="s">
        <v>1539</v>
      </c>
      <c r="B359" s="370">
        <v>41073</v>
      </c>
      <c r="C359" s="371">
        <v>35</v>
      </c>
      <c r="D359" s="369">
        <v>1</v>
      </c>
      <c r="E359" s="373">
        <v>0.4</v>
      </c>
    </row>
    <row r="360" spans="1:5" s="364" customFormat="1">
      <c r="A360" s="369" t="s">
        <v>1539</v>
      </c>
      <c r="B360" s="370">
        <v>41073</v>
      </c>
      <c r="C360" s="371">
        <v>70</v>
      </c>
      <c r="D360" s="369">
        <v>1</v>
      </c>
      <c r="E360" s="373">
        <v>4.8</v>
      </c>
    </row>
    <row r="361" spans="1:5" s="364" customFormat="1">
      <c r="A361" s="369" t="s">
        <v>1539</v>
      </c>
      <c r="B361" s="370">
        <v>41073</v>
      </c>
      <c r="C361" s="371">
        <v>79</v>
      </c>
      <c r="D361" s="369">
        <v>1</v>
      </c>
      <c r="E361" s="373">
        <v>5.8</v>
      </c>
    </row>
    <row r="362" spans="1:5" s="364" customFormat="1">
      <c r="A362" s="369" t="s">
        <v>1539</v>
      </c>
      <c r="B362" s="370">
        <v>41073</v>
      </c>
      <c r="C362" s="371">
        <v>69</v>
      </c>
      <c r="D362" s="369">
        <v>1</v>
      </c>
      <c r="E362" s="373">
        <v>3.5</v>
      </c>
    </row>
    <row r="363" spans="1:5" s="364" customFormat="1">
      <c r="A363" s="369" t="s">
        <v>1539</v>
      </c>
      <c r="B363" s="370">
        <v>41073</v>
      </c>
      <c r="C363" s="371">
        <v>97</v>
      </c>
      <c r="D363" s="369">
        <v>1</v>
      </c>
      <c r="E363" s="373">
        <v>12.8</v>
      </c>
    </row>
    <row r="364" spans="1:5" s="364" customFormat="1">
      <c r="A364" s="369" t="s">
        <v>1539</v>
      </c>
      <c r="B364" s="370">
        <v>41073</v>
      </c>
      <c r="C364" s="371">
        <v>84</v>
      </c>
      <c r="D364" s="369">
        <v>1</v>
      </c>
      <c r="E364" s="373">
        <v>8.1999999999999993</v>
      </c>
    </row>
    <row r="365" spans="1:5" s="364" customFormat="1">
      <c r="A365" s="369" t="s">
        <v>1539</v>
      </c>
      <c r="B365" s="370">
        <v>41073</v>
      </c>
      <c r="C365" s="371">
        <v>204</v>
      </c>
      <c r="D365" s="369">
        <v>1</v>
      </c>
      <c r="E365" s="373">
        <v>92.3</v>
      </c>
    </row>
    <row r="366" spans="1:5" s="364" customFormat="1">
      <c r="A366" s="369" t="s">
        <v>1539</v>
      </c>
      <c r="B366" s="370">
        <v>41073</v>
      </c>
      <c r="C366" s="371">
        <v>49</v>
      </c>
      <c r="D366" s="369">
        <v>2</v>
      </c>
      <c r="E366" s="373">
        <v>1.5</v>
      </c>
    </row>
    <row r="367" spans="1:5" s="364" customFormat="1">
      <c r="A367" s="369" t="s">
        <v>1539</v>
      </c>
      <c r="B367" s="370">
        <v>41073</v>
      </c>
      <c r="C367" s="371">
        <v>54</v>
      </c>
      <c r="D367" s="369">
        <v>3</v>
      </c>
      <c r="E367" s="373">
        <v>1.9</v>
      </c>
    </row>
    <row r="368" spans="1:5" s="364" customFormat="1">
      <c r="A368" s="369" t="s">
        <v>1539</v>
      </c>
      <c r="B368" s="370">
        <v>41073</v>
      </c>
      <c r="C368" s="371">
        <v>62</v>
      </c>
      <c r="D368" s="369">
        <v>3</v>
      </c>
      <c r="E368" s="373">
        <v>2.8</v>
      </c>
    </row>
    <row r="369" spans="1:5" s="364" customFormat="1">
      <c r="A369" s="369" t="s">
        <v>1550</v>
      </c>
      <c r="B369" s="370">
        <v>41073</v>
      </c>
      <c r="C369" s="371">
        <v>60</v>
      </c>
      <c r="D369" s="369">
        <v>1</v>
      </c>
      <c r="E369" s="373">
        <v>2.6</v>
      </c>
    </row>
    <row r="370" spans="1:5" s="364" customFormat="1">
      <c r="A370" s="369" t="s">
        <v>1550</v>
      </c>
      <c r="B370" s="370">
        <v>41073</v>
      </c>
      <c r="C370" s="371">
        <v>44</v>
      </c>
      <c r="D370" s="369">
        <v>1</v>
      </c>
      <c r="E370" s="373">
        <v>1</v>
      </c>
    </row>
    <row r="371" spans="1:5" s="364" customFormat="1">
      <c r="A371" s="369" t="s">
        <v>1550</v>
      </c>
      <c r="B371" s="370">
        <v>41073</v>
      </c>
      <c r="C371" s="371">
        <v>51</v>
      </c>
      <c r="D371" s="369">
        <v>1</v>
      </c>
      <c r="E371" s="373">
        <v>1.7</v>
      </c>
    </row>
    <row r="372" spans="1:5" s="364" customFormat="1">
      <c r="A372" s="369" t="s">
        <v>1550</v>
      </c>
      <c r="B372" s="370">
        <v>41073</v>
      </c>
      <c r="C372" s="371">
        <v>58</v>
      </c>
      <c r="D372" s="369">
        <v>1</v>
      </c>
      <c r="E372" s="373">
        <v>2.6</v>
      </c>
    </row>
    <row r="373" spans="1:5" s="364" customFormat="1">
      <c r="A373" s="369" t="s">
        <v>1550</v>
      </c>
      <c r="B373" s="370">
        <v>41073</v>
      </c>
      <c r="C373" s="371">
        <v>92</v>
      </c>
      <c r="D373" s="369">
        <v>1</v>
      </c>
      <c r="E373" s="373">
        <v>9.6</v>
      </c>
    </row>
    <row r="374" spans="1:5" s="364" customFormat="1">
      <c r="A374" s="369" t="s">
        <v>1550</v>
      </c>
      <c r="B374" s="370">
        <v>41073</v>
      </c>
      <c r="C374" s="371">
        <v>102</v>
      </c>
      <c r="D374" s="369">
        <v>1</v>
      </c>
      <c r="E374" s="373">
        <v>14.5</v>
      </c>
    </row>
    <row r="375" spans="1:5" s="364" customFormat="1">
      <c r="A375" s="369" t="s">
        <v>1550</v>
      </c>
      <c r="B375" s="370">
        <v>41073</v>
      </c>
      <c r="C375" s="371">
        <v>51</v>
      </c>
      <c r="D375" s="369">
        <v>1</v>
      </c>
      <c r="E375" s="373">
        <v>1.6</v>
      </c>
    </row>
    <row r="376" spans="1:5" s="364" customFormat="1">
      <c r="A376" s="369" t="s">
        <v>1550</v>
      </c>
      <c r="B376" s="370">
        <v>41073</v>
      </c>
      <c r="C376" s="371">
        <v>69</v>
      </c>
      <c r="D376" s="369">
        <v>1</v>
      </c>
      <c r="E376" s="373">
        <v>5</v>
      </c>
    </row>
    <row r="377" spans="1:5" s="364" customFormat="1">
      <c r="A377" s="369" t="s">
        <v>1550</v>
      </c>
      <c r="B377" s="370">
        <v>41073</v>
      </c>
      <c r="C377" s="371">
        <v>70</v>
      </c>
      <c r="D377" s="369">
        <v>1</v>
      </c>
      <c r="E377" s="373">
        <v>4.3</v>
      </c>
    </row>
    <row r="378" spans="1:5" s="364" customFormat="1">
      <c r="A378" s="369" t="s">
        <v>1550</v>
      </c>
      <c r="B378" s="370">
        <v>41073</v>
      </c>
      <c r="C378" s="371">
        <v>90</v>
      </c>
      <c r="D378" s="369">
        <v>1</v>
      </c>
      <c r="E378" s="373">
        <v>9.6</v>
      </c>
    </row>
    <row r="379" spans="1:5" s="364" customFormat="1">
      <c r="A379" s="369" t="s">
        <v>1550</v>
      </c>
      <c r="B379" s="370">
        <v>41073</v>
      </c>
      <c r="C379" s="371">
        <v>82</v>
      </c>
      <c r="D379" s="369">
        <v>1</v>
      </c>
      <c r="E379" s="373">
        <v>8</v>
      </c>
    </row>
    <row r="380" spans="1:5" s="364" customFormat="1">
      <c r="A380" s="369" t="s">
        <v>1550</v>
      </c>
      <c r="B380" s="370">
        <v>41073</v>
      </c>
      <c r="C380" s="371">
        <v>76</v>
      </c>
      <c r="D380" s="369">
        <v>1</v>
      </c>
      <c r="E380" s="373">
        <v>5.4</v>
      </c>
    </row>
    <row r="381" spans="1:5" s="364" customFormat="1">
      <c r="A381" s="369" t="s">
        <v>1550</v>
      </c>
      <c r="B381" s="370">
        <v>41073</v>
      </c>
      <c r="C381" s="371">
        <v>84</v>
      </c>
      <c r="D381" s="369">
        <v>1</v>
      </c>
      <c r="E381" s="373">
        <v>7.6</v>
      </c>
    </row>
    <row r="382" spans="1:5" s="364" customFormat="1">
      <c r="A382" s="369" t="s">
        <v>1550</v>
      </c>
      <c r="B382" s="370">
        <v>41073</v>
      </c>
      <c r="C382" s="371">
        <v>70</v>
      </c>
      <c r="D382" s="369">
        <v>1</v>
      </c>
      <c r="E382" s="373">
        <v>4.9000000000000004</v>
      </c>
    </row>
    <row r="383" spans="1:5" s="364" customFormat="1">
      <c r="A383" s="369" t="s">
        <v>1550</v>
      </c>
      <c r="B383" s="370">
        <v>41073</v>
      </c>
      <c r="C383" s="371">
        <v>51</v>
      </c>
      <c r="D383" s="369">
        <v>1</v>
      </c>
      <c r="E383" s="373">
        <v>2.2000000000000002</v>
      </c>
    </row>
    <row r="384" spans="1:5" s="364" customFormat="1">
      <c r="A384" s="369" t="s">
        <v>1550</v>
      </c>
      <c r="B384" s="370">
        <v>41073</v>
      </c>
      <c r="C384" s="371">
        <v>77</v>
      </c>
      <c r="D384" s="369">
        <v>1</v>
      </c>
      <c r="E384" s="373">
        <v>5.7</v>
      </c>
    </row>
    <row r="385" spans="1:5" s="364" customFormat="1">
      <c r="A385" s="369" t="s">
        <v>1550</v>
      </c>
      <c r="B385" s="370">
        <v>41073</v>
      </c>
      <c r="C385" s="371">
        <v>53</v>
      </c>
      <c r="D385" s="369">
        <v>1</v>
      </c>
      <c r="E385" s="373">
        <v>1.7</v>
      </c>
    </row>
    <row r="386" spans="1:5" s="364" customFormat="1">
      <c r="A386" s="369" t="s">
        <v>1550</v>
      </c>
      <c r="B386" s="370">
        <v>41073</v>
      </c>
      <c r="C386" s="371">
        <v>80</v>
      </c>
      <c r="D386" s="369">
        <v>1</v>
      </c>
      <c r="E386" s="373">
        <v>7.3</v>
      </c>
    </row>
    <row r="387" spans="1:5" s="364" customFormat="1">
      <c r="A387" s="369" t="s">
        <v>1550</v>
      </c>
      <c r="B387" s="370">
        <v>41073</v>
      </c>
      <c r="C387" s="371">
        <v>84</v>
      </c>
      <c r="D387" s="369">
        <v>1</v>
      </c>
      <c r="E387" s="373">
        <v>8.1999999999999993</v>
      </c>
    </row>
    <row r="388" spans="1:5" s="364" customFormat="1">
      <c r="A388" s="369" t="s">
        <v>1550</v>
      </c>
      <c r="B388" s="370">
        <v>41073</v>
      </c>
      <c r="C388" s="371">
        <v>101</v>
      </c>
      <c r="D388" s="369">
        <v>1</v>
      </c>
      <c r="E388" s="373">
        <v>13.3</v>
      </c>
    </row>
    <row r="389" spans="1:5" s="364" customFormat="1">
      <c r="A389" s="369" t="s">
        <v>1550</v>
      </c>
      <c r="B389" s="370">
        <v>41073</v>
      </c>
      <c r="C389" s="371">
        <v>57</v>
      </c>
      <c r="D389" s="369">
        <v>1</v>
      </c>
      <c r="E389" s="373">
        <v>2</v>
      </c>
    </row>
    <row r="390" spans="1:5" s="364" customFormat="1">
      <c r="A390" s="369" t="s">
        <v>1550</v>
      </c>
      <c r="B390" s="370">
        <v>41073</v>
      </c>
      <c r="C390" s="371">
        <v>45</v>
      </c>
      <c r="D390" s="369">
        <v>1</v>
      </c>
      <c r="E390" s="373">
        <v>1.2</v>
      </c>
    </row>
    <row r="391" spans="1:5" s="364" customFormat="1">
      <c r="A391" s="369" t="s">
        <v>1550</v>
      </c>
      <c r="B391" s="370">
        <v>41073</v>
      </c>
      <c r="C391" s="371">
        <v>52</v>
      </c>
      <c r="D391" s="369">
        <v>1</v>
      </c>
      <c r="E391" s="373">
        <v>2.2999999999999998</v>
      </c>
    </row>
    <row r="392" spans="1:5" s="364" customFormat="1">
      <c r="A392" s="369" t="s">
        <v>1550</v>
      </c>
      <c r="B392" s="370">
        <v>41073</v>
      </c>
      <c r="C392" s="371">
        <v>49</v>
      </c>
      <c r="D392" s="369">
        <v>1</v>
      </c>
      <c r="E392" s="373">
        <v>1.3</v>
      </c>
    </row>
    <row r="393" spans="1:5" s="364" customFormat="1">
      <c r="A393" s="369" t="s">
        <v>1550</v>
      </c>
      <c r="B393" s="370">
        <v>41073</v>
      </c>
      <c r="C393" s="371">
        <v>159</v>
      </c>
      <c r="D393" s="369">
        <v>1</v>
      </c>
      <c r="E393" s="373">
        <v>49.9</v>
      </c>
    </row>
    <row r="394" spans="1:5" s="364" customFormat="1">
      <c r="A394" s="369" t="s">
        <v>1550</v>
      </c>
      <c r="B394" s="370">
        <v>41073</v>
      </c>
      <c r="C394" s="371">
        <v>176</v>
      </c>
      <c r="D394" s="369">
        <v>1</v>
      </c>
      <c r="E394" s="373">
        <v>65</v>
      </c>
    </row>
    <row r="395" spans="1:5" s="364" customFormat="1">
      <c r="A395" s="369" t="s">
        <v>1550</v>
      </c>
      <c r="B395" s="370">
        <v>41073</v>
      </c>
      <c r="C395" s="371">
        <v>55</v>
      </c>
      <c r="D395" s="369">
        <v>2</v>
      </c>
      <c r="E395" s="373">
        <v>2.1</v>
      </c>
    </row>
    <row r="396" spans="1:5" s="364" customFormat="1">
      <c r="A396" s="369" t="s">
        <v>1550</v>
      </c>
      <c r="B396" s="370">
        <v>41073</v>
      </c>
      <c r="C396" s="371">
        <v>44</v>
      </c>
      <c r="D396" s="369">
        <v>2</v>
      </c>
      <c r="E396" s="373">
        <v>1</v>
      </c>
    </row>
    <row r="397" spans="1:5" s="364" customFormat="1">
      <c r="A397" s="369" t="s">
        <v>1550</v>
      </c>
      <c r="B397" s="370">
        <v>41073</v>
      </c>
      <c r="C397" s="371">
        <v>72</v>
      </c>
      <c r="D397" s="369">
        <v>2</v>
      </c>
      <c r="E397" s="373">
        <v>4.7</v>
      </c>
    </row>
    <row r="398" spans="1:5" s="364" customFormat="1">
      <c r="A398" s="369" t="s">
        <v>1550</v>
      </c>
      <c r="B398" s="370">
        <v>41073</v>
      </c>
      <c r="C398" s="371">
        <v>75</v>
      </c>
      <c r="D398" s="369">
        <v>2</v>
      </c>
      <c r="E398" s="373">
        <v>6</v>
      </c>
    </row>
    <row r="399" spans="1:5" s="364" customFormat="1">
      <c r="A399" s="369" t="s">
        <v>1550</v>
      </c>
      <c r="B399" s="370">
        <v>41073</v>
      </c>
      <c r="C399" s="371">
        <v>64</v>
      </c>
      <c r="D399" s="369">
        <v>2</v>
      </c>
      <c r="E399" s="373">
        <v>2.4</v>
      </c>
    </row>
    <row r="400" spans="1:5" s="364" customFormat="1">
      <c r="A400" s="369" t="s">
        <v>1550</v>
      </c>
      <c r="B400" s="370">
        <v>41073</v>
      </c>
      <c r="C400" s="371">
        <v>58</v>
      </c>
      <c r="D400" s="369">
        <v>2</v>
      </c>
      <c r="E400" s="373">
        <v>2.5</v>
      </c>
    </row>
    <row r="401" spans="1:5" s="364" customFormat="1">
      <c r="A401" s="369" t="s">
        <v>1550</v>
      </c>
      <c r="B401" s="370">
        <v>41073</v>
      </c>
      <c r="C401" s="371">
        <v>51</v>
      </c>
      <c r="D401" s="369">
        <v>2</v>
      </c>
      <c r="E401" s="373">
        <v>1.5</v>
      </c>
    </row>
    <row r="402" spans="1:5" s="364" customFormat="1">
      <c r="A402" s="369" t="s">
        <v>1550</v>
      </c>
      <c r="B402" s="370">
        <v>41073</v>
      </c>
      <c r="C402" s="371">
        <v>62</v>
      </c>
      <c r="D402" s="369">
        <v>3</v>
      </c>
      <c r="E402" s="373">
        <v>3.1</v>
      </c>
    </row>
    <row r="403" spans="1:5" s="364" customFormat="1">
      <c r="A403" s="369" t="s">
        <v>1550</v>
      </c>
      <c r="B403" s="370">
        <v>41073</v>
      </c>
      <c r="C403" s="371">
        <v>64</v>
      </c>
      <c r="D403" s="369">
        <v>3</v>
      </c>
      <c r="E403" s="373">
        <v>3.6</v>
      </c>
    </row>
    <row r="404" spans="1:5" s="364" customFormat="1">
      <c r="A404" s="369" t="s">
        <v>1550</v>
      </c>
      <c r="B404" s="370">
        <v>41073</v>
      </c>
      <c r="C404" s="371">
        <v>56</v>
      </c>
      <c r="D404" s="369">
        <v>3</v>
      </c>
      <c r="E404" s="373">
        <v>2</v>
      </c>
    </row>
    <row r="405" spans="1:5" s="364" customFormat="1">
      <c r="A405" s="369" t="s">
        <v>1550</v>
      </c>
      <c r="B405" s="370">
        <v>41073</v>
      </c>
      <c r="C405" s="371">
        <v>39</v>
      </c>
      <c r="D405" s="369">
        <v>3</v>
      </c>
      <c r="E405" s="373">
        <v>0.6</v>
      </c>
    </row>
    <row r="406" spans="1:5" s="364" customFormat="1">
      <c r="A406" s="369" t="s">
        <v>1550</v>
      </c>
      <c r="B406" s="370">
        <v>41073</v>
      </c>
      <c r="C406" s="371">
        <v>58</v>
      </c>
      <c r="D406" s="369">
        <v>3</v>
      </c>
      <c r="E406" s="373">
        <v>2.4</v>
      </c>
    </row>
    <row r="407" spans="1:5" s="364" customFormat="1">
      <c r="A407" s="369" t="s">
        <v>1550</v>
      </c>
      <c r="B407" s="370">
        <v>41073</v>
      </c>
      <c r="C407" s="371">
        <v>65</v>
      </c>
      <c r="D407" s="369">
        <v>3</v>
      </c>
      <c r="E407" s="373">
        <v>3.4</v>
      </c>
    </row>
    <row r="408" spans="1:5" s="364" customFormat="1">
      <c r="A408" s="369" t="s">
        <v>1552</v>
      </c>
      <c r="B408" s="370">
        <v>41073</v>
      </c>
      <c r="C408" s="371">
        <v>47</v>
      </c>
      <c r="D408" s="369">
        <v>1</v>
      </c>
      <c r="E408" s="373">
        <v>1</v>
      </c>
    </row>
    <row r="409" spans="1:5" s="364" customFormat="1">
      <c r="A409" s="369" t="s">
        <v>1552</v>
      </c>
      <c r="B409" s="370">
        <v>41073</v>
      </c>
      <c r="C409" s="371">
        <v>45</v>
      </c>
      <c r="D409" s="369">
        <v>1</v>
      </c>
      <c r="E409" s="373">
        <v>1</v>
      </c>
    </row>
    <row r="410" spans="1:5" s="364" customFormat="1">
      <c r="A410" s="369" t="s">
        <v>1552</v>
      </c>
      <c r="B410" s="370">
        <v>41073</v>
      </c>
      <c r="C410" s="371">
        <v>46</v>
      </c>
      <c r="D410" s="369">
        <v>1</v>
      </c>
      <c r="E410" s="373">
        <v>0.9</v>
      </c>
    </row>
    <row r="411" spans="1:5" s="364" customFormat="1">
      <c r="A411" s="369" t="s">
        <v>1552</v>
      </c>
      <c r="B411" s="370">
        <v>41073</v>
      </c>
      <c r="C411" s="371">
        <v>45</v>
      </c>
      <c r="D411" s="369">
        <v>1</v>
      </c>
      <c r="E411" s="373">
        <v>1</v>
      </c>
    </row>
    <row r="412" spans="1:5" s="365" customFormat="1">
      <c r="A412" s="369" t="s">
        <v>1552</v>
      </c>
      <c r="B412" s="370">
        <v>41073</v>
      </c>
      <c r="C412" s="371">
        <v>65</v>
      </c>
      <c r="D412" s="369">
        <v>1</v>
      </c>
      <c r="E412" s="373">
        <v>3.3</v>
      </c>
    </row>
    <row r="413" spans="1:5" s="365" customFormat="1">
      <c r="A413" s="369" t="s">
        <v>1552</v>
      </c>
      <c r="B413" s="370">
        <v>41073</v>
      </c>
      <c r="C413" s="371">
        <v>79</v>
      </c>
      <c r="D413" s="369">
        <v>1</v>
      </c>
      <c r="E413" s="373">
        <v>6.3</v>
      </c>
    </row>
    <row r="414" spans="1:5" s="365" customFormat="1">
      <c r="A414" s="369" t="s">
        <v>1552</v>
      </c>
      <c r="B414" s="370">
        <v>41073</v>
      </c>
      <c r="C414" s="371">
        <v>55</v>
      </c>
      <c r="D414" s="369">
        <v>1</v>
      </c>
      <c r="E414" s="373">
        <v>1.8</v>
      </c>
    </row>
    <row r="415" spans="1:5" s="365" customFormat="1">
      <c r="A415" s="369" t="s">
        <v>1552</v>
      </c>
      <c r="B415" s="370">
        <v>41073</v>
      </c>
      <c r="C415" s="371">
        <v>60</v>
      </c>
      <c r="D415" s="369">
        <v>2</v>
      </c>
      <c r="E415" s="373">
        <v>2.6</v>
      </c>
    </row>
    <row r="416" spans="1:5" s="365" customFormat="1">
      <c r="A416" s="369" t="s">
        <v>1552</v>
      </c>
      <c r="B416" s="370">
        <v>41073</v>
      </c>
      <c r="C416" s="371">
        <v>65</v>
      </c>
      <c r="D416" s="369">
        <v>3</v>
      </c>
      <c r="E416" s="373">
        <v>3.6</v>
      </c>
    </row>
    <row r="417" spans="1:5" s="365" customFormat="1">
      <c r="A417" s="369" t="s">
        <v>1552</v>
      </c>
      <c r="B417" s="370">
        <v>41073</v>
      </c>
      <c r="C417" s="371">
        <v>79</v>
      </c>
      <c r="D417" s="369">
        <v>3</v>
      </c>
      <c r="E417" s="373">
        <v>6.1</v>
      </c>
    </row>
    <row r="418" spans="1:5" s="365" customFormat="1">
      <c r="A418" s="369" t="s">
        <v>1552</v>
      </c>
      <c r="B418" s="370">
        <v>41073</v>
      </c>
      <c r="C418" s="371">
        <v>92</v>
      </c>
      <c r="D418" s="369">
        <v>3</v>
      </c>
      <c r="E418" s="373">
        <v>10.1</v>
      </c>
    </row>
    <row r="419" spans="1:5" s="365" customFormat="1">
      <c r="A419" s="369" t="s">
        <v>1552</v>
      </c>
      <c r="B419" s="370">
        <v>41073</v>
      </c>
      <c r="C419" s="371">
        <v>63</v>
      </c>
      <c r="D419" s="369">
        <v>4</v>
      </c>
      <c r="E419" s="373">
        <v>3.2</v>
      </c>
    </row>
    <row r="420" spans="1:5" s="365" customFormat="1">
      <c r="A420" s="369" t="s">
        <v>1558</v>
      </c>
      <c r="B420" s="370">
        <v>41073</v>
      </c>
      <c r="C420" s="371">
        <v>58</v>
      </c>
      <c r="D420" s="369">
        <v>1</v>
      </c>
      <c r="E420" s="373">
        <v>2.4</v>
      </c>
    </row>
    <row r="421" spans="1:5" s="365" customFormat="1">
      <c r="A421" s="369" t="s">
        <v>1558</v>
      </c>
      <c r="B421" s="370">
        <v>41073</v>
      </c>
      <c r="C421" s="371">
        <v>78</v>
      </c>
      <c r="D421" s="369">
        <v>1</v>
      </c>
      <c r="E421" s="373">
        <v>6.3</v>
      </c>
    </row>
    <row r="422" spans="1:5" s="365" customFormat="1">
      <c r="A422" s="369" t="s">
        <v>1558</v>
      </c>
      <c r="B422" s="370">
        <v>41073</v>
      </c>
      <c r="C422" s="371">
        <v>54</v>
      </c>
      <c r="D422" s="369">
        <v>1</v>
      </c>
      <c r="E422" s="373">
        <v>1.9</v>
      </c>
    </row>
    <row r="423" spans="1:5" s="365" customFormat="1">
      <c r="A423" s="369" t="s">
        <v>1558</v>
      </c>
      <c r="B423" s="370">
        <v>41073</v>
      </c>
      <c r="C423" s="371">
        <v>102</v>
      </c>
      <c r="D423" s="369">
        <v>1</v>
      </c>
      <c r="E423" s="373">
        <v>13.4</v>
      </c>
    </row>
    <row r="424" spans="1:5" s="365" customFormat="1">
      <c r="A424" s="369" t="s">
        <v>1558</v>
      </c>
      <c r="B424" s="370">
        <v>41073</v>
      </c>
      <c r="C424" s="371">
        <v>79</v>
      </c>
      <c r="D424" s="369">
        <v>1</v>
      </c>
      <c r="E424" s="373">
        <v>6.5</v>
      </c>
    </row>
    <row r="425" spans="1:5" s="365" customFormat="1">
      <c r="A425" s="369" t="s">
        <v>1558</v>
      </c>
      <c r="B425" s="370">
        <v>41073</v>
      </c>
      <c r="C425" s="371">
        <v>57</v>
      </c>
      <c r="D425" s="369">
        <v>1</v>
      </c>
      <c r="E425" s="373">
        <v>2</v>
      </c>
    </row>
    <row r="426" spans="1:5" s="365" customFormat="1">
      <c r="A426" s="369" t="s">
        <v>1558</v>
      </c>
      <c r="B426" s="370">
        <v>41073</v>
      </c>
      <c r="C426" s="371">
        <v>205</v>
      </c>
      <c r="D426" s="369">
        <v>1</v>
      </c>
      <c r="E426" s="373">
        <v>101.2</v>
      </c>
    </row>
    <row r="427" spans="1:5" s="365" customFormat="1">
      <c r="A427" s="369" t="s">
        <v>1558</v>
      </c>
      <c r="B427" s="370">
        <v>41073</v>
      </c>
      <c r="C427" s="371">
        <v>162</v>
      </c>
      <c r="D427" s="369">
        <v>1</v>
      </c>
      <c r="E427" s="373">
        <v>49.6</v>
      </c>
    </row>
    <row r="428" spans="1:5">
      <c r="A428" s="369" t="s">
        <v>1558</v>
      </c>
      <c r="B428" s="370">
        <v>41073</v>
      </c>
      <c r="C428" s="371">
        <v>71</v>
      </c>
      <c r="D428" s="369">
        <v>1</v>
      </c>
      <c r="E428" s="373">
        <v>4.7</v>
      </c>
    </row>
    <row r="429" spans="1:5">
      <c r="A429" s="369" t="s">
        <v>1558</v>
      </c>
      <c r="B429" s="370">
        <v>41073</v>
      </c>
      <c r="C429" s="371">
        <v>56</v>
      </c>
      <c r="D429" s="369">
        <v>1</v>
      </c>
      <c r="E429" s="373">
        <v>2.2000000000000002</v>
      </c>
    </row>
    <row r="430" spans="1:5">
      <c r="A430" s="369" t="s">
        <v>1558</v>
      </c>
      <c r="B430" s="370">
        <v>41073</v>
      </c>
      <c r="C430" s="371">
        <v>199</v>
      </c>
      <c r="D430" s="369">
        <v>1</v>
      </c>
      <c r="E430" s="373">
        <v>101.3</v>
      </c>
    </row>
    <row r="431" spans="1:5">
      <c r="A431" s="369" t="s">
        <v>1558</v>
      </c>
      <c r="B431" s="370">
        <v>41073</v>
      </c>
      <c r="C431" s="371">
        <v>39</v>
      </c>
      <c r="D431" s="369">
        <v>1</v>
      </c>
      <c r="E431" s="373">
        <v>0.6</v>
      </c>
    </row>
    <row r="432" spans="1:5">
      <c r="A432" s="369" t="s">
        <v>1558</v>
      </c>
      <c r="B432" s="370">
        <v>41073</v>
      </c>
      <c r="C432" s="371">
        <v>234</v>
      </c>
      <c r="D432" s="369">
        <v>1</v>
      </c>
      <c r="E432" s="373">
        <v>159.4</v>
      </c>
    </row>
    <row r="433" spans="1:5">
      <c r="A433" s="369" t="s">
        <v>1558</v>
      </c>
      <c r="B433" s="370">
        <v>41073</v>
      </c>
      <c r="C433" s="371">
        <v>62</v>
      </c>
      <c r="D433" s="369">
        <v>2</v>
      </c>
      <c r="E433" s="373">
        <v>2.8</v>
      </c>
    </row>
    <row r="434" spans="1:5">
      <c r="A434" s="369" t="s">
        <v>1558</v>
      </c>
      <c r="B434" s="370">
        <v>41073</v>
      </c>
      <c r="C434" s="371">
        <v>105</v>
      </c>
      <c r="D434" s="369">
        <v>2</v>
      </c>
      <c r="E434" s="373">
        <v>16.3</v>
      </c>
    </row>
    <row r="435" spans="1:5">
      <c r="A435" s="369" t="s">
        <v>1558</v>
      </c>
      <c r="B435" s="370">
        <v>41073</v>
      </c>
      <c r="C435" s="371">
        <v>55</v>
      </c>
      <c r="D435" s="369">
        <v>2</v>
      </c>
      <c r="E435" s="373">
        <v>2.1</v>
      </c>
    </row>
    <row r="436" spans="1:5">
      <c r="A436" s="369" t="s">
        <v>1558</v>
      </c>
      <c r="B436" s="370">
        <v>41073</v>
      </c>
      <c r="C436" s="371">
        <v>49</v>
      </c>
      <c r="D436" s="369">
        <v>2</v>
      </c>
      <c r="E436" s="373">
        <v>1.6</v>
      </c>
    </row>
    <row r="437" spans="1:5">
      <c r="A437" s="369" t="s">
        <v>1558</v>
      </c>
      <c r="B437" s="370">
        <v>41073</v>
      </c>
      <c r="C437" s="371">
        <v>90</v>
      </c>
      <c r="D437" s="369">
        <v>2</v>
      </c>
      <c r="E437" s="373">
        <v>9.5</v>
      </c>
    </row>
    <row r="438" spans="1:5">
      <c r="A438" s="369" t="s">
        <v>1558</v>
      </c>
      <c r="B438" s="370">
        <v>41073</v>
      </c>
      <c r="C438" s="371">
        <v>39</v>
      </c>
      <c r="D438" s="369">
        <v>3</v>
      </c>
      <c r="E438" s="373">
        <v>0.6</v>
      </c>
    </row>
    <row r="439" spans="1:5">
      <c r="A439" s="369" t="s">
        <v>1558</v>
      </c>
      <c r="B439" s="370">
        <v>41073</v>
      </c>
      <c r="C439" s="371">
        <v>71</v>
      </c>
      <c r="D439" s="369">
        <v>3</v>
      </c>
      <c r="E439" s="373">
        <v>5.2</v>
      </c>
    </row>
    <row r="440" spans="1:5">
      <c r="A440" s="369" t="s">
        <v>1558</v>
      </c>
      <c r="B440" s="370">
        <v>41073</v>
      </c>
      <c r="C440" s="371">
        <v>67</v>
      </c>
      <c r="D440" s="369">
        <v>3</v>
      </c>
      <c r="E440" s="373">
        <v>3.8</v>
      </c>
    </row>
    <row r="441" spans="1:5">
      <c r="A441" s="369" t="s">
        <v>1671</v>
      </c>
      <c r="B441" s="370">
        <v>41088</v>
      </c>
      <c r="C441" s="371">
        <v>63</v>
      </c>
      <c r="D441" s="369">
        <v>1</v>
      </c>
      <c r="E441" s="373">
        <v>3.2</v>
      </c>
    </row>
    <row r="442" spans="1:5">
      <c r="A442" s="369" t="s">
        <v>1671</v>
      </c>
      <c r="B442" s="370">
        <v>41088</v>
      </c>
      <c r="C442" s="371">
        <v>92</v>
      </c>
      <c r="D442" s="369">
        <v>1</v>
      </c>
      <c r="E442" s="373">
        <v>10.199999999999999</v>
      </c>
    </row>
    <row r="443" spans="1:5">
      <c r="A443" s="369" t="s">
        <v>1671</v>
      </c>
      <c r="B443" s="370">
        <v>41088</v>
      </c>
      <c r="C443" s="371">
        <v>77</v>
      </c>
      <c r="D443" s="369">
        <v>1</v>
      </c>
      <c r="E443" s="373">
        <v>5.5</v>
      </c>
    </row>
    <row r="444" spans="1:5" s="364" customFormat="1">
      <c r="A444" s="369" t="s">
        <v>1671</v>
      </c>
      <c r="B444" s="370">
        <v>41088</v>
      </c>
      <c r="C444" s="371">
        <v>68</v>
      </c>
      <c r="D444" s="369">
        <v>1</v>
      </c>
      <c r="E444" s="373">
        <v>4</v>
      </c>
    </row>
    <row r="445" spans="1:5" s="364" customFormat="1">
      <c r="A445" s="369" t="s">
        <v>1671</v>
      </c>
      <c r="B445" s="370">
        <v>41088</v>
      </c>
      <c r="C445" s="371">
        <v>76</v>
      </c>
      <c r="D445" s="369">
        <v>1</v>
      </c>
      <c r="E445" s="373">
        <v>5.6</v>
      </c>
    </row>
    <row r="446" spans="1:5" s="364" customFormat="1">
      <c r="A446" s="369" t="s">
        <v>1671</v>
      </c>
      <c r="B446" s="370">
        <v>41088</v>
      </c>
      <c r="C446" s="371">
        <v>59</v>
      </c>
      <c r="D446" s="369">
        <v>1</v>
      </c>
      <c r="E446" s="373">
        <v>2.4</v>
      </c>
    </row>
    <row r="447" spans="1:5" s="364" customFormat="1">
      <c r="A447" s="369" t="s">
        <v>1671</v>
      </c>
      <c r="B447" s="370">
        <v>41088</v>
      </c>
      <c r="C447" s="371">
        <v>64</v>
      </c>
      <c r="D447" s="369">
        <v>1</v>
      </c>
      <c r="E447" s="373">
        <v>3.4</v>
      </c>
    </row>
    <row r="448" spans="1:5" s="364" customFormat="1">
      <c r="A448" s="369" t="s">
        <v>1671</v>
      </c>
      <c r="B448" s="370">
        <v>41088</v>
      </c>
      <c r="C448" s="371">
        <v>73</v>
      </c>
      <c r="D448" s="369">
        <v>1</v>
      </c>
      <c r="E448" s="373">
        <v>4.5999999999999996</v>
      </c>
    </row>
    <row r="449" spans="1:5" s="364" customFormat="1">
      <c r="A449" s="369" t="s">
        <v>1671</v>
      </c>
      <c r="B449" s="370">
        <v>41088</v>
      </c>
      <c r="C449" s="371">
        <v>122</v>
      </c>
      <c r="D449" s="369">
        <v>1</v>
      </c>
      <c r="E449" s="373">
        <v>23.2</v>
      </c>
    </row>
    <row r="450" spans="1:5" s="364" customFormat="1">
      <c r="A450" s="369" t="s">
        <v>1671</v>
      </c>
      <c r="B450" s="370">
        <v>41088</v>
      </c>
      <c r="C450" s="371">
        <v>78</v>
      </c>
      <c r="D450" s="369">
        <v>1</v>
      </c>
      <c r="E450" s="373">
        <v>6.3</v>
      </c>
    </row>
    <row r="451" spans="1:5" s="364" customFormat="1">
      <c r="A451" s="369" t="s">
        <v>1671</v>
      </c>
      <c r="B451" s="370">
        <v>41088</v>
      </c>
      <c r="C451" s="371">
        <v>131</v>
      </c>
      <c r="D451" s="369">
        <v>1</v>
      </c>
      <c r="E451" s="373">
        <v>23.8</v>
      </c>
    </row>
    <row r="452" spans="1:5" s="364" customFormat="1">
      <c r="A452" s="369" t="s">
        <v>1671</v>
      </c>
      <c r="B452" s="370">
        <v>41088</v>
      </c>
      <c r="C452" s="371">
        <v>37</v>
      </c>
      <c r="D452" s="369">
        <v>1</v>
      </c>
      <c r="E452" s="373">
        <v>0.4</v>
      </c>
    </row>
    <row r="453" spans="1:5" s="364" customFormat="1">
      <c r="A453" s="369" t="s">
        <v>1671</v>
      </c>
      <c r="B453" s="370">
        <v>41088</v>
      </c>
      <c r="C453" s="371">
        <v>57</v>
      </c>
      <c r="D453" s="369">
        <v>1</v>
      </c>
      <c r="E453" s="373">
        <v>2.6</v>
      </c>
    </row>
    <row r="454" spans="1:5" s="364" customFormat="1">
      <c r="A454" s="369" t="s">
        <v>1671</v>
      </c>
      <c r="B454" s="370">
        <v>41088</v>
      </c>
      <c r="C454" s="371">
        <v>142</v>
      </c>
      <c r="D454" s="369">
        <v>1</v>
      </c>
      <c r="E454" s="373">
        <v>33.799999999999997</v>
      </c>
    </row>
    <row r="455" spans="1:5" s="364" customFormat="1">
      <c r="A455" s="369" t="s">
        <v>1671</v>
      </c>
      <c r="B455" s="370">
        <v>41088</v>
      </c>
      <c r="C455" s="371">
        <v>66</v>
      </c>
      <c r="D455" s="369">
        <v>1</v>
      </c>
      <c r="E455" s="373">
        <v>4.0999999999999996</v>
      </c>
    </row>
    <row r="456" spans="1:5" s="364" customFormat="1">
      <c r="A456" s="369" t="s">
        <v>1671</v>
      </c>
      <c r="B456" s="370">
        <v>41088</v>
      </c>
      <c r="C456" s="371">
        <v>79</v>
      </c>
      <c r="D456" s="369">
        <v>1</v>
      </c>
      <c r="E456" s="373">
        <v>6.8</v>
      </c>
    </row>
    <row r="457" spans="1:5" s="364" customFormat="1">
      <c r="A457" s="369" t="s">
        <v>1671</v>
      </c>
      <c r="B457" s="370">
        <v>41088</v>
      </c>
      <c r="C457" s="371">
        <v>68</v>
      </c>
      <c r="D457" s="369">
        <v>1</v>
      </c>
      <c r="E457" s="373">
        <v>4.2</v>
      </c>
    </row>
    <row r="458" spans="1:5" s="364" customFormat="1">
      <c r="A458" s="369" t="s">
        <v>1671</v>
      </c>
      <c r="B458" s="370">
        <v>41088</v>
      </c>
      <c r="C458" s="371">
        <v>61</v>
      </c>
      <c r="D458" s="369">
        <v>1</v>
      </c>
      <c r="E458" s="373">
        <v>2.8</v>
      </c>
    </row>
    <row r="459" spans="1:5" s="364" customFormat="1">
      <c r="A459" s="369" t="s">
        <v>1671</v>
      </c>
      <c r="B459" s="370">
        <v>41088</v>
      </c>
      <c r="C459" s="371">
        <v>74</v>
      </c>
      <c r="D459" s="369">
        <v>1</v>
      </c>
      <c r="E459" s="373">
        <v>5.2</v>
      </c>
    </row>
    <row r="460" spans="1:5" s="365" customFormat="1">
      <c r="A460" s="369" t="s">
        <v>1671</v>
      </c>
      <c r="B460" s="370">
        <v>41088</v>
      </c>
      <c r="C460" s="371">
        <v>83</v>
      </c>
      <c r="D460" s="369">
        <v>1</v>
      </c>
      <c r="E460" s="373">
        <v>8.1</v>
      </c>
    </row>
    <row r="461" spans="1:5" s="365" customFormat="1">
      <c r="A461" s="369" t="s">
        <v>1671</v>
      </c>
      <c r="B461" s="370">
        <v>41088</v>
      </c>
      <c r="C461" s="371">
        <v>49</v>
      </c>
      <c r="D461" s="369">
        <v>2</v>
      </c>
      <c r="E461" s="373">
        <v>1.4</v>
      </c>
    </row>
    <row r="462" spans="1:5" s="365" customFormat="1">
      <c r="A462" s="369" t="s">
        <v>1671</v>
      </c>
      <c r="B462" s="370">
        <v>41088</v>
      </c>
      <c r="C462" s="371">
        <v>49</v>
      </c>
      <c r="D462" s="369">
        <v>2</v>
      </c>
      <c r="E462" s="373">
        <v>1.3</v>
      </c>
    </row>
    <row r="463" spans="1:5" s="365" customFormat="1">
      <c r="A463" s="369" t="s">
        <v>1671</v>
      </c>
      <c r="B463" s="370">
        <v>41088</v>
      </c>
      <c r="C463" s="371">
        <v>56</v>
      </c>
      <c r="D463" s="369">
        <v>2</v>
      </c>
      <c r="E463" s="373">
        <v>2.4</v>
      </c>
    </row>
    <row r="464" spans="1:5" s="365" customFormat="1">
      <c r="A464" s="369" t="s">
        <v>1671</v>
      </c>
      <c r="B464" s="370">
        <v>41088</v>
      </c>
      <c r="C464" s="371">
        <v>86</v>
      </c>
      <c r="D464" s="369">
        <v>2</v>
      </c>
      <c r="E464" s="373">
        <v>8.4</v>
      </c>
    </row>
    <row r="465" spans="1:5" s="365" customFormat="1">
      <c r="A465" s="369" t="s">
        <v>1671</v>
      </c>
      <c r="B465" s="370">
        <v>41088</v>
      </c>
      <c r="C465" s="371">
        <v>66</v>
      </c>
      <c r="D465" s="369">
        <v>2</v>
      </c>
      <c r="E465" s="373">
        <v>3.9</v>
      </c>
    </row>
    <row r="466" spans="1:5" s="365" customFormat="1">
      <c r="A466" s="369" t="s">
        <v>1671</v>
      </c>
      <c r="B466" s="370">
        <v>41088</v>
      </c>
      <c r="C466" s="371">
        <v>67</v>
      </c>
      <c r="D466" s="369">
        <v>2</v>
      </c>
      <c r="E466" s="373">
        <v>3.8</v>
      </c>
    </row>
    <row r="467" spans="1:5" s="365" customFormat="1">
      <c r="A467" s="369" t="s">
        <v>1671</v>
      </c>
      <c r="B467" s="370">
        <v>41088</v>
      </c>
      <c r="C467" s="371">
        <v>47</v>
      </c>
      <c r="D467" s="369">
        <v>2</v>
      </c>
      <c r="E467" s="373">
        <v>1.4</v>
      </c>
    </row>
    <row r="468" spans="1:5" s="365" customFormat="1">
      <c r="A468" s="369" t="s">
        <v>1671</v>
      </c>
      <c r="B468" s="370">
        <v>41088</v>
      </c>
      <c r="C468" s="371">
        <v>67</v>
      </c>
      <c r="D468" s="369">
        <v>3</v>
      </c>
      <c r="E468" s="373">
        <v>3.9</v>
      </c>
    </row>
    <row r="469" spans="1:5" s="365" customFormat="1">
      <c r="A469" s="369" t="s">
        <v>1690</v>
      </c>
      <c r="B469" s="370">
        <v>41088</v>
      </c>
      <c r="C469" s="371">
        <v>61</v>
      </c>
      <c r="D469" s="369">
        <v>1</v>
      </c>
      <c r="E469" s="373">
        <v>3</v>
      </c>
    </row>
    <row r="470" spans="1:5" s="365" customFormat="1">
      <c r="A470" s="369" t="s">
        <v>1690</v>
      </c>
      <c r="B470" s="370">
        <v>41088</v>
      </c>
      <c r="C470" s="371">
        <v>68</v>
      </c>
      <c r="D470" s="369">
        <v>1</v>
      </c>
      <c r="E470" s="373">
        <v>3.7</v>
      </c>
    </row>
    <row r="471" spans="1:5" s="365" customFormat="1">
      <c r="A471" s="369" t="s">
        <v>1690</v>
      </c>
      <c r="B471" s="370">
        <v>41088</v>
      </c>
      <c r="C471" s="371">
        <v>67</v>
      </c>
      <c r="D471" s="369">
        <v>1</v>
      </c>
      <c r="E471" s="373">
        <v>3.8</v>
      </c>
    </row>
    <row r="472" spans="1:5" s="365" customFormat="1">
      <c r="A472" s="369" t="s">
        <v>1690</v>
      </c>
      <c r="B472" s="370">
        <v>41088</v>
      </c>
      <c r="C472" s="371">
        <v>65</v>
      </c>
      <c r="D472" s="369">
        <v>1</v>
      </c>
      <c r="E472" s="373">
        <v>4.4000000000000004</v>
      </c>
    </row>
    <row r="473" spans="1:5" s="365" customFormat="1">
      <c r="A473" s="369" t="s">
        <v>1690</v>
      </c>
      <c r="B473" s="370">
        <v>41088</v>
      </c>
      <c r="C473" s="371">
        <v>49</v>
      </c>
      <c r="D473" s="369">
        <v>1</v>
      </c>
      <c r="E473" s="373">
        <v>1.1000000000000001</v>
      </c>
    </row>
    <row r="474" spans="1:5" s="365" customFormat="1">
      <c r="A474" s="369" t="s">
        <v>1690</v>
      </c>
      <c r="B474" s="370">
        <v>41088</v>
      </c>
      <c r="C474" s="371">
        <v>76</v>
      </c>
      <c r="D474" s="369">
        <v>2</v>
      </c>
      <c r="E474" s="373">
        <v>5.6</v>
      </c>
    </row>
    <row r="475" spans="1:5" s="365" customFormat="1">
      <c r="A475" s="369" t="s">
        <v>1690</v>
      </c>
      <c r="B475" s="370">
        <v>41088</v>
      </c>
      <c r="C475" s="371">
        <v>64</v>
      </c>
      <c r="D475" s="369">
        <v>2</v>
      </c>
      <c r="E475" s="373">
        <v>3.1</v>
      </c>
    </row>
    <row r="476" spans="1:5" s="365" customFormat="1">
      <c r="A476" s="369" t="s">
        <v>1714</v>
      </c>
      <c r="B476" s="370">
        <v>41088</v>
      </c>
      <c r="C476" s="371">
        <v>69</v>
      </c>
      <c r="D476" s="369">
        <v>1</v>
      </c>
      <c r="E476" s="373">
        <v>2.6</v>
      </c>
    </row>
    <row r="477" spans="1:5" s="365" customFormat="1">
      <c r="A477" s="369" t="s">
        <v>1714</v>
      </c>
      <c r="B477" s="370">
        <v>41088</v>
      </c>
      <c r="C477" s="371">
        <v>73</v>
      </c>
      <c r="D477" s="369">
        <v>1</v>
      </c>
      <c r="E477" s="373">
        <v>5.0999999999999996</v>
      </c>
    </row>
    <row r="478" spans="1:5" s="365" customFormat="1">
      <c r="A478" s="369" t="s">
        <v>1714</v>
      </c>
      <c r="B478" s="370">
        <v>41088</v>
      </c>
      <c r="C478" s="371">
        <v>69</v>
      </c>
      <c r="D478" s="369">
        <v>1</v>
      </c>
      <c r="E478" s="373">
        <v>4.4000000000000004</v>
      </c>
    </row>
    <row r="479" spans="1:5" s="365" customFormat="1">
      <c r="A479" s="369" t="s">
        <v>1714</v>
      </c>
      <c r="B479" s="370">
        <v>41088</v>
      </c>
      <c r="C479" s="371">
        <v>64</v>
      </c>
      <c r="D479" s="369">
        <v>1</v>
      </c>
      <c r="E479" s="373">
        <v>3.8</v>
      </c>
    </row>
    <row r="480" spans="1:5" s="365" customFormat="1">
      <c r="A480" s="369" t="s">
        <v>1714</v>
      </c>
      <c r="B480" s="370">
        <v>41088</v>
      </c>
      <c r="C480" s="371">
        <v>93</v>
      </c>
      <c r="D480" s="369">
        <v>1</v>
      </c>
      <c r="E480" s="373">
        <v>10.9</v>
      </c>
    </row>
    <row r="481" spans="1:5" s="365" customFormat="1">
      <c r="A481" s="369" t="s">
        <v>1714</v>
      </c>
      <c r="B481" s="370">
        <v>41088</v>
      </c>
      <c r="C481" s="371">
        <v>51</v>
      </c>
      <c r="D481" s="369">
        <v>1</v>
      </c>
      <c r="E481" s="373">
        <v>1.8</v>
      </c>
    </row>
    <row r="482" spans="1:5" s="365" customFormat="1">
      <c r="A482" s="369" t="s">
        <v>1714</v>
      </c>
      <c r="B482" s="370">
        <v>41088</v>
      </c>
      <c r="C482" s="371">
        <v>58</v>
      </c>
      <c r="D482" s="369">
        <v>1</v>
      </c>
      <c r="E482" s="373">
        <v>2.5</v>
      </c>
    </row>
    <row r="483" spans="1:5" s="365" customFormat="1">
      <c r="A483" s="369" t="s">
        <v>1714</v>
      </c>
      <c r="B483" s="370">
        <v>41088</v>
      </c>
      <c r="C483" s="371">
        <v>58</v>
      </c>
      <c r="D483" s="369">
        <v>1</v>
      </c>
      <c r="E483" s="373">
        <v>3.9</v>
      </c>
    </row>
    <row r="484" spans="1:5" s="365" customFormat="1">
      <c r="A484" s="369" t="s">
        <v>1714</v>
      </c>
      <c r="B484" s="370">
        <v>41088</v>
      </c>
      <c r="C484" s="371">
        <v>58</v>
      </c>
      <c r="D484" s="369">
        <v>2</v>
      </c>
      <c r="E484" s="373">
        <v>2.6</v>
      </c>
    </row>
    <row r="485" spans="1:5" s="365" customFormat="1">
      <c r="A485" s="369" t="s">
        <v>1714</v>
      </c>
      <c r="B485" s="370">
        <v>41088</v>
      </c>
      <c r="C485" s="371">
        <v>73</v>
      </c>
      <c r="D485" s="369">
        <v>2</v>
      </c>
      <c r="E485" s="373">
        <v>6</v>
      </c>
    </row>
    <row r="486" spans="1:5" s="365" customFormat="1">
      <c r="A486" s="369" t="s">
        <v>1702</v>
      </c>
      <c r="B486" s="370">
        <v>41088</v>
      </c>
      <c r="C486" s="371">
        <v>51</v>
      </c>
      <c r="D486" s="369">
        <v>1</v>
      </c>
      <c r="E486" s="373">
        <v>1.7</v>
      </c>
    </row>
    <row r="487" spans="1:5" s="365" customFormat="1">
      <c r="A487" s="369" t="s">
        <v>1702</v>
      </c>
      <c r="B487" s="370">
        <v>41088</v>
      </c>
      <c r="C487" s="371">
        <v>55</v>
      </c>
      <c r="D487" s="369">
        <v>1</v>
      </c>
      <c r="E487" s="373">
        <v>2.2000000000000002</v>
      </c>
    </row>
    <row r="488" spans="1:5" s="365" customFormat="1">
      <c r="A488" s="369" t="s">
        <v>1702</v>
      </c>
      <c r="B488" s="370">
        <v>41088</v>
      </c>
      <c r="C488" s="371">
        <v>76</v>
      </c>
      <c r="D488" s="369">
        <v>1</v>
      </c>
      <c r="E488" s="373">
        <v>6</v>
      </c>
    </row>
    <row r="489" spans="1:5" s="365" customFormat="1">
      <c r="A489" s="369" t="s">
        <v>1702</v>
      </c>
      <c r="B489" s="370">
        <v>41088</v>
      </c>
      <c r="C489" s="371">
        <v>81</v>
      </c>
      <c r="D489" s="369">
        <v>1</v>
      </c>
      <c r="E489" s="373">
        <v>6.1</v>
      </c>
    </row>
    <row r="490" spans="1:5" s="365" customFormat="1">
      <c r="A490" s="369" t="s">
        <v>1702</v>
      </c>
      <c r="B490" s="370">
        <v>41088</v>
      </c>
      <c r="C490" s="371">
        <v>66</v>
      </c>
      <c r="D490" s="369">
        <v>1</v>
      </c>
      <c r="E490" s="373">
        <v>3.8</v>
      </c>
    </row>
    <row r="491" spans="1:5" s="365" customFormat="1">
      <c r="A491" s="369" t="s">
        <v>1702</v>
      </c>
      <c r="B491" s="370">
        <v>41088</v>
      </c>
      <c r="C491" s="371">
        <v>54</v>
      </c>
      <c r="D491" s="369">
        <v>2</v>
      </c>
      <c r="E491" s="373">
        <v>1.6</v>
      </c>
    </row>
    <row r="492" spans="1:5">
      <c r="A492" s="369" t="s">
        <v>1702</v>
      </c>
      <c r="B492" s="370">
        <v>41088</v>
      </c>
      <c r="C492" s="371">
        <v>77</v>
      </c>
      <c r="D492" s="369">
        <v>2</v>
      </c>
      <c r="E492" s="373">
        <v>6</v>
      </c>
    </row>
    <row r="493" spans="1:5">
      <c r="A493" s="369" t="s">
        <v>1702</v>
      </c>
      <c r="B493" s="370">
        <v>41088</v>
      </c>
      <c r="C493" s="371">
        <v>69</v>
      </c>
      <c r="D493" s="369">
        <v>2</v>
      </c>
      <c r="E493" s="373">
        <v>3.9</v>
      </c>
    </row>
    <row r="494" spans="1:5">
      <c r="A494" s="369" t="s">
        <v>1702</v>
      </c>
      <c r="B494" s="370">
        <v>41088</v>
      </c>
      <c r="C494" s="371">
        <v>69</v>
      </c>
      <c r="D494" s="369">
        <v>2</v>
      </c>
      <c r="E494" s="373">
        <v>4.0999999999999996</v>
      </c>
    </row>
    <row r="495" spans="1:5">
      <c r="A495" s="369" t="s">
        <v>1702</v>
      </c>
      <c r="B495" s="370">
        <v>41088</v>
      </c>
      <c r="C495" s="371">
        <v>76</v>
      </c>
      <c r="D495" s="369">
        <v>2</v>
      </c>
      <c r="E495" s="373">
        <v>5.8</v>
      </c>
    </row>
    <row r="496" spans="1:5">
      <c r="A496" s="369" t="s">
        <v>1702</v>
      </c>
      <c r="B496" s="370">
        <v>41088</v>
      </c>
      <c r="C496" s="371">
        <v>81</v>
      </c>
      <c r="D496" s="369">
        <v>2</v>
      </c>
      <c r="E496" s="373">
        <v>6</v>
      </c>
    </row>
    <row r="497" spans="1:5">
      <c r="A497" s="369" t="s">
        <v>1702</v>
      </c>
      <c r="B497" s="370">
        <v>41088</v>
      </c>
      <c r="C497" s="371">
        <v>46</v>
      </c>
      <c r="D497" s="369">
        <v>3</v>
      </c>
      <c r="E497" s="373">
        <v>1.3</v>
      </c>
    </row>
    <row r="498" spans="1:5">
      <c r="A498" s="369" t="s">
        <v>1765</v>
      </c>
      <c r="B498" s="370">
        <v>41100</v>
      </c>
      <c r="C498" s="371">
        <v>63</v>
      </c>
      <c r="D498" s="369">
        <v>1</v>
      </c>
      <c r="E498" s="373">
        <v>3.3</v>
      </c>
    </row>
    <row r="499" spans="1:5">
      <c r="A499" s="369" t="s">
        <v>1765</v>
      </c>
      <c r="B499" s="370">
        <v>41100</v>
      </c>
      <c r="C499" s="371">
        <v>60</v>
      </c>
      <c r="D499" s="369">
        <v>1</v>
      </c>
      <c r="E499" s="373">
        <v>2.4</v>
      </c>
    </row>
    <row r="500" spans="1:5">
      <c r="A500" s="369" t="s">
        <v>1765</v>
      </c>
      <c r="B500" s="370">
        <v>41100</v>
      </c>
      <c r="C500" s="371">
        <v>48</v>
      </c>
      <c r="D500" s="369">
        <v>1</v>
      </c>
      <c r="E500" s="373">
        <v>1.1000000000000001</v>
      </c>
    </row>
    <row r="501" spans="1:5">
      <c r="A501" s="369" t="s">
        <v>1765</v>
      </c>
      <c r="B501" s="370">
        <v>41100</v>
      </c>
      <c r="C501" s="371">
        <v>61</v>
      </c>
      <c r="D501" s="369">
        <v>1</v>
      </c>
      <c r="E501" s="373">
        <v>2.6</v>
      </c>
    </row>
    <row r="502" spans="1:5">
      <c r="A502" s="369" t="s">
        <v>1765</v>
      </c>
      <c r="B502" s="370">
        <v>41100</v>
      </c>
      <c r="C502" s="371">
        <v>71</v>
      </c>
      <c r="D502" s="369">
        <v>1</v>
      </c>
      <c r="E502" s="373">
        <v>4.4000000000000004</v>
      </c>
    </row>
    <row r="503" spans="1:5">
      <c r="A503" s="369" t="s">
        <v>1765</v>
      </c>
      <c r="B503" s="370">
        <v>41100</v>
      </c>
      <c r="C503" s="371">
        <v>60</v>
      </c>
      <c r="D503" s="369">
        <v>1</v>
      </c>
      <c r="E503" s="373">
        <v>2.6</v>
      </c>
    </row>
    <row r="504" spans="1:5">
      <c r="A504" s="369" t="s">
        <v>1765</v>
      </c>
      <c r="B504" s="370">
        <v>41100</v>
      </c>
      <c r="C504" s="371">
        <v>69</v>
      </c>
      <c r="D504" s="369">
        <v>1</v>
      </c>
      <c r="E504" s="373">
        <v>3.8</v>
      </c>
    </row>
    <row r="505" spans="1:5">
      <c r="A505" s="369" t="s">
        <v>1765</v>
      </c>
      <c r="B505" s="370">
        <v>41100</v>
      </c>
      <c r="C505" s="371">
        <v>69</v>
      </c>
      <c r="D505" s="369">
        <v>1</v>
      </c>
      <c r="E505" s="373">
        <v>4.2</v>
      </c>
    </row>
    <row r="506" spans="1:5">
      <c r="A506" s="369" t="s">
        <v>1765</v>
      </c>
      <c r="B506" s="370">
        <v>41100</v>
      </c>
      <c r="C506" s="371">
        <v>69</v>
      </c>
      <c r="D506" s="369">
        <v>1</v>
      </c>
      <c r="E506" s="373">
        <v>3.7</v>
      </c>
    </row>
    <row r="507" spans="1:5">
      <c r="A507" s="369" t="s">
        <v>1765</v>
      </c>
      <c r="B507" s="370">
        <v>41100</v>
      </c>
      <c r="C507" s="371">
        <v>83</v>
      </c>
      <c r="D507" s="369">
        <v>1</v>
      </c>
      <c r="E507" s="373">
        <v>6.6</v>
      </c>
    </row>
    <row r="508" spans="1:5" s="364" customFormat="1">
      <c r="A508" s="369" t="s">
        <v>1765</v>
      </c>
      <c r="B508" s="370">
        <v>41100</v>
      </c>
      <c r="C508" s="371">
        <v>35</v>
      </c>
      <c r="D508" s="369">
        <v>2</v>
      </c>
      <c r="E508" s="373">
        <v>0.4</v>
      </c>
    </row>
    <row r="509" spans="1:5" s="364" customFormat="1">
      <c r="A509" s="369" t="s">
        <v>1765</v>
      </c>
      <c r="B509" s="370">
        <v>41100</v>
      </c>
      <c r="C509" s="371">
        <v>71</v>
      </c>
      <c r="D509" s="369">
        <v>2</v>
      </c>
      <c r="E509" s="373">
        <v>4.3</v>
      </c>
    </row>
    <row r="510" spans="1:5" s="364" customFormat="1">
      <c r="A510" s="369" t="s">
        <v>1765</v>
      </c>
      <c r="B510" s="370">
        <v>41100</v>
      </c>
      <c r="C510" s="371">
        <v>65</v>
      </c>
      <c r="D510" s="369">
        <v>3</v>
      </c>
      <c r="E510" s="373">
        <v>3.1</v>
      </c>
    </row>
    <row r="511" spans="1:5" s="364" customFormat="1">
      <c r="A511" s="369" t="s">
        <v>1776</v>
      </c>
      <c r="B511" s="370">
        <v>41100</v>
      </c>
      <c r="C511" s="371">
        <v>82</v>
      </c>
      <c r="D511" s="369">
        <v>1</v>
      </c>
      <c r="E511" s="373">
        <v>7.1</v>
      </c>
    </row>
    <row r="512" spans="1:5" s="364" customFormat="1">
      <c r="A512" s="369" t="s">
        <v>1776</v>
      </c>
      <c r="B512" s="370">
        <v>41100</v>
      </c>
      <c r="C512" s="371">
        <v>71</v>
      </c>
      <c r="D512" s="369">
        <v>1</v>
      </c>
      <c r="E512" s="373">
        <v>4.5999999999999996</v>
      </c>
    </row>
    <row r="513" spans="1:5" s="364" customFormat="1">
      <c r="A513" s="369" t="s">
        <v>1776</v>
      </c>
      <c r="B513" s="370">
        <v>41100</v>
      </c>
      <c r="C513" s="371">
        <v>61</v>
      </c>
      <c r="D513" s="369">
        <v>1</v>
      </c>
      <c r="E513" s="373">
        <v>2.9</v>
      </c>
    </row>
    <row r="514" spans="1:5" s="364" customFormat="1">
      <c r="A514" s="369" t="s">
        <v>1776</v>
      </c>
      <c r="B514" s="370">
        <v>41100</v>
      </c>
      <c r="C514" s="371">
        <v>61</v>
      </c>
      <c r="D514" s="369">
        <v>1</v>
      </c>
      <c r="E514" s="373">
        <v>3.2</v>
      </c>
    </row>
    <row r="515" spans="1:5" s="364" customFormat="1">
      <c r="A515" s="369" t="s">
        <v>1776</v>
      </c>
      <c r="B515" s="370">
        <v>41100</v>
      </c>
      <c r="C515" s="371">
        <v>69</v>
      </c>
      <c r="D515" s="369">
        <v>1</v>
      </c>
      <c r="E515" s="373">
        <v>4.2</v>
      </c>
    </row>
    <row r="516" spans="1:5" s="364" customFormat="1">
      <c r="A516" s="369" t="s">
        <v>1776</v>
      </c>
      <c r="B516" s="370">
        <v>41100</v>
      </c>
      <c r="C516" s="371">
        <v>63</v>
      </c>
      <c r="D516" s="369">
        <v>1</v>
      </c>
      <c r="E516" s="373">
        <v>3.3</v>
      </c>
    </row>
    <row r="517" spans="1:5" s="364" customFormat="1">
      <c r="A517" s="369" t="s">
        <v>1776</v>
      </c>
      <c r="B517" s="370">
        <v>41100</v>
      </c>
      <c r="C517" s="371">
        <v>53</v>
      </c>
      <c r="D517" s="369">
        <v>1</v>
      </c>
      <c r="E517" s="373">
        <v>1.8</v>
      </c>
    </row>
    <row r="518" spans="1:5" s="364" customFormat="1">
      <c r="A518" s="369" t="s">
        <v>1776</v>
      </c>
      <c r="B518" s="370">
        <v>41100</v>
      </c>
      <c r="C518" s="371">
        <v>47</v>
      </c>
      <c r="D518" s="369">
        <v>1</v>
      </c>
      <c r="E518" s="373">
        <v>1.1000000000000001</v>
      </c>
    </row>
    <row r="519" spans="1:5" s="364" customFormat="1">
      <c r="A519" s="369" t="s">
        <v>1776</v>
      </c>
      <c r="B519" s="370">
        <v>41100</v>
      </c>
      <c r="C519" s="371">
        <v>63</v>
      </c>
      <c r="D519" s="369">
        <v>2</v>
      </c>
      <c r="E519" s="373">
        <v>3</v>
      </c>
    </row>
    <row r="520" spans="1:5" s="364" customFormat="1">
      <c r="A520" s="369" t="s">
        <v>1776</v>
      </c>
      <c r="B520" s="370">
        <v>41100</v>
      </c>
      <c r="C520" s="371">
        <v>50</v>
      </c>
      <c r="D520" s="369">
        <v>2</v>
      </c>
      <c r="E520" s="373">
        <v>1.4</v>
      </c>
    </row>
    <row r="521" spans="1:5" s="364" customFormat="1">
      <c r="A521" s="369" t="s">
        <v>1776</v>
      </c>
      <c r="B521" s="370">
        <v>41100</v>
      </c>
      <c r="C521" s="371">
        <v>71</v>
      </c>
      <c r="D521" s="369">
        <v>2</v>
      </c>
      <c r="E521" s="373">
        <v>4.4000000000000004</v>
      </c>
    </row>
    <row r="522" spans="1:5" s="364" customFormat="1">
      <c r="A522" s="369" t="s">
        <v>1776</v>
      </c>
      <c r="B522" s="370">
        <v>41100</v>
      </c>
      <c r="C522" s="371">
        <v>64</v>
      </c>
      <c r="D522" s="369">
        <v>3</v>
      </c>
      <c r="E522" s="373">
        <v>3.1</v>
      </c>
    </row>
    <row r="523" spans="1:5" s="364" customFormat="1">
      <c r="A523" s="369" t="s">
        <v>1782</v>
      </c>
      <c r="B523" s="370">
        <v>41100</v>
      </c>
      <c r="C523" s="371">
        <v>70</v>
      </c>
      <c r="D523" s="369">
        <v>1</v>
      </c>
      <c r="E523" s="373">
        <v>3.2</v>
      </c>
    </row>
    <row r="524" spans="1:5" s="365" customFormat="1">
      <c r="A524" s="369" t="s">
        <v>1782</v>
      </c>
      <c r="B524" s="370">
        <v>41100</v>
      </c>
      <c r="C524" s="371">
        <v>65</v>
      </c>
      <c r="D524" s="369">
        <v>1</v>
      </c>
      <c r="E524" s="373">
        <v>3.1</v>
      </c>
    </row>
    <row r="525" spans="1:5" s="365" customFormat="1">
      <c r="A525" s="369" t="s">
        <v>1782</v>
      </c>
      <c r="B525" s="370">
        <v>41100</v>
      </c>
      <c r="C525" s="371">
        <v>74</v>
      </c>
      <c r="D525" s="369">
        <v>1</v>
      </c>
      <c r="E525" s="373">
        <v>4.8</v>
      </c>
    </row>
    <row r="526" spans="1:5" s="365" customFormat="1">
      <c r="A526" s="369" t="s">
        <v>1782</v>
      </c>
      <c r="B526" s="370">
        <v>41100</v>
      </c>
      <c r="C526" s="371">
        <v>69</v>
      </c>
      <c r="D526" s="369">
        <v>1</v>
      </c>
      <c r="E526" s="373">
        <v>3.4</v>
      </c>
    </row>
    <row r="527" spans="1:5" s="365" customFormat="1">
      <c r="A527" s="369" t="s">
        <v>1782</v>
      </c>
      <c r="B527" s="370">
        <v>41100</v>
      </c>
      <c r="C527" s="371">
        <v>60</v>
      </c>
      <c r="D527" s="369">
        <v>1</v>
      </c>
      <c r="E527" s="373">
        <v>2.1</v>
      </c>
    </row>
    <row r="528" spans="1:5" s="365" customFormat="1">
      <c r="A528" s="369" t="s">
        <v>1782</v>
      </c>
      <c r="B528" s="370">
        <v>41100</v>
      </c>
      <c r="C528" s="371">
        <v>68</v>
      </c>
      <c r="D528" s="369">
        <v>1</v>
      </c>
      <c r="E528" s="373">
        <v>3.9</v>
      </c>
    </row>
    <row r="529" spans="1:5" s="365" customFormat="1">
      <c r="A529" s="369" t="s">
        <v>1782</v>
      </c>
      <c r="B529" s="370">
        <v>41100</v>
      </c>
      <c r="C529" s="371">
        <v>48</v>
      </c>
      <c r="D529" s="369">
        <v>1</v>
      </c>
      <c r="E529" s="373">
        <v>1.6</v>
      </c>
    </row>
    <row r="530" spans="1:5" s="365" customFormat="1">
      <c r="A530" s="369" t="s">
        <v>1782</v>
      </c>
      <c r="B530" s="370">
        <v>41100</v>
      </c>
      <c r="C530" s="371">
        <v>59</v>
      </c>
      <c r="D530" s="369">
        <v>1</v>
      </c>
      <c r="E530" s="373">
        <v>2.5</v>
      </c>
    </row>
    <row r="531" spans="1:5" s="365" customFormat="1">
      <c r="A531" s="369" t="s">
        <v>1782</v>
      </c>
      <c r="B531" s="370">
        <v>41100</v>
      </c>
      <c r="C531" s="371">
        <v>49</v>
      </c>
      <c r="D531" s="369">
        <v>1</v>
      </c>
      <c r="E531" s="373">
        <v>1.3</v>
      </c>
    </row>
    <row r="532" spans="1:5" s="365" customFormat="1">
      <c r="A532" s="369" t="s">
        <v>1782</v>
      </c>
      <c r="B532" s="370">
        <v>41100</v>
      </c>
      <c r="C532" s="371">
        <v>54</v>
      </c>
      <c r="D532" s="369">
        <v>1</v>
      </c>
      <c r="E532" s="373">
        <v>1.9</v>
      </c>
    </row>
    <row r="533" spans="1:5" s="365" customFormat="1">
      <c r="A533" s="369" t="s">
        <v>1782</v>
      </c>
      <c r="B533" s="370">
        <v>41100</v>
      </c>
      <c r="C533" s="371">
        <v>59</v>
      </c>
      <c r="D533" s="369">
        <v>2</v>
      </c>
      <c r="E533" s="373">
        <v>2.2000000000000002</v>
      </c>
    </row>
    <row r="534" spans="1:5" s="365" customFormat="1">
      <c r="A534" s="369" t="s">
        <v>1782</v>
      </c>
      <c r="B534" s="370">
        <v>41100</v>
      </c>
      <c r="C534" s="371">
        <v>66</v>
      </c>
      <c r="D534" s="369">
        <v>2</v>
      </c>
      <c r="E534" s="373">
        <v>3.7</v>
      </c>
    </row>
    <row r="535" spans="1:5" s="365" customFormat="1">
      <c r="A535" s="369" t="s">
        <v>1799</v>
      </c>
      <c r="B535" s="370">
        <v>41100</v>
      </c>
      <c r="C535" s="371">
        <v>68</v>
      </c>
      <c r="D535" s="369">
        <v>1</v>
      </c>
      <c r="E535" s="373"/>
    </row>
    <row r="536" spans="1:5" s="365" customFormat="1">
      <c r="A536" s="369" t="s">
        <v>1799</v>
      </c>
      <c r="B536" s="370">
        <v>41100</v>
      </c>
      <c r="C536" s="371">
        <v>70</v>
      </c>
      <c r="D536" s="369">
        <v>1</v>
      </c>
      <c r="E536" s="373"/>
    </row>
    <row r="537" spans="1:5" s="365" customFormat="1">
      <c r="A537" s="369" t="s">
        <v>1799</v>
      </c>
      <c r="B537" s="370">
        <v>41100</v>
      </c>
      <c r="C537" s="371">
        <v>55</v>
      </c>
      <c r="D537" s="369">
        <v>1</v>
      </c>
      <c r="E537" s="373"/>
    </row>
    <row r="538" spans="1:5" s="365" customFormat="1">
      <c r="A538" s="369" t="s">
        <v>1799</v>
      </c>
      <c r="B538" s="370">
        <v>41100</v>
      </c>
      <c r="C538" s="371">
        <v>54</v>
      </c>
      <c r="D538" s="369">
        <v>1</v>
      </c>
      <c r="E538" s="373"/>
    </row>
    <row r="539" spans="1:5" s="365" customFormat="1">
      <c r="A539" s="369" t="s">
        <v>1799</v>
      </c>
      <c r="B539" s="370">
        <v>41100</v>
      </c>
      <c r="C539" s="371">
        <v>52</v>
      </c>
      <c r="D539" s="369">
        <v>1</v>
      </c>
      <c r="E539" s="373"/>
    </row>
    <row r="540" spans="1:5" s="364" customFormat="1">
      <c r="A540" s="369" t="s">
        <v>1799</v>
      </c>
      <c r="B540" s="370">
        <v>41100</v>
      </c>
      <c r="C540" s="371">
        <v>54</v>
      </c>
      <c r="D540" s="369">
        <v>2</v>
      </c>
      <c r="E540" s="373"/>
    </row>
    <row r="541" spans="1:5" s="364" customFormat="1">
      <c r="A541" s="369" t="s">
        <v>1799</v>
      </c>
      <c r="B541" s="370">
        <v>41100</v>
      </c>
      <c r="C541" s="371">
        <v>68</v>
      </c>
      <c r="D541" s="369">
        <v>2</v>
      </c>
      <c r="E541" s="373"/>
    </row>
    <row r="542" spans="1:5" s="364" customFormat="1">
      <c r="A542" s="369" t="s">
        <v>1799</v>
      </c>
      <c r="B542" s="370">
        <v>41100</v>
      </c>
      <c r="C542" s="371">
        <v>46</v>
      </c>
      <c r="D542" s="369">
        <v>3</v>
      </c>
      <c r="E542" s="373"/>
    </row>
    <row r="543" spans="1:5" s="364" customFormat="1">
      <c r="A543" s="369" t="s">
        <v>1799</v>
      </c>
      <c r="B543" s="370">
        <v>41100</v>
      </c>
      <c r="C543" s="371">
        <v>77</v>
      </c>
      <c r="D543" s="369">
        <v>3</v>
      </c>
      <c r="E543" s="373"/>
    </row>
    <row r="544" spans="1:5" s="364" customFormat="1">
      <c r="A544" s="369" t="s">
        <v>1799</v>
      </c>
      <c r="B544" s="370">
        <v>41100</v>
      </c>
      <c r="C544" s="371">
        <v>48</v>
      </c>
      <c r="D544" s="369">
        <v>3</v>
      </c>
      <c r="E544" s="373"/>
    </row>
    <row r="545" spans="1:5" s="364" customFormat="1">
      <c r="A545" s="369" t="s">
        <v>1799</v>
      </c>
      <c r="B545" s="370">
        <v>41100</v>
      </c>
      <c r="C545" s="371">
        <v>52</v>
      </c>
      <c r="D545" s="369">
        <v>3</v>
      </c>
      <c r="E545" s="373"/>
    </row>
    <row r="546" spans="1:5" s="364" customFormat="1">
      <c r="A546" s="369" t="s">
        <v>1805</v>
      </c>
      <c r="B546" s="370">
        <v>41100</v>
      </c>
      <c r="C546" s="371">
        <v>70</v>
      </c>
      <c r="D546" s="369">
        <v>1</v>
      </c>
      <c r="E546" s="373">
        <v>4.0999999999999996</v>
      </c>
    </row>
    <row r="547" spans="1:5" s="364" customFormat="1">
      <c r="A547" s="369" t="s">
        <v>1805</v>
      </c>
      <c r="B547" s="370">
        <v>41100</v>
      </c>
      <c r="C547" s="371">
        <v>70</v>
      </c>
      <c r="D547" s="369">
        <v>1</v>
      </c>
      <c r="E547" s="373">
        <v>4.0999999999999996</v>
      </c>
    </row>
    <row r="548" spans="1:5" s="364" customFormat="1">
      <c r="A548" s="369" t="s">
        <v>1805</v>
      </c>
      <c r="B548" s="370">
        <v>41100</v>
      </c>
      <c r="C548" s="371">
        <v>55</v>
      </c>
      <c r="D548" s="369">
        <v>1</v>
      </c>
      <c r="E548" s="373">
        <v>1.8</v>
      </c>
    </row>
    <row r="549" spans="1:5" s="364" customFormat="1">
      <c r="A549" s="369" t="s">
        <v>1805</v>
      </c>
      <c r="B549" s="370">
        <v>41100</v>
      </c>
      <c r="C549" s="371">
        <v>79</v>
      </c>
      <c r="D549" s="369">
        <v>1</v>
      </c>
      <c r="E549" s="373">
        <v>5.8</v>
      </c>
    </row>
    <row r="550" spans="1:5" s="364" customFormat="1">
      <c r="A550" s="369" t="s">
        <v>1805</v>
      </c>
      <c r="B550" s="370">
        <v>41100</v>
      </c>
      <c r="C550" s="371">
        <v>118</v>
      </c>
      <c r="D550" s="369">
        <v>1</v>
      </c>
      <c r="E550" s="373">
        <v>20.6</v>
      </c>
    </row>
    <row r="551" spans="1:5" s="364" customFormat="1">
      <c r="A551" s="369" t="s">
        <v>1805</v>
      </c>
      <c r="B551" s="370">
        <v>41100</v>
      </c>
      <c r="C551" s="371">
        <v>57</v>
      </c>
      <c r="D551" s="369">
        <v>1</v>
      </c>
      <c r="E551" s="373">
        <v>2.1</v>
      </c>
    </row>
    <row r="552" spans="1:5" s="364" customFormat="1">
      <c r="A552" s="369" t="s">
        <v>1805</v>
      </c>
      <c r="B552" s="370">
        <v>41100</v>
      </c>
      <c r="C552" s="371">
        <v>60</v>
      </c>
      <c r="D552" s="369">
        <v>1</v>
      </c>
      <c r="E552" s="373">
        <v>3</v>
      </c>
    </row>
    <row r="553" spans="1:5" s="364" customFormat="1">
      <c r="A553" s="369" t="s">
        <v>1805</v>
      </c>
      <c r="B553" s="370">
        <v>41100</v>
      </c>
      <c r="C553" s="371">
        <v>49</v>
      </c>
      <c r="D553" s="369">
        <v>1</v>
      </c>
      <c r="E553" s="373">
        <v>1.2</v>
      </c>
    </row>
    <row r="554" spans="1:5" s="364" customFormat="1">
      <c r="A554" s="369" t="s">
        <v>1805</v>
      </c>
      <c r="B554" s="370">
        <v>41100</v>
      </c>
      <c r="C554" s="371">
        <v>49</v>
      </c>
      <c r="D554" s="369">
        <v>1</v>
      </c>
      <c r="E554" s="373">
        <v>1.3</v>
      </c>
    </row>
    <row r="555" spans="1:5" s="364" customFormat="1">
      <c r="A555" s="369" t="s">
        <v>1805</v>
      </c>
      <c r="B555" s="370">
        <v>41100</v>
      </c>
      <c r="C555" s="371">
        <v>54</v>
      </c>
      <c r="D555" s="369">
        <v>1</v>
      </c>
      <c r="E555" s="373">
        <v>1.8</v>
      </c>
    </row>
    <row r="556" spans="1:5" s="364" customFormat="1">
      <c r="A556" s="369" t="s">
        <v>1805</v>
      </c>
      <c r="B556" s="370">
        <v>41100</v>
      </c>
      <c r="C556" s="371">
        <v>74</v>
      </c>
      <c r="D556" s="369">
        <v>1</v>
      </c>
      <c r="E556" s="373">
        <v>4.4000000000000004</v>
      </c>
    </row>
    <row r="557" spans="1:5" s="364" customFormat="1">
      <c r="A557" s="369" t="s">
        <v>1805</v>
      </c>
      <c r="B557" s="370">
        <v>41100</v>
      </c>
      <c r="C557" s="371">
        <v>56</v>
      </c>
      <c r="D557" s="369">
        <v>1</v>
      </c>
      <c r="E557" s="373">
        <v>2.1</v>
      </c>
    </row>
    <row r="558" spans="1:5" s="364" customFormat="1">
      <c r="A558" s="369" t="s">
        <v>1805</v>
      </c>
      <c r="B558" s="370">
        <v>41100</v>
      </c>
      <c r="C558" s="371">
        <v>71</v>
      </c>
      <c r="D558" s="369">
        <v>1</v>
      </c>
      <c r="E558" s="373">
        <v>5.0999999999999996</v>
      </c>
    </row>
    <row r="559" spans="1:5" s="364" customFormat="1">
      <c r="A559" s="369" t="s">
        <v>1805</v>
      </c>
      <c r="B559" s="370">
        <v>41100</v>
      </c>
      <c r="C559" s="371">
        <v>60</v>
      </c>
      <c r="D559" s="369">
        <v>1</v>
      </c>
      <c r="E559" s="373">
        <v>2.5</v>
      </c>
    </row>
    <row r="560" spans="1:5" s="364" customFormat="1">
      <c r="A560" s="369" t="s">
        <v>1805</v>
      </c>
      <c r="B560" s="370">
        <v>41100</v>
      </c>
      <c r="C560" s="371">
        <v>83</v>
      </c>
      <c r="D560" s="369">
        <v>1</v>
      </c>
      <c r="E560" s="373">
        <v>7.1</v>
      </c>
    </row>
    <row r="561" spans="1:5" s="364" customFormat="1">
      <c r="A561" s="369" t="s">
        <v>1805</v>
      </c>
      <c r="B561" s="370">
        <v>41100</v>
      </c>
      <c r="C561" s="371">
        <v>38</v>
      </c>
      <c r="D561" s="369">
        <v>1</v>
      </c>
      <c r="E561" s="373">
        <v>0.4</v>
      </c>
    </row>
    <row r="562" spans="1:5" s="364" customFormat="1">
      <c r="A562" s="369" t="s">
        <v>1805</v>
      </c>
      <c r="B562" s="370">
        <v>41100</v>
      </c>
      <c r="C562" s="371">
        <v>79</v>
      </c>
      <c r="D562" s="369">
        <v>1</v>
      </c>
      <c r="E562" s="373">
        <v>5.3</v>
      </c>
    </row>
    <row r="563" spans="1:5" s="364" customFormat="1">
      <c r="A563" s="369" t="s">
        <v>1805</v>
      </c>
      <c r="B563" s="370">
        <v>41100</v>
      </c>
      <c r="C563" s="371">
        <v>59</v>
      </c>
      <c r="D563" s="369">
        <v>1</v>
      </c>
      <c r="E563" s="373">
        <v>2.2999999999999998</v>
      </c>
    </row>
    <row r="564" spans="1:5" s="364" customFormat="1">
      <c r="A564" s="369" t="s">
        <v>1805</v>
      </c>
      <c r="B564" s="370">
        <v>41100</v>
      </c>
      <c r="C564" s="371">
        <v>56</v>
      </c>
      <c r="D564" s="369">
        <v>1</v>
      </c>
      <c r="E564" s="373">
        <v>1.8</v>
      </c>
    </row>
    <row r="565" spans="1:5" s="364" customFormat="1">
      <c r="A565" s="369" t="s">
        <v>1805</v>
      </c>
      <c r="B565" s="370">
        <v>41100</v>
      </c>
      <c r="C565" s="371">
        <v>125</v>
      </c>
      <c r="D565" s="369">
        <v>1</v>
      </c>
      <c r="E565" s="373">
        <v>24.8</v>
      </c>
    </row>
    <row r="566" spans="1:5" s="364" customFormat="1">
      <c r="A566" s="369" t="s">
        <v>1805</v>
      </c>
      <c r="B566" s="370">
        <v>41100</v>
      </c>
      <c r="C566" s="371">
        <v>47</v>
      </c>
      <c r="D566" s="369">
        <v>1</v>
      </c>
      <c r="E566" s="373">
        <v>1.2</v>
      </c>
    </row>
    <row r="567" spans="1:5" s="364" customFormat="1">
      <c r="A567" s="369" t="s">
        <v>1805</v>
      </c>
      <c r="B567" s="370">
        <v>41100</v>
      </c>
      <c r="C567" s="371">
        <v>57</v>
      </c>
      <c r="D567" s="369">
        <v>1</v>
      </c>
      <c r="E567" s="373">
        <v>2</v>
      </c>
    </row>
    <row r="568" spans="1:5" s="364" customFormat="1">
      <c r="A568" s="369" t="s">
        <v>1805</v>
      </c>
      <c r="B568" s="370">
        <v>41100</v>
      </c>
      <c r="C568" s="371">
        <v>36</v>
      </c>
      <c r="D568" s="369">
        <v>2</v>
      </c>
      <c r="E568" s="373">
        <v>0.4</v>
      </c>
    </row>
    <row r="569" spans="1:5" s="364" customFormat="1">
      <c r="A569" s="369" t="s">
        <v>1805</v>
      </c>
      <c r="B569" s="370">
        <v>41100</v>
      </c>
      <c r="C569" s="371">
        <v>60</v>
      </c>
      <c r="D569" s="369">
        <v>2</v>
      </c>
      <c r="E569" s="373">
        <v>2.6</v>
      </c>
    </row>
    <row r="570" spans="1:5" s="364" customFormat="1">
      <c r="A570" s="369" t="s">
        <v>1805</v>
      </c>
      <c r="B570" s="370">
        <v>41100</v>
      </c>
      <c r="C570" s="371">
        <v>43</v>
      </c>
      <c r="D570" s="369">
        <v>2</v>
      </c>
      <c r="E570" s="373">
        <v>0.8</v>
      </c>
    </row>
    <row r="571" spans="1:5" s="364" customFormat="1">
      <c r="A571" s="369" t="s">
        <v>1805</v>
      </c>
      <c r="B571" s="370">
        <v>41100</v>
      </c>
      <c r="C571" s="371">
        <v>50</v>
      </c>
      <c r="D571" s="369">
        <v>2</v>
      </c>
      <c r="E571" s="373">
        <v>1.5</v>
      </c>
    </row>
    <row r="572" spans="1:5" s="364" customFormat="1">
      <c r="A572" s="369" t="s">
        <v>1805</v>
      </c>
      <c r="B572" s="370">
        <v>41100</v>
      </c>
      <c r="C572" s="371">
        <v>55</v>
      </c>
      <c r="D572" s="369">
        <v>2</v>
      </c>
      <c r="E572" s="373">
        <v>1.9</v>
      </c>
    </row>
    <row r="573" spans="1:5" s="364" customFormat="1">
      <c r="A573" s="369" t="s">
        <v>1805</v>
      </c>
      <c r="B573" s="370">
        <v>41100</v>
      </c>
      <c r="C573" s="371">
        <v>80</v>
      </c>
      <c r="D573" s="369">
        <v>2</v>
      </c>
      <c r="E573" s="373">
        <v>6.1</v>
      </c>
    </row>
    <row r="574" spans="1:5" s="364" customFormat="1">
      <c r="A574" s="369" t="s">
        <v>1805</v>
      </c>
      <c r="B574" s="370">
        <v>41100</v>
      </c>
      <c r="C574" s="371">
        <v>83</v>
      </c>
      <c r="D574" s="369">
        <v>3</v>
      </c>
      <c r="E574" s="373">
        <v>6</v>
      </c>
    </row>
    <row r="575" spans="1:5" s="364" customFormat="1">
      <c r="A575" s="369" t="s">
        <v>1805</v>
      </c>
      <c r="B575" s="370">
        <v>41100</v>
      </c>
      <c r="C575" s="371">
        <v>39</v>
      </c>
      <c r="D575" s="369">
        <v>3</v>
      </c>
      <c r="E575" s="373">
        <v>0.7</v>
      </c>
    </row>
    <row r="576" spans="1:5" s="364" customFormat="1">
      <c r="A576" s="369" t="s">
        <v>1807</v>
      </c>
      <c r="B576" s="370">
        <v>41100</v>
      </c>
      <c r="C576" s="371">
        <v>56</v>
      </c>
      <c r="D576" s="369">
        <v>1</v>
      </c>
      <c r="E576" s="373">
        <v>2</v>
      </c>
    </row>
    <row r="577" spans="1:5" s="364" customFormat="1">
      <c r="A577" s="369" t="s">
        <v>1807</v>
      </c>
      <c r="B577" s="370">
        <v>41100</v>
      </c>
      <c r="C577" s="371">
        <v>53</v>
      </c>
      <c r="D577" s="369">
        <v>1</v>
      </c>
      <c r="E577" s="373">
        <v>1.8</v>
      </c>
    </row>
    <row r="578" spans="1:5" s="364" customFormat="1">
      <c r="A578" s="369" t="s">
        <v>1807</v>
      </c>
      <c r="B578" s="370">
        <v>41100</v>
      </c>
      <c r="C578" s="371">
        <v>49</v>
      </c>
      <c r="D578" s="369">
        <v>1</v>
      </c>
      <c r="E578" s="373">
        <v>1.3</v>
      </c>
    </row>
    <row r="579" spans="1:5" s="364" customFormat="1">
      <c r="A579" s="369" t="s">
        <v>1807</v>
      </c>
      <c r="B579" s="370">
        <v>41100</v>
      </c>
      <c r="C579" s="371">
        <v>38</v>
      </c>
      <c r="D579" s="369">
        <v>1</v>
      </c>
      <c r="E579" s="373"/>
    </row>
    <row r="580" spans="1:5" s="364" customFormat="1">
      <c r="A580" s="369" t="s">
        <v>1807</v>
      </c>
      <c r="B580" s="370">
        <v>41100</v>
      </c>
      <c r="C580" s="371">
        <v>54</v>
      </c>
      <c r="D580" s="369">
        <v>1</v>
      </c>
      <c r="E580" s="373">
        <v>1.6</v>
      </c>
    </row>
    <row r="581" spans="1:5" s="364" customFormat="1">
      <c r="A581" s="369" t="s">
        <v>1807</v>
      </c>
      <c r="B581" s="370">
        <v>41100</v>
      </c>
      <c r="C581" s="371">
        <v>75</v>
      </c>
      <c r="D581" s="369">
        <v>1</v>
      </c>
      <c r="E581" s="373">
        <v>5.3</v>
      </c>
    </row>
    <row r="582" spans="1:5" s="364" customFormat="1">
      <c r="A582" s="369" t="s">
        <v>1807</v>
      </c>
      <c r="B582" s="370">
        <v>41100</v>
      </c>
      <c r="C582" s="371">
        <v>71</v>
      </c>
      <c r="D582" s="369">
        <v>2</v>
      </c>
      <c r="E582" s="373">
        <v>5.4</v>
      </c>
    </row>
    <row r="583" spans="1:5" s="364" customFormat="1">
      <c r="A583" s="369" t="s">
        <v>1812</v>
      </c>
      <c r="B583" s="370">
        <v>41100</v>
      </c>
      <c r="C583" s="371">
        <v>59</v>
      </c>
      <c r="D583" s="369">
        <v>1</v>
      </c>
      <c r="E583" s="373">
        <v>2.6</v>
      </c>
    </row>
    <row r="584" spans="1:5" s="364" customFormat="1">
      <c r="A584" s="369" t="s">
        <v>1812</v>
      </c>
      <c r="B584" s="370">
        <v>41100</v>
      </c>
      <c r="C584" s="371">
        <v>39</v>
      </c>
      <c r="D584" s="369">
        <v>1</v>
      </c>
      <c r="E584" s="373">
        <v>0.8</v>
      </c>
    </row>
    <row r="585" spans="1:5" s="364" customFormat="1">
      <c r="A585" s="369" t="s">
        <v>1812</v>
      </c>
      <c r="B585" s="370">
        <v>41100</v>
      </c>
      <c r="C585" s="371">
        <v>63</v>
      </c>
      <c r="D585" s="369">
        <v>1</v>
      </c>
      <c r="E585" s="373">
        <v>3.1</v>
      </c>
    </row>
    <row r="586" spans="1:5" s="364" customFormat="1">
      <c r="A586" s="369" t="s">
        <v>1812</v>
      </c>
      <c r="B586" s="370">
        <v>41100</v>
      </c>
      <c r="C586" s="371">
        <v>54</v>
      </c>
      <c r="D586" s="369">
        <v>1</v>
      </c>
      <c r="E586" s="373">
        <v>1.9</v>
      </c>
    </row>
    <row r="587" spans="1:5" s="364" customFormat="1">
      <c r="A587" s="369" t="s">
        <v>1812</v>
      </c>
      <c r="B587" s="370">
        <v>41100</v>
      </c>
      <c r="C587" s="371">
        <v>50</v>
      </c>
      <c r="D587" s="369">
        <v>2</v>
      </c>
      <c r="E587" s="373">
        <v>3.8</v>
      </c>
    </row>
    <row r="588" spans="1:5">
      <c r="A588" s="369" t="s">
        <v>1812</v>
      </c>
      <c r="B588" s="370">
        <v>41100</v>
      </c>
      <c r="C588" s="371">
        <v>40</v>
      </c>
      <c r="D588" s="369">
        <v>3</v>
      </c>
      <c r="E588" s="373">
        <v>1.4</v>
      </c>
    </row>
    <row r="589" spans="1:5">
      <c r="A589" s="369" t="s">
        <v>1812</v>
      </c>
      <c r="B589" s="370">
        <v>41100</v>
      </c>
      <c r="C589" s="371">
        <v>81</v>
      </c>
      <c r="D589" s="369">
        <v>3</v>
      </c>
      <c r="E589" s="373">
        <v>7.8</v>
      </c>
    </row>
    <row r="590" spans="1:5">
      <c r="A590" s="369" t="s">
        <v>1816</v>
      </c>
      <c r="B590" s="370">
        <v>41100</v>
      </c>
      <c r="C590" s="371">
        <v>61</v>
      </c>
      <c r="D590" s="369">
        <v>1</v>
      </c>
      <c r="E590" s="373">
        <v>2.8</v>
      </c>
    </row>
    <row r="591" spans="1:5">
      <c r="A591" s="369" t="s">
        <v>1816</v>
      </c>
      <c r="B591" s="370">
        <v>41100</v>
      </c>
      <c r="C591" s="371">
        <v>77</v>
      </c>
      <c r="D591" s="369">
        <v>1</v>
      </c>
      <c r="E591" s="373">
        <v>5.6</v>
      </c>
    </row>
    <row r="592" spans="1:5">
      <c r="A592" s="369" t="s">
        <v>1816</v>
      </c>
      <c r="B592" s="370">
        <v>41100</v>
      </c>
      <c r="C592" s="371">
        <v>54</v>
      </c>
      <c r="D592" s="369">
        <v>1</v>
      </c>
      <c r="E592" s="373">
        <v>1.8</v>
      </c>
    </row>
    <row r="593" spans="1:5">
      <c r="A593" s="369" t="s">
        <v>1816</v>
      </c>
      <c r="B593" s="370">
        <v>41100</v>
      </c>
      <c r="C593" s="371">
        <v>49</v>
      </c>
      <c r="D593" s="369">
        <v>1</v>
      </c>
      <c r="E593" s="373">
        <v>1.2</v>
      </c>
    </row>
    <row r="594" spans="1:5">
      <c r="A594" s="369" t="s">
        <v>1816</v>
      </c>
      <c r="B594" s="370">
        <v>41100</v>
      </c>
      <c r="C594" s="371">
        <v>48</v>
      </c>
      <c r="D594" s="369">
        <v>1</v>
      </c>
      <c r="E594" s="373">
        <v>1.4</v>
      </c>
    </row>
    <row r="595" spans="1:5">
      <c r="A595" s="369" t="s">
        <v>1816</v>
      </c>
      <c r="B595" s="370">
        <v>41100</v>
      </c>
      <c r="C595" s="371">
        <v>35</v>
      </c>
      <c r="D595" s="369">
        <v>1</v>
      </c>
      <c r="E595" s="373">
        <v>0.4</v>
      </c>
    </row>
    <row r="596" spans="1:5">
      <c r="A596" s="369" t="s">
        <v>1816</v>
      </c>
      <c r="B596" s="370">
        <v>41100</v>
      </c>
      <c r="C596" s="371">
        <v>57</v>
      </c>
      <c r="D596" s="369">
        <v>1</v>
      </c>
      <c r="E596" s="373">
        <v>2.1</v>
      </c>
    </row>
    <row r="597" spans="1:5">
      <c r="A597" s="369" t="s">
        <v>1816</v>
      </c>
      <c r="B597" s="370">
        <v>41100</v>
      </c>
      <c r="C597" s="371">
        <v>77</v>
      </c>
      <c r="D597" s="369">
        <v>2</v>
      </c>
      <c r="E597" s="373">
        <v>4.8</v>
      </c>
    </row>
    <row r="598" spans="1:5">
      <c r="A598" s="369" t="s">
        <v>1816</v>
      </c>
      <c r="B598" s="370">
        <v>41100</v>
      </c>
      <c r="C598" s="371">
        <v>61</v>
      </c>
      <c r="D598" s="369">
        <v>2</v>
      </c>
      <c r="E598" s="373">
        <v>2.8</v>
      </c>
    </row>
    <row r="599" spans="1:5">
      <c r="A599" s="369" t="s">
        <v>1816</v>
      </c>
      <c r="B599" s="370">
        <v>41100</v>
      </c>
      <c r="C599" s="371">
        <v>43</v>
      </c>
      <c r="D599" s="369">
        <v>2</v>
      </c>
      <c r="E599" s="373">
        <v>0.5</v>
      </c>
    </row>
    <row r="600" spans="1:5">
      <c r="A600" s="369" t="s">
        <v>1816</v>
      </c>
      <c r="B600" s="370">
        <v>41100</v>
      </c>
      <c r="C600" s="371">
        <v>75</v>
      </c>
      <c r="D600" s="369">
        <v>2</v>
      </c>
      <c r="E600" s="373">
        <v>5.3</v>
      </c>
    </row>
    <row r="601" spans="1:5">
      <c r="A601" s="369" t="s">
        <v>1816</v>
      </c>
      <c r="B601" s="370">
        <v>41100</v>
      </c>
      <c r="C601" s="371">
        <v>47</v>
      </c>
      <c r="D601" s="369">
        <v>3</v>
      </c>
      <c r="E601" s="373">
        <v>1.1000000000000001</v>
      </c>
    </row>
    <row r="602" spans="1:5">
      <c r="A602" s="369" t="s">
        <v>1816</v>
      </c>
      <c r="B602" s="370">
        <v>41100</v>
      </c>
      <c r="C602" s="371">
        <v>40</v>
      </c>
      <c r="D602" s="369">
        <v>3</v>
      </c>
      <c r="E602" s="373">
        <v>0.8</v>
      </c>
    </row>
    <row r="603" spans="1:5">
      <c r="A603" s="369" t="s">
        <v>1816</v>
      </c>
      <c r="B603" s="370">
        <v>41100</v>
      </c>
      <c r="C603" s="371">
        <v>48</v>
      </c>
      <c r="D603" s="369">
        <v>3</v>
      </c>
      <c r="E603" s="373">
        <v>1.2</v>
      </c>
    </row>
    <row r="604" spans="1:5">
      <c r="A604" s="369" t="s">
        <v>1824</v>
      </c>
      <c r="B604" s="370">
        <v>41082</v>
      </c>
      <c r="C604" s="371">
        <v>54</v>
      </c>
      <c r="D604" s="369">
        <v>1</v>
      </c>
      <c r="E604" s="373">
        <v>3.4</v>
      </c>
    </row>
    <row r="605" spans="1:5">
      <c r="A605" s="369" t="s">
        <v>1824</v>
      </c>
      <c r="B605" s="370">
        <v>41082</v>
      </c>
      <c r="C605" s="371">
        <v>47</v>
      </c>
      <c r="D605" s="369">
        <v>2</v>
      </c>
      <c r="E605" s="373">
        <v>1.2</v>
      </c>
    </row>
    <row r="606" spans="1:5">
      <c r="A606" s="369" t="s">
        <v>1827</v>
      </c>
      <c r="B606" s="370">
        <v>41082</v>
      </c>
      <c r="C606" s="371">
        <v>97</v>
      </c>
      <c r="D606" s="369">
        <v>1</v>
      </c>
      <c r="E606" s="373">
        <v>10.8</v>
      </c>
    </row>
    <row r="607" spans="1:5">
      <c r="A607" s="369" t="s">
        <v>1827</v>
      </c>
      <c r="B607" s="370">
        <v>41082</v>
      </c>
      <c r="C607" s="371">
        <v>79</v>
      </c>
      <c r="D607" s="369">
        <v>1</v>
      </c>
      <c r="E607" s="373">
        <v>5.9</v>
      </c>
    </row>
    <row r="608" spans="1:5">
      <c r="A608" s="369" t="s">
        <v>1827</v>
      </c>
      <c r="B608" s="370">
        <v>41082</v>
      </c>
      <c r="C608" s="371">
        <v>89</v>
      </c>
      <c r="D608" s="369">
        <v>1</v>
      </c>
      <c r="E608" s="373">
        <v>9.1999999999999993</v>
      </c>
    </row>
    <row r="609" spans="1:5">
      <c r="A609" s="369" t="s">
        <v>1827</v>
      </c>
      <c r="B609" s="370">
        <v>41082</v>
      </c>
      <c r="C609" s="371">
        <v>62</v>
      </c>
      <c r="D609" s="369">
        <v>1</v>
      </c>
      <c r="E609" s="373">
        <v>3.1</v>
      </c>
    </row>
    <row r="610" spans="1:5">
      <c r="A610" s="369" t="s">
        <v>1827</v>
      </c>
      <c r="B610" s="370">
        <v>41082</v>
      </c>
      <c r="C610" s="371">
        <v>49</v>
      </c>
      <c r="D610" s="369">
        <v>2</v>
      </c>
      <c r="E610" s="373">
        <v>1.2</v>
      </c>
    </row>
    <row r="611" spans="1:5">
      <c r="A611" s="369" t="s">
        <v>1827</v>
      </c>
      <c r="B611" s="370">
        <v>41082</v>
      </c>
      <c r="C611" s="371">
        <v>69</v>
      </c>
      <c r="D611" s="369">
        <v>2</v>
      </c>
      <c r="E611" s="373">
        <v>4.9000000000000004</v>
      </c>
    </row>
    <row r="612" spans="1:5">
      <c r="A612" s="369" t="s">
        <v>1827</v>
      </c>
      <c r="B612" s="370">
        <v>41082</v>
      </c>
      <c r="C612" s="371">
        <v>75</v>
      </c>
      <c r="D612" s="369">
        <v>2</v>
      </c>
      <c r="E612" s="373">
        <v>5.0999999999999996</v>
      </c>
    </row>
    <row r="613" spans="1:5">
      <c r="A613" s="369" t="s">
        <v>1827</v>
      </c>
      <c r="B613" s="370">
        <v>41082</v>
      </c>
      <c r="C613" s="371">
        <v>73</v>
      </c>
      <c r="D613" s="369">
        <v>2</v>
      </c>
      <c r="E613" s="373">
        <v>5.2</v>
      </c>
    </row>
    <row r="614" spans="1:5">
      <c r="A614" s="369" t="s">
        <v>1827</v>
      </c>
      <c r="B614" s="370">
        <v>41082</v>
      </c>
      <c r="C614" s="371">
        <v>102</v>
      </c>
      <c r="D614" s="369">
        <v>2</v>
      </c>
      <c r="E614" s="373">
        <v>13.9</v>
      </c>
    </row>
    <row r="615" spans="1:5">
      <c r="A615" s="369" t="s">
        <v>1827</v>
      </c>
      <c r="B615" s="370">
        <v>41082</v>
      </c>
      <c r="C615" s="371">
        <v>91</v>
      </c>
      <c r="D615" s="369">
        <v>3</v>
      </c>
      <c r="E615" s="373">
        <v>11.6</v>
      </c>
    </row>
    <row r="616" spans="1:5">
      <c r="A616" s="369" t="s">
        <v>1827</v>
      </c>
      <c r="B616" s="370">
        <v>41082</v>
      </c>
      <c r="C616" s="371">
        <v>95</v>
      </c>
      <c r="D616" s="369">
        <v>3</v>
      </c>
      <c r="E616" s="373">
        <v>14.7</v>
      </c>
    </row>
    <row r="617" spans="1:5">
      <c r="A617" s="369" t="s">
        <v>1830</v>
      </c>
      <c r="B617" s="370">
        <v>41082</v>
      </c>
      <c r="C617" s="371">
        <v>74</v>
      </c>
      <c r="D617" s="369">
        <v>1</v>
      </c>
      <c r="E617" s="373">
        <v>5</v>
      </c>
    </row>
    <row r="618" spans="1:5">
      <c r="A618" s="369" t="s">
        <v>1830</v>
      </c>
      <c r="B618" s="370">
        <v>41082</v>
      </c>
      <c r="C618" s="371">
        <v>102</v>
      </c>
      <c r="D618" s="369">
        <v>1</v>
      </c>
      <c r="E618" s="373">
        <v>14.8</v>
      </c>
    </row>
    <row r="619" spans="1:5">
      <c r="A619" s="369" t="s">
        <v>1830</v>
      </c>
      <c r="B619" s="370">
        <v>41082</v>
      </c>
      <c r="C619" s="371">
        <v>84</v>
      </c>
      <c r="D619" s="369">
        <v>1</v>
      </c>
      <c r="E619" s="373">
        <v>7.1</v>
      </c>
    </row>
    <row r="620" spans="1:5" s="364" customFormat="1">
      <c r="A620" s="369" t="s">
        <v>1830</v>
      </c>
      <c r="B620" s="370">
        <v>41082</v>
      </c>
      <c r="C620" s="371">
        <v>104</v>
      </c>
      <c r="D620" s="369">
        <v>1</v>
      </c>
      <c r="E620" s="373">
        <v>14.3</v>
      </c>
    </row>
    <row r="621" spans="1:5" s="364" customFormat="1">
      <c r="A621" s="369" t="s">
        <v>1830</v>
      </c>
      <c r="B621" s="370">
        <v>41082</v>
      </c>
      <c r="C621" s="371">
        <v>75</v>
      </c>
      <c r="D621" s="369">
        <v>1</v>
      </c>
      <c r="E621" s="373">
        <v>5.9</v>
      </c>
    </row>
    <row r="622" spans="1:5" s="364" customFormat="1">
      <c r="A622" s="369" t="s">
        <v>1830</v>
      </c>
      <c r="B622" s="370">
        <v>41082</v>
      </c>
      <c r="C622" s="371">
        <v>235</v>
      </c>
      <c r="D622" s="369">
        <v>1</v>
      </c>
      <c r="E622" s="373">
        <v>150.80000000000001</v>
      </c>
    </row>
    <row r="623" spans="1:5" s="364" customFormat="1">
      <c r="A623" s="369" t="s">
        <v>1830</v>
      </c>
      <c r="B623" s="370">
        <v>41082</v>
      </c>
      <c r="C623" s="371">
        <v>57</v>
      </c>
      <c r="D623" s="369">
        <v>2</v>
      </c>
      <c r="E623" s="373">
        <v>2.4</v>
      </c>
    </row>
    <row r="624" spans="1:5" s="364" customFormat="1">
      <c r="A624" s="369" t="s">
        <v>1834</v>
      </c>
      <c r="B624" s="370">
        <v>41082</v>
      </c>
      <c r="C624" s="371">
        <v>76</v>
      </c>
      <c r="D624" s="369">
        <v>1</v>
      </c>
      <c r="E624" s="373">
        <v>6.1</v>
      </c>
    </row>
    <row r="625" spans="1:5" s="364" customFormat="1">
      <c r="A625" s="369" t="s">
        <v>1834</v>
      </c>
      <c r="B625" s="370">
        <v>41082</v>
      </c>
      <c r="C625" s="371">
        <v>79</v>
      </c>
      <c r="D625" s="369">
        <v>1</v>
      </c>
      <c r="E625" s="373">
        <v>6.2</v>
      </c>
    </row>
    <row r="626" spans="1:5" s="364" customFormat="1">
      <c r="A626" s="369" t="s">
        <v>1848</v>
      </c>
      <c r="B626" s="370">
        <v>41082</v>
      </c>
      <c r="C626" s="371">
        <v>63</v>
      </c>
      <c r="D626" s="369">
        <v>1</v>
      </c>
      <c r="E626" s="373">
        <v>3.3</v>
      </c>
    </row>
    <row r="627" spans="1:5" s="364" customFormat="1">
      <c r="A627" s="369" t="s">
        <v>1848</v>
      </c>
      <c r="B627" s="370">
        <v>41082</v>
      </c>
      <c r="C627" s="371">
        <v>82</v>
      </c>
      <c r="D627" s="369">
        <v>1</v>
      </c>
      <c r="E627" s="373">
        <v>7.4</v>
      </c>
    </row>
    <row r="628" spans="1:5" s="364" customFormat="1">
      <c r="A628" s="369" t="s">
        <v>1848</v>
      </c>
      <c r="B628" s="370">
        <v>41082</v>
      </c>
      <c r="C628" s="371">
        <v>79</v>
      </c>
      <c r="D628" s="369">
        <v>1</v>
      </c>
      <c r="E628" s="373"/>
    </row>
    <row r="629" spans="1:5" s="364" customFormat="1">
      <c r="A629" s="369" t="s">
        <v>1848</v>
      </c>
      <c r="B629" s="370">
        <v>41082</v>
      </c>
      <c r="C629" s="371">
        <v>53</v>
      </c>
      <c r="D629" s="369">
        <v>1</v>
      </c>
      <c r="E629" s="373"/>
    </row>
    <row r="630" spans="1:5" s="364" customFormat="1">
      <c r="A630" s="369" t="s">
        <v>1848</v>
      </c>
      <c r="B630" s="370">
        <v>41082</v>
      </c>
      <c r="C630" s="371">
        <v>60</v>
      </c>
      <c r="D630" s="369">
        <v>1</v>
      </c>
      <c r="E630" s="373">
        <v>2.6</v>
      </c>
    </row>
    <row r="631" spans="1:5" s="364" customFormat="1">
      <c r="A631" s="369" t="s">
        <v>1848</v>
      </c>
      <c r="B631" s="370">
        <v>41082</v>
      </c>
      <c r="C631" s="371">
        <v>67</v>
      </c>
      <c r="D631" s="369">
        <v>1</v>
      </c>
      <c r="E631" s="373">
        <v>3.9</v>
      </c>
    </row>
    <row r="632" spans="1:5" s="364" customFormat="1">
      <c r="A632" s="369" t="s">
        <v>1848</v>
      </c>
      <c r="B632" s="370">
        <v>41082</v>
      </c>
      <c r="C632" s="371">
        <v>95</v>
      </c>
      <c r="D632" s="369">
        <v>1</v>
      </c>
      <c r="E632" s="373">
        <v>8.1999999999999993</v>
      </c>
    </row>
    <row r="633" spans="1:5" s="364" customFormat="1">
      <c r="A633" s="369" t="s">
        <v>1848</v>
      </c>
      <c r="B633" s="370">
        <v>41082</v>
      </c>
      <c r="C633" s="371">
        <v>60</v>
      </c>
      <c r="D633" s="369">
        <v>1</v>
      </c>
      <c r="E633" s="373">
        <v>2.7</v>
      </c>
    </row>
    <row r="634" spans="1:5" s="364" customFormat="1">
      <c r="A634" s="369" t="s">
        <v>1848</v>
      </c>
      <c r="B634" s="370">
        <v>41082</v>
      </c>
      <c r="C634" s="371">
        <v>147</v>
      </c>
      <c r="D634" s="369">
        <v>1</v>
      </c>
      <c r="E634" s="373">
        <v>38.4</v>
      </c>
    </row>
    <row r="635" spans="1:5" s="364" customFormat="1">
      <c r="A635" s="369" t="s">
        <v>1848</v>
      </c>
      <c r="B635" s="370">
        <v>41082</v>
      </c>
      <c r="C635" s="371">
        <v>70</v>
      </c>
      <c r="D635" s="369">
        <v>1</v>
      </c>
      <c r="E635" s="373">
        <v>4.2</v>
      </c>
    </row>
    <row r="636" spans="1:5" s="364" customFormat="1">
      <c r="A636" s="369" t="s">
        <v>1848</v>
      </c>
      <c r="B636" s="370">
        <v>41082</v>
      </c>
      <c r="C636" s="371">
        <v>68</v>
      </c>
      <c r="D636" s="369">
        <v>1</v>
      </c>
      <c r="E636" s="373">
        <v>3.7</v>
      </c>
    </row>
    <row r="637" spans="1:5" s="364" customFormat="1">
      <c r="A637" s="369" t="s">
        <v>1848</v>
      </c>
      <c r="B637" s="370">
        <v>41082</v>
      </c>
      <c r="C637" s="371">
        <v>74</v>
      </c>
      <c r="D637" s="369">
        <v>1</v>
      </c>
      <c r="E637" s="373">
        <v>5.2</v>
      </c>
    </row>
    <row r="638" spans="1:5" s="364" customFormat="1">
      <c r="A638" s="369" t="s">
        <v>1848</v>
      </c>
      <c r="B638" s="370">
        <v>41082</v>
      </c>
      <c r="C638" s="371">
        <v>61</v>
      </c>
      <c r="D638" s="369">
        <v>1</v>
      </c>
      <c r="E638" s="373">
        <v>2.7</v>
      </c>
    </row>
    <row r="639" spans="1:5" s="364" customFormat="1">
      <c r="A639" s="369" t="s">
        <v>1848</v>
      </c>
      <c r="B639" s="370">
        <v>41082</v>
      </c>
      <c r="C639" s="371">
        <v>42</v>
      </c>
      <c r="D639" s="369">
        <v>1</v>
      </c>
      <c r="E639" s="373">
        <v>0.8</v>
      </c>
    </row>
    <row r="640" spans="1:5" s="364" customFormat="1">
      <c r="A640" s="369" t="s">
        <v>1848</v>
      </c>
      <c r="B640" s="370">
        <v>41082</v>
      </c>
      <c r="C640" s="371">
        <v>69</v>
      </c>
      <c r="D640" s="369">
        <v>1</v>
      </c>
      <c r="E640" s="373">
        <v>4.0999999999999996</v>
      </c>
    </row>
    <row r="641" spans="1:5" s="364" customFormat="1">
      <c r="A641" s="369" t="s">
        <v>1848</v>
      </c>
      <c r="B641" s="370">
        <v>41082</v>
      </c>
      <c r="C641" s="371">
        <v>66</v>
      </c>
      <c r="D641" s="369">
        <v>1</v>
      </c>
      <c r="E641" s="373">
        <v>3.6</v>
      </c>
    </row>
    <row r="642" spans="1:5" s="364" customFormat="1">
      <c r="A642" s="369" t="s">
        <v>1848</v>
      </c>
      <c r="B642" s="370">
        <v>41082</v>
      </c>
      <c r="C642" s="371">
        <v>57</v>
      </c>
      <c r="D642" s="369">
        <v>1</v>
      </c>
      <c r="E642" s="373">
        <v>2.7</v>
      </c>
    </row>
    <row r="643" spans="1:5" s="364" customFormat="1">
      <c r="A643" s="369" t="s">
        <v>1848</v>
      </c>
      <c r="B643" s="370">
        <v>41082</v>
      </c>
      <c r="C643" s="371">
        <v>74</v>
      </c>
      <c r="D643" s="369">
        <v>1</v>
      </c>
      <c r="E643" s="373">
        <v>5.5</v>
      </c>
    </row>
    <row r="644" spans="1:5" s="364" customFormat="1">
      <c r="A644" s="369" t="s">
        <v>1848</v>
      </c>
      <c r="B644" s="370">
        <v>41082</v>
      </c>
      <c r="C644" s="371">
        <v>66</v>
      </c>
      <c r="D644" s="369">
        <v>1</v>
      </c>
      <c r="E644" s="373">
        <v>3.7</v>
      </c>
    </row>
    <row r="645" spans="1:5" s="364" customFormat="1">
      <c r="A645" s="369" t="s">
        <v>1848</v>
      </c>
      <c r="B645" s="370">
        <v>41082</v>
      </c>
      <c r="C645" s="371">
        <v>61</v>
      </c>
      <c r="D645" s="369">
        <v>1</v>
      </c>
      <c r="E645" s="373">
        <v>2.9</v>
      </c>
    </row>
    <row r="646" spans="1:5" s="364" customFormat="1">
      <c r="A646" s="369" t="s">
        <v>1848</v>
      </c>
      <c r="B646" s="370">
        <v>41082</v>
      </c>
      <c r="C646" s="371">
        <v>65</v>
      </c>
      <c r="D646" s="369">
        <v>1</v>
      </c>
      <c r="E646" s="373"/>
    </row>
    <row r="647" spans="1:5" s="364" customFormat="1">
      <c r="A647" s="369" t="s">
        <v>1848</v>
      </c>
      <c r="B647" s="370">
        <v>41082</v>
      </c>
      <c r="C647" s="371">
        <v>135</v>
      </c>
      <c r="D647" s="369">
        <v>2</v>
      </c>
      <c r="E647" s="373">
        <v>31.5</v>
      </c>
    </row>
    <row r="648" spans="1:5" s="364" customFormat="1">
      <c r="A648" s="369" t="s">
        <v>1848</v>
      </c>
      <c r="B648" s="370">
        <v>41082</v>
      </c>
      <c r="C648" s="371">
        <v>60</v>
      </c>
      <c r="D648" s="369">
        <v>2</v>
      </c>
      <c r="E648" s="373">
        <v>2.5</v>
      </c>
    </row>
    <row r="649" spans="1:5" s="364" customFormat="1">
      <c r="A649" s="369" t="s">
        <v>1848</v>
      </c>
      <c r="B649" s="370">
        <v>41082</v>
      </c>
      <c r="C649" s="371">
        <v>71</v>
      </c>
      <c r="D649" s="369">
        <v>2</v>
      </c>
      <c r="E649" s="373">
        <v>4.8</v>
      </c>
    </row>
    <row r="650" spans="1:5" s="364" customFormat="1">
      <c r="A650" s="369" t="s">
        <v>1848</v>
      </c>
      <c r="B650" s="370">
        <v>41082</v>
      </c>
      <c r="C650" s="371">
        <v>67</v>
      </c>
      <c r="D650" s="369">
        <v>2</v>
      </c>
      <c r="E650" s="373">
        <v>3.8</v>
      </c>
    </row>
    <row r="651" spans="1:5" s="364" customFormat="1">
      <c r="A651" s="369" t="s">
        <v>1848</v>
      </c>
      <c r="B651" s="370">
        <v>41082</v>
      </c>
      <c r="C651" s="371">
        <v>62</v>
      </c>
      <c r="D651" s="369">
        <v>2</v>
      </c>
      <c r="E651" s="373">
        <v>3.2</v>
      </c>
    </row>
    <row r="652" spans="1:5" s="364" customFormat="1">
      <c r="A652" s="369" t="s">
        <v>1848</v>
      </c>
      <c r="B652" s="370">
        <v>41082</v>
      </c>
      <c r="C652" s="371">
        <v>67</v>
      </c>
      <c r="D652" s="369">
        <v>2</v>
      </c>
      <c r="E652" s="373">
        <v>3.5</v>
      </c>
    </row>
    <row r="653" spans="1:5" s="364" customFormat="1">
      <c r="A653" s="369" t="s">
        <v>1848</v>
      </c>
      <c r="B653" s="370">
        <v>41082</v>
      </c>
      <c r="C653" s="371">
        <v>84</v>
      </c>
      <c r="D653" s="369">
        <v>2</v>
      </c>
      <c r="E653" s="373">
        <v>7.3</v>
      </c>
    </row>
    <row r="654" spans="1:5" s="364" customFormat="1">
      <c r="A654" s="369" t="s">
        <v>1848</v>
      </c>
      <c r="B654" s="370">
        <v>41082</v>
      </c>
      <c r="C654" s="371">
        <v>68</v>
      </c>
      <c r="D654" s="369">
        <v>2</v>
      </c>
      <c r="E654" s="373">
        <v>4</v>
      </c>
    </row>
    <row r="655" spans="1:5" s="364" customFormat="1">
      <c r="A655" s="369" t="s">
        <v>1848</v>
      </c>
      <c r="B655" s="370">
        <v>41082</v>
      </c>
      <c r="C655" s="371">
        <v>79</v>
      </c>
      <c r="D655" s="369">
        <v>3</v>
      </c>
      <c r="E655" s="373">
        <v>6.5</v>
      </c>
    </row>
    <row r="656" spans="1:5" s="364" customFormat="1">
      <c r="A656" s="369" t="s">
        <v>1852</v>
      </c>
      <c r="B656" s="370">
        <v>41082</v>
      </c>
      <c r="C656" s="371">
        <v>73</v>
      </c>
      <c r="D656" s="369">
        <v>1</v>
      </c>
      <c r="E656" s="373">
        <v>5.4</v>
      </c>
    </row>
    <row r="657" spans="1:5" s="364" customFormat="1">
      <c r="A657" s="369" t="s">
        <v>1852</v>
      </c>
      <c r="B657" s="370">
        <v>41082</v>
      </c>
      <c r="C657" s="371">
        <v>63</v>
      </c>
      <c r="D657" s="369">
        <v>1</v>
      </c>
      <c r="E657" s="373">
        <v>3.2</v>
      </c>
    </row>
    <row r="658" spans="1:5" s="364" customFormat="1">
      <c r="A658" s="369" t="s">
        <v>1852</v>
      </c>
      <c r="B658" s="370">
        <v>41082</v>
      </c>
      <c r="C658" s="371">
        <v>65</v>
      </c>
      <c r="D658" s="369">
        <v>1</v>
      </c>
      <c r="E658" s="373">
        <v>4.5</v>
      </c>
    </row>
    <row r="659" spans="1:5" s="364" customFormat="1">
      <c r="A659" s="369" t="s">
        <v>1852</v>
      </c>
      <c r="B659" s="370">
        <v>41082</v>
      </c>
      <c r="C659" s="371">
        <v>68</v>
      </c>
      <c r="D659" s="369">
        <v>1</v>
      </c>
      <c r="E659" s="373">
        <v>4.5</v>
      </c>
    </row>
    <row r="660" spans="1:5" s="364" customFormat="1">
      <c r="A660" s="369" t="s">
        <v>1852</v>
      </c>
      <c r="B660" s="370">
        <v>41082</v>
      </c>
      <c r="C660" s="371">
        <v>74</v>
      </c>
      <c r="D660" s="369">
        <v>1</v>
      </c>
      <c r="E660" s="373">
        <v>5.8</v>
      </c>
    </row>
    <row r="661" spans="1:5" s="364" customFormat="1">
      <c r="A661" s="369" t="s">
        <v>1852</v>
      </c>
      <c r="B661" s="370">
        <v>41082</v>
      </c>
      <c r="C661" s="371">
        <v>53</v>
      </c>
      <c r="D661" s="369">
        <v>1</v>
      </c>
      <c r="E661" s="373">
        <v>1.9</v>
      </c>
    </row>
    <row r="662" spans="1:5" s="364" customFormat="1">
      <c r="A662" s="369" t="s">
        <v>1852</v>
      </c>
      <c r="B662" s="370">
        <v>41082</v>
      </c>
      <c r="C662" s="371">
        <v>53</v>
      </c>
      <c r="D662" s="369">
        <v>1</v>
      </c>
      <c r="E662" s="373">
        <v>2.1</v>
      </c>
    </row>
    <row r="663" spans="1:5" s="364" customFormat="1">
      <c r="A663" s="369" t="s">
        <v>1852</v>
      </c>
      <c r="B663" s="370">
        <v>41082</v>
      </c>
      <c r="C663" s="371">
        <v>53</v>
      </c>
      <c r="D663" s="369">
        <v>1</v>
      </c>
      <c r="E663" s="373">
        <v>1.8</v>
      </c>
    </row>
    <row r="664" spans="1:5" s="364" customFormat="1">
      <c r="A664" s="369" t="s">
        <v>1852</v>
      </c>
      <c r="B664" s="370">
        <v>41082</v>
      </c>
      <c r="C664" s="371">
        <v>58</v>
      </c>
      <c r="D664" s="369">
        <v>1</v>
      </c>
      <c r="E664" s="373">
        <v>2.6</v>
      </c>
    </row>
    <row r="665" spans="1:5" s="364" customFormat="1">
      <c r="A665" s="369" t="s">
        <v>1852</v>
      </c>
      <c r="B665" s="370">
        <v>41082</v>
      </c>
      <c r="C665" s="371">
        <v>78</v>
      </c>
      <c r="D665" s="369">
        <v>1</v>
      </c>
      <c r="E665" s="373">
        <v>6.3</v>
      </c>
    </row>
    <row r="666" spans="1:5" s="364" customFormat="1">
      <c r="A666" s="369" t="s">
        <v>1852</v>
      </c>
      <c r="B666" s="370">
        <v>41082</v>
      </c>
      <c r="C666" s="371">
        <v>80</v>
      </c>
      <c r="D666" s="369">
        <v>1</v>
      </c>
      <c r="E666" s="373">
        <v>6.8</v>
      </c>
    </row>
    <row r="667" spans="1:5" s="364" customFormat="1">
      <c r="A667" s="369" t="s">
        <v>1852</v>
      </c>
      <c r="B667" s="370">
        <v>41082</v>
      </c>
      <c r="C667" s="371">
        <v>96</v>
      </c>
      <c r="D667" s="369">
        <v>1</v>
      </c>
      <c r="E667" s="373">
        <v>12.2</v>
      </c>
    </row>
    <row r="668" spans="1:5" s="364" customFormat="1">
      <c r="A668" s="369" t="s">
        <v>1852</v>
      </c>
      <c r="B668" s="370">
        <v>41082</v>
      </c>
      <c r="C668" s="371">
        <v>86</v>
      </c>
      <c r="D668" s="369">
        <v>1</v>
      </c>
      <c r="E668" s="373">
        <v>7.9</v>
      </c>
    </row>
    <row r="669" spans="1:5" s="364" customFormat="1">
      <c r="A669" s="369" t="s">
        <v>1852</v>
      </c>
      <c r="B669" s="370">
        <v>41082</v>
      </c>
      <c r="C669" s="371">
        <v>83</v>
      </c>
      <c r="D669" s="369">
        <v>1</v>
      </c>
      <c r="E669" s="373">
        <v>6.5</v>
      </c>
    </row>
    <row r="670" spans="1:5" s="364" customFormat="1">
      <c r="A670" s="369" t="s">
        <v>1852</v>
      </c>
      <c r="B670" s="370">
        <v>41082</v>
      </c>
      <c r="C670" s="371">
        <v>58</v>
      </c>
      <c r="D670" s="369">
        <v>1</v>
      </c>
      <c r="E670" s="373">
        <v>2.5</v>
      </c>
    </row>
    <row r="671" spans="1:5" s="364" customFormat="1">
      <c r="A671" s="369" t="s">
        <v>1852</v>
      </c>
      <c r="B671" s="370">
        <v>41082</v>
      </c>
      <c r="C671" s="371">
        <v>66</v>
      </c>
      <c r="D671" s="369">
        <v>1</v>
      </c>
      <c r="E671" s="373">
        <v>4</v>
      </c>
    </row>
    <row r="672" spans="1:5" s="364" customFormat="1">
      <c r="A672" s="369" t="s">
        <v>1852</v>
      </c>
      <c r="B672" s="370">
        <v>41082</v>
      </c>
      <c r="C672" s="371">
        <v>153</v>
      </c>
      <c r="D672" s="369">
        <v>1</v>
      </c>
      <c r="E672" s="373">
        <v>42.4</v>
      </c>
    </row>
    <row r="673" spans="1:5" s="364" customFormat="1">
      <c r="A673" s="369" t="s">
        <v>1852</v>
      </c>
      <c r="B673" s="370">
        <v>41082</v>
      </c>
      <c r="C673" s="371">
        <v>67</v>
      </c>
      <c r="D673" s="369">
        <v>1</v>
      </c>
      <c r="E673" s="373">
        <v>5</v>
      </c>
    </row>
    <row r="674" spans="1:5" s="364" customFormat="1">
      <c r="A674" s="369" t="s">
        <v>1852</v>
      </c>
      <c r="B674" s="370">
        <v>41082</v>
      </c>
      <c r="C674" s="371">
        <v>45</v>
      </c>
      <c r="D674" s="369">
        <v>1</v>
      </c>
      <c r="E674" s="373">
        <v>1.3</v>
      </c>
    </row>
    <row r="675" spans="1:5" s="364" customFormat="1">
      <c r="A675" s="369" t="s">
        <v>1852</v>
      </c>
      <c r="B675" s="370">
        <v>41082</v>
      </c>
      <c r="C675" s="371">
        <v>62</v>
      </c>
      <c r="D675" s="369">
        <v>1</v>
      </c>
      <c r="E675" s="373">
        <v>2.6</v>
      </c>
    </row>
    <row r="676" spans="1:5" s="364" customFormat="1">
      <c r="A676" s="369" t="s">
        <v>1852</v>
      </c>
      <c r="B676" s="370">
        <v>41082</v>
      </c>
      <c r="C676" s="371">
        <v>62</v>
      </c>
      <c r="D676" s="369">
        <v>1</v>
      </c>
      <c r="E676" s="373">
        <v>3.6</v>
      </c>
    </row>
    <row r="677" spans="1:5" s="364" customFormat="1">
      <c r="A677" s="369" t="s">
        <v>1852</v>
      </c>
      <c r="B677" s="370">
        <v>41082</v>
      </c>
      <c r="C677" s="371">
        <v>80</v>
      </c>
      <c r="D677" s="369">
        <v>1</v>
      </c>
      <c r="E677" s="373">
        <v>5.5</v>
      </c>
    </row>
    <row r="678" spans="1:5" s="364" customFormat="1">
      <c r="A678" s="369" t="s">
        <v>1852</v>
      </c>
      <c r="B678" s="370">
        <v>41082</v>
      </c>
      <c r="C678" s="371">
        <v>64</v>
      </c>
      <c r="D678" s="369">
        <v>1</v>
      </c>
      <c r="E678" s="373">
        <v>3</v>
      </c>
    </row>
    <row r="679" spans="1:5" s="364" customFormat="1">
      <c r="A679" s="369" t="s">
        <v>1852</v>
      </c>
      <c r="B679" s="370">
        <v>41082</v>
      </c>
      <c r="C679" s="371">
        <v>63</v>
      </c>
      <c r="D679" s="369">
        <v>1</v>
      </c>
      <c r="E679" s="373">
        <v>3.4</v>
      </c>
    </row>
    <row r="680" spans="1:5" s="364" customFormat="1">
      <c r="A680" s="369" t="s">
        <v>1852</v>
      </c>
      <c r="B680" s="370">
        <v>41082</v>
      </c>
      <c r="C680" s="371">
        <v>70</v>
      </c>
      <c r="D680" s="369">
        <v>1</v>
      </c>
      <c r="E680" s="373">
        <v>4.9000000000000004</v>
      </c>
    </row>
    <row r="681" spans="1:5" s="364" customFormat="1">
      <c r="A681" s="369" t="s">
        <v>1852</v>
      </c>
      <c r="B681" s="370">
        <v>41082</v>
      </c>
      <c r="C681" s="371">
        <v>56</v>
      </c>
      <c r="D681" s="369">
        <v>2</v>
      </c>
      <c r="E681" s="373">
        <v>2.2000000000000002</v>
      </c>
    </row>
    <row r="682" spans="1:5" s="364" customFormat="1">
      <c r="A682" s="369" t="s">
        <v>1852</v>
      </c>
      <c r="B682" s="370">
        <v>41082</v>
      </c>
      <c r="C682" s="371">
        <v>51</v>
      </c>
      <c r="D682" s="369">
        <v>2</v>
      </c>
      <c r="E682" s="373">
        <v>1.1000000000000001</v>
      </c>
    </row>
    <row r="683" spans="1:5" s="364" customFormat="1">
      <c r="A683" s="369" t="s">
        <v>1852</v>
      </c>
      <c r="B683" s="370">
        <v>41082</v>
      </c>
      <c r="C683" s="371">
        <v>54</v>
      </c>
      <c r="D683" s="369">
        <v>2</v>
      </c>
      <c r="E683" s="373">
        <v>1.8</v>
      </c>
    </row>
    <row r="684" spans="1:5" s="364" customFormat="1">
      <c r="A684" s="369" t="s">
        <v>1852</v>
      </c>
      <c r="B684" s="370">
        <v>41082</v>
      </c>
      <c r="C684" s="371">
        <v>49</v>
      </c>
      <c r="D684" s="369">
        <v>2</v>
      </c>
      <c r="E684" s="373">
        <v>1.5</v>
      </c>
    </row>
    <row r="685" spans="1:5" s="364" customFormat="1">
      <c r="A685" s="369" t="s">
        <v>1852</v>
      </c>
      <c r="B685" s="370">
        <v>41082</v>
      </c>
      <c r="C685" s="371">
        <v>79</v>
      </c>
      <c r="D685" s="369">
        <v>2</v>
      </c>
      <c r="E685" s="373">
        <v>6.6</v>
      </c>
    </row>
    <row r="686" spans="1:5" s="364" customFormat="1">
      <c r="A686" s="369" t="s">
        <v>1852</v>
      </c>
      <c r="B686" s="370">
        <v>41082</v>
      </c>
      <c r="C686" s="371">
        <v>177</v>
      </c>
      <c r="D686" s="369">
        <v>2</v>
      </c>
      <c r="E686" s="373">
        <v>66.099999999999994</v>
      </c>
    </row>
    <row r="687" spans="1:5" s="364" customFormat="1">
      <c r="A687" s="369" t="s">
        <v>1852</v>
      </c>
      <c r="B687" s="370">
        <v>41082</v>
      </c>
      <c r="C687" s="371">
        <v>68</v>
      </c>
      <c r="D687" s="369">
        <v>2</v>
      </c>
      <c r="E687" s="373">
        <v>4.9000000000000004</v>
      </c>
    </row>
    <row r="688" spans="1:5" s="364" customFormat="1">
      <c r="A688" s="369" t="s">
        <v>1852</v>
      </c>
      <c r="B688" s="370">
        <v>41082</v>
      </c>
      <c r="C688" s="371">
        <v>87</v>
      </c>
      <c r="D688" s="369">
        <v>2</v>
      </c>
      <c r="E688" s="373">
        <v>10.1</v>
      </c>
    </row>
    <row r="689" spans="1:5" s="364" customFormat="1">
      <c r="A689" s="369" t="s">
        <v>1852</v>
      </c>
      <c r="B689" s="370">
        <v>41082</v>
      </c>
      <c r="C689" s="371">
        <v>70</v>
      </c>
      <c r="D689" s="369">
        <v>2</v>
      </c>
      <c r="E689" s="373">
        <v>5</v>
      </c>
    </row>
    <row r="690" spans="1:5" s="364" customFormat="1">
      <c r="A690" s="369" t="s">
        <v>1852</v>
      </c>
      <c r="B690" s="370">
        <v>41082</v>
      </c>
      <c r="C690" s="371">
        <v>86</v>
      </c>
      <c r="D690" s="369">
        <v>2</v>
      </c>
      <c r="E690" s="373">
        <v>8.8000000000000007</v>
      </c>
    </row>
    <row r="691" spans="1:5" s="364" customFormat="1">
      <c r="A691" s="369" t="s">
        <v>1852</v>
      </c>
      <c r="B691" s="370">
        <v>41082</v>
      </c>
      <c r="C691" s="371">
        <v>64</v>
      </c>
      <c r="D691" s="369">
        <v>2</v>
      </c>
      <c r="E691" s="373">
        <v>3.4</v>
      </c>
    </row>
    <row r="692" spans="1:5" s="364" customFormat="1">
      <c r="A692" s="369" t="s">
        <v>1852</v>
      </c>
      <c r="B692" s="370">
        <v>41082</v>
      </c>
      <c r="C692" s="371">
        <v>60</v>
      </c>
      <c r="D692" s="369">
        <v>2</v>
      </c>
      <c r="E692" s="373">
        <v>3</v>
      </c>
    </row>
    <row r="693" spans="1:5" s="364" customFormat="1">
      <c r="A693" s="369" t="s">
        <v>1852</v>
      </c>
      <c r="B693" s="370">
        <v>41082</v>
      </c>
      <c r="C693" s="371">
        <v>67</v>
      </c>
      <c r="D693" s="369">
        <v>2</v>
      </c>
      <c r="E693" s="373">
        <v>3.8</v>
      </c>
    </row>
    <row r="694" spans="1:5" s="364" customFormat="1">
      <c r="A694" s="369" t="s">
        <v>1852</v>
      </c>
      <c r="B694" s="370">
        <v>41082</v>
      </c>
      <c r="C694" s="371">
        <v>54</v>
      </c>
      <c r="D694" s="369">
        <v>3</v>
      </c>
      <c r="E694" s="373">
        <v>2</v>
      </c>
    </row>
    <row r="695" spans="1:5" s="364" customFormat="1">
      <c r="A695" s="369" t="s">
        <v>1852</v>
      </c>
      <c r="B695" s="370">
        <v>41082</v>
      </c>
      <c r="C695" s="371">
        <v>54</v>
      </c>
      <c r="D695" s="369">
        <v>3</v>
      </c>
      <c r="E695" s="373">
        <v>2</v>
      </c>
    </row>
    <row r="696" spans="1:5" s="364" customFormat="1">
      <c r="A696" s="369" t="s">
        <v>1852</v>
      </c>
      <c r="B696" s="370">
        <v>41082</v>
      </c>
      <c r="C696" s="371">
        <v>63</v>
      </c>
      <c r="D696" s="369">
        <v>3</v>
      </c>
      <c r="E696" s="373">
        <v>3.5</v>
      </c>
    </row>
    <row r="697" spans="1:5" s="364" customFormat="1">
      <c r="A697" s="369" t="s">
        <v>1852</v>
      </c>
      <c r="B697" s="370">
        <v>41082</v>
      </c>
      <c r="C697" s="371">
        <v>84</v>
      </c>
      <c r="D697" s="369">
        <v>3</v>
      </c>
      <c r="E697" s="373">
        <v>7.8</v>
      </c>
    </row>
    <row r="698" spans="1:5" s="364" customFormat="1">
      <c r="A698" s="369" t="s">
        <v>1853</v>
      </c>
      <c r="B698" s="370">
        <v>41082</v>
      </c>
      <c r="C698" s="371">
        <v>70</v>
      </c>
      <c r="D698" s="369">
        <v>1</v>
      </c>
      <c r="E698" s="373">
        <v>5</v>
      </c>
    </row>
    <row r="699" spans="1:5" s="364" customFormat="1">
      <c r="A699" s="369" t="s">
        <v>1853</v>
      </c>
      <c r="B699" s="370">
        <v>41082</v>
      </c>
      <c r="C699" s="371">
        <v>72</v>
      </c>
      <c r="D699" s="369">
        <v>1</v>
      </c>
      <c r="E699" s="373">
        <v>5</v>
      </c>
    </row>
    <row r="700" spans="1:5" s="365" customFormat="1">
      <c r="A700" s="369" t="s">
        <v>1853</v>
      </c>
      <c r="B700" s="370">
        <v>41082</v>
      </c>
      <c r="C700" s="371">
        <v>62</v>
      </c>
      <c r="D700" s="369">
        <v>1</v>
      </c>
      <c r="E700" s="373">
        <v>2.9</v>
      </c>
    </row>
    <row r="701" spans="1:5" s="365" customFormat="1">
      <c r="A701" s="369" t="s">
        <v>1853</v>
      </c>
      <c r="B701" s="370">
        <v>41082</v>
      </c>
      <c r="C701" s="371">
        <v>52</v>
      </c>
      <c r="D701" s="369">
        <v>1</v>
      </c>
      <c r="E701" s="373">
        <v>1.6</v>
      </c>
    </row>
    <row r="702" spans="1:5" s="365" customFormat="1">
      <c r="A702" s="369" t="s">
        <v>1853</v>
      </c>
      <c r="B702" s="370">
        <v>41082</v>
      </c>
      <c r="C702" s="371">
        <v>47</v>
      </c>
      <c r="D702" s="369">
        <v>1</v>
      </c>
      <c r="E702" s="373">
        <v>1</v>
      </c>
    </row>
    <row r="703" spans="1:5" s="365" customFormat="1">
      <c r="A703" s="369" t="s">
        <v>1853</v>
      </c>
      <c r="B703" s="370">
        <v>41082</v>
      </c>
      <c r="C703" s="371">
        <v>140</v>
      </c>
      <c r="D703" s="369">
        <v>1</v>
      </c>
      <c r="E703" s="373">
        <v>35.6</v>
      </c>
    </row>
    <row r="704" spans="1:5" s="365" customFormat="1">
      <c r="A704" s="369" t="s">
        <v>1853</v>
      </c>
      <c r="B704" s="370">
        <v>41082</v>
      </c>
      <c r="C704" s="371">
        <v>63</v>
      </c>
      <c r="D704" s="369">
        <v>1</v>
      </c>
      <c r="E704" s="373">
        <v>4.0999999999999996</v>
      </c>
    </row>
    <row r="705" spans="1:5" s="365" customFormat="1">
      <c r="A705" s="369" t="s">
        <v>1853</v>
      </c>
      <c r="B705" s="370">
        <v>41082</v>
      </c>
      <c r="C705" s="371">
        <v>78</v>
      </c>
      <c r="D705" s="369">
        <v>1</v>
      </c>
      <c r="E705" s="373">
        <v>7.3</v>
      </c>
    </row>
    <row r="706" spans="1:5" s="365" customFormat="1">
      <c r="A706" s="369" t="s">
        <v>1853</v>
      </c>
      <c r="B706" s="370">
        <v>41082</v>
      </c>
      <c r="C706" s="371">
        <v>74</v>
      </c>
      <c r="D706" s="369">
        <v>1</v>
      </c>
      <c r="E706" s="373">
        <v>6.1</v>
      </c>
    </row>
    <row r="707" spans="1:5" s="365" customFormat="1">
      <c r="A707" s="369" t="s">
        <v>1853</v>
      </c>
      <c r="B707" s="370">
        <v>41082</v>
      </c>
      <c r="C707" s="371">
        <v>78</v>
      </c>
      <c r="D707" s="369">
        <v>1</v>
      </c>
      <c r="E707" s="373">
        <v>7</v>
      </c>
    </row>
    <row r="708" spans="1:5" s="365" customFormat="1">
      <c r="A708" s="369" t="s">
        <v>1853</v>
      </c>
      <c r="B708" s="370">
        <v>41082</v>
      </c>
      <c r="C708" s="371">
        <v>57</v>
      </c>
      <c r="D708" s="369">
        <v>1</v>
      </c>
      <c r="E708" s="373">
        <v>2.6</v>
      </c>
    </row>
    <row r="709" spans="1:5" s="365" customFormat="1">
      <c r="A709" s="369" t="s">
        <v>1853</v>
      </c>
      <c r="B709" s="370">
        <v>41082</v>
      </c>
      <c r="C709" s="371">
        <v>58</v>
      </c>
      <c r="D709" s="369">
        <v>1</v>
      </c>
      <c r="E709" s="373">
        <v>2.8</v>
      </c>
    </row>
    <row r="710" spans="1:5" s="365" customFormat="1">
      <c r="A710" s="369" t="s">
        <v>1853</v>
      </c>
      <c r="B710" s="370">
        <v>41082</v>
      </c>
      <c r="C710" s="371">
        <v>69</v>
      </c>
      <c r="D710" s="369">
        <v>1</v>
      </c>
      <c r="E710" s="373">
        <v>2.4</v>
      </c>
    </row>
    <row r="711" spans="1:5" s="365" customFormat="1">
      <c r="A711" s="369" t="s">
        <v>1853</v>
      </c>
      <c r="B711" s="370">
        <v>41082</v>
      </c>
      <c r="C711" s="371">
        <v>49</v>
      </c>
      <c r="D711" s="369">
        <v>1</v>
      </c>
      <c r="E711" s="373">
        <v>1.3</v>
      </c>
    </row>
    <row r="712" spans="1:5" s="365" customFormat="1">
      <c r="A712" s="369" t="s">
        <v>1853</v>
      </c>
      <c r="B712" s="370">
        <v>41082</v>
      </c>
      <c r="C712" s="371">
        <v>52</v>
      </c>
      <c r="D712" s="369">
        <v>1</v>
      </c>
      <c r="E712" s="373">
        <v>1.7</v>
      </c>
    </row>
    <row r="713" spans="1:5" s="365" customFormat="1">
      <c r="A713" s="369" t="s">
        <v>1853</v>
      </c>
      <c r="B713" s="370">
        <v>41082</v>
      </c>
      <c r="C713" s="371">
        <v>65</v>
      </c>
      <c r="D713" s="369">
        <v>1</v>
      </c>
      <c r="E713" s="373">
        <v>3.4</v>
      </c>
    </row>
    <row r="714" spans="1:5" s="365" customFormat="1">
      <c r="A714" s="369" t="s">
        <v>1853</v>
      </c>
      <c r="B714" s="370">
        <v>41082</v>
      </c>
      <c r="C714" s="371">
        <v>50</v>
      </c>
      <c r="D714" s="369">
        <v>2</v>
      </c>
      <c r="E714" s="373">
        <v>1.8</v>
      </c>
    </row>
    <row r="715" spans="1:5" s="365" customFormat="1">
      <c r="A715" s="369" t="s">
        <v>1853</v>
      </c>
      <c r="B715" s="370">
        <v>41082</v>
      </c>
      <c r="C715" s="371">
        <v>64</v>
      </c>
      <c r="D715" s="369">
        <v>2</v>
      </c>
      <c r="E715" s="373">
        <v>3.5</v>
      </c>
    </row>
    <row r="716" spans="1:5" s="364" customFormat="1">
      <c r="A716" s="369" t="s">
        <v>1853</v>
      </c>
      <c r="B716" s="370">
        <v>41082</v>
      </c>
      <c r="C716" s="371">
        <v>50</v>
      </c>
      <c r="D716" s="369">
        <v>2</v>
      </c>
      <c r="E716" s="373">
        <v>1.5</v>
      </c>
    </row>
    <row r="717" spans="1:5" s="364" customFormat="1">
      <c r="A717" s="369" t="s">
        <v>1853</v>
      </c>
      <c r="B717" s="370">
        <v>41082</v>
      </c>
      <c r="C717" s="371">
        <v>52</v>
      </c>
      <c r="D717" s="369">
        <v>2</v>
      </c>
      <c r="E717" s="373">
        <v>2</v>
      </c>
    </row>
    <row r="718" spans="1:5" s="364" customFormat="1">
      <c r="A718" s="369" t="s">
        <v>1853</v>
      </c>
      <c r="B718" s="370">
        <v>41082</v>
      </c>
      <c r="C718" s="371">
        <v>53</v>
      </c>
      <c r="D718" s="369">
        <v>2</v>
      </c>
      <c r="E718" s="373">
        <v>2.2999999999999998</v>
      </c>
    </row>
    <row r="719" spans="1:5" s="364" customFormat="1">
      <c r="A719" s="369" t="s">
        <v>1853</v>
      </c>
      <c r="B719" s="370">
        <v>41082</v>
      </c>
      <c r="C719" s="371">
        <v>45</v>
      </c>
      <c r="D719" s="369">
        <v>2</v>
      </c>
      <c r="E719" s="373">
        <v>1.2</v>
      </c>
    </row>
    <row r="720" spans="1:5" s="364" customFormat="1">
      <c r="A720" s="369" t="s">
        <v>1853</v>
      </c>
      <c r="B720" s="370">
        <v>41082</v>
      </c>
      <c r="C720" s="371">
        <v>71</v>
      </c>
      <c r="D720" s="369">
        <v>2</v>
      </c>
      <c r="E720" s="373">
        <v>4.4000000000000004</v>
      </c>
    </row>
    <row r="721" spans="1:5" s="364" customFormat="1">
      <c r="A721" s="369" t="s">
        <v>1853</v>
      </c>
      <c r="B721" s="370">
        <v>41082</v>
      </c>
      <c r="C721" s="371">
        <v>65</v>
      </c>
      <c r="D721" s="369">
        <v>2</v>
      </c>
      <c r="E721" s="373">
        <v>3.5</v>
      </c>
    </row>
    <row r="722" spans="1:5" s="364" customFormat="1">
      <c r="A722" s="369" t="s">
        <v>1853</v>
      </c>
      <c r="B722" s="370">
        <v>41082</v>
      </c>
      <c r="C722" s="371">
        <v>83</v>
      </c>
      <c r="D722" s="369">
        <v>2</v>
      </c>
      <c r="E722" s="373">
        <v>7.6</v>
      </c>
    </row>
    <row r="723" spans="1:5" s="364" customFormat="1">
      <c r="A723" s="369" t="s">
        <v>1853</v>
      </c>
      <c r="B723" s="370">
        <v>41082</v>
      </c>
      <c r="C723" s="371">
        <v>58</v>
      </c>
      <c r="D723" s="369">
        <v>2</v>
      </c>
      <c r="E723" s="373">
        <v>2</v>
      </c>
    </row>
    <row r="724" spans="1:5" s="364" customFormat="1">
      <c r="A724" s="369" t="s">
        <v>1853</v>
      </c>
      <c r="B724" s="370">
        <v>41082</v>
      </c>
      <c r="C724" s="371">
        <v>54</v>
      </c>
      <c r="D724" s="369">
        <v>3</v>
      </c>
      <c r="E724" s="373">
        <v>2</v>
      </c>
    </row>
    <row r="725" spans="1:5" s="364" customFormat="1">
      <c r="A725" s="369" t="s">
        <v>1859</v>
      </c>
      <c r="B725" s="370">
        <v>41082</v>
      </c>
      <c r="C725" s="371">
        <v>76</v>
      </c>
      <c r="D725" s="369">
        <v>1</v>
      </c>
      <c r="E725" s="373">
        <v>6.4</v>
      </c>
    </row>
    <row r="726" spans="1:5" s="364" customFormat="1">
      <c r="A726" s="369" t="s">
        <v>1859</v>
      </c>
      <c r="B726" s="370">
        <v>41082</v>
      </c>
      <c r="C726" s="371">
        <v>71</v>
      </c>
      <c r="D726" s="369">
        <v>1</v>
      </c>
      <c r="E726" s="373">
        <v>4.9000000000000004</v>
      </c>
    </row>
    <row r="727" spans="1:5" s="364" customFormat="1">
      <c r="A727" s="369" t="s">
        <v>1859</v>
      </c>
      <c r="B727" s="370">
        <v>41082</v>
      </c>
      <c r="C727" s="371">
        <v>65</v>
      </c>
      <c r="D727" s="369">
        <v>1</v>
      </c>
      <c r="E727" s="373">
        <v>4.0999999999999996</v>
      </c>
    </row>
    <row r="728" spans="1:5" s="364" customFormat="1">
      <c r="A728" s="369" t="s">
        <v>1859</v>
      </c>
      <c r="B728" s="370">
        <v>41082</v>
      </c>
      <c r="C728" s="371">
        <v>54</v>
      </c>
      <c r="D728" s="369">
        <v>1</v>
      </c>
      <c r="E728" s="373">
        <v>1.8</v>
      </c>
    </row>
    <row r="729" spans="1:5" s="364" customFormat="1">
      <c r="A729" s="369" t="s">
        <v>1859</v>
      </c>
      <c r="B729" s="370">
        <v>41082</v>
      </c>
      <c r="C729" s="371">
        <v>66</v>
      </c>
      <c r="D729" s="369">
        <v>1</v>
      </c>
      <c r="E729" s="373">
        <v>4.3</v>
      </c>
    </row>
    <row r="730" spans="1:5" s="364" customFormat="1">
      <c r="A730" s="369" t="s">
        <v>1859</v>
      </c>
      <c r="B730" s="370">
        <v>41082</v>
      </c>
      <c r="C730" s="371">
        <v>130</v>
      </c>
      <c r="D730" s="369">
        <v>1</v>
      </c>
      <c r="E730" s="373">
        <v>30.1</v>
      </c>
    </row>
    <row r="731" spans="1:5" s="364" customFormat="1">
      <c r="A731" s="369" t="s">
        <v>1859</v>
      </c>
      <c r="B731" s="370">
        <v>41082</v>
      </c>
      <c r="C731" s="371">
        <v>51</v>
      </c>
      <c r="D731" s="369">
        <v>1</v>
      </c>
      <c r="E731" s="373">
        <v>1.5</v>
      </c>
    </row>
    <row r="732" spans="1:5" s="364" customFormat="1">
      <c r="A732" s="369" t="s">
        <v>1859</v>
      </c>
      <c r="B732" s="370">
        <v>41082</v>
      </c>
      <c r="C732" s="371">
        <v>52</v>
      </c>
      <c r="D732" s="369">
        <v>1</v>
      </c>
      <c r="E732" s="373">
        <v>1.6</v>
      </c>
    </row>
    <row r="733" spans="1:5" s="364" customFormat="1">
      <c r="A733" s="369" t="s">
        <v>1859</v>
      </c>
      <c r="B733" s="370">
        <v>41082</v>
      </c>
      <c r="C733" s="371">
        <v>54</v>
      </c>
      <c r="D733" s="369">
        <v>1</v>
      </c>
      <c r="E733" s="373">
        <v>1.9</v>
      </c>
    </row>
    <row r="734" spans="1:5" s="364" customFormat="1">
      <c r="A734" s="369" t="s">
        <v>1859</v>
      </c>
      <c r="B734" s="370">
        <v>41082</v>
      </c>
      <c r="C734" s="371">
        <v>63</v>
      </c>
      <c r="D734" s="369">
        <v>1</v>
      </c>
      <c r="E734" s="373">
        <v>3.4</v>
      </c>
    </row>
    <row r="735" spans="1:5" s="364" customFormat="1">
      <c r="A735" s="369" t="s">
        <v>1859</v>
      </c>
      <c r="B735" s="370">
        <v>41082</v>
      </c>
      <c r="C735" s="371">
        <v>65</v>
      </c>
      <c r="D735" s="369">
        <v>1</v>
      </c>
      <c r="E735" s="373">
        <v>3.9</v>
      </c>
    </row>
    <row r="736" spans="1:5" s="364" customFormat="1">
      <c r="A736" s="369" t="s">
        <v>1859</v>
      </c>
      <c r="B736" s="370">
        <v>41082</v>
      </c>
      <c r="C736" s="371">
        <v>60</v>
      </c>
      <c r="D736" s="369">
        <v>1</v>
      </c>
      <c r="E736" s="373">
        <v>3.2</v>
      </c>
    </row>
    <row r="737" spans="1:5" s="364" customFormat="1">
      <c r="A737" s="369" t="s">
        <v>1859</v>
      </c>
      <c r="B737" s="370">
        <v>41082</v>
      </c>
      <c r="C737" s="371">
        <v>69</v>
      </c>
      <c r="D737" s="369">
        <v>1</v>
      </c>
      <c r="E737" s="373">
        <v>4.7</v>
      </c>
    </row>
    <row r="738" spans="1:5" s="364" customFormat="1">
      <c r="A738" s="369" t="s">
        <v>1859</v>
      </c>
      <c r="B738" s="370">
        <v>41082</v>
      </c>
      <c r="C738" s="371">
        <v>71</v>
      </c>
      <c r="D738" s="369">
        <v>1</v>
      </c>
      <c r="E738" s="373">
        <v>4.9000000000000004</v>
      </c>
    </row>
    <row r="739" spans="1:5" s="364" customFormat="1">
      <c r="A739" s="369" t="s">
        <v>1859</v>
      </c>
      <c r="B739" s="370">
        <v>41082</v>
      </c>
      <c r="C739" s="371">
        <v>81</v>
      </c>
      <c r="D739" s="369">
        <v>1</v>
      </c>
      <c r="E739" s="373">
        <v>6.8</v>
      </c>
    </row>
    <row r="740" spans="1:5" s="364" customFormat="1">
      <c r="A740" s="369" t="s">
        <v>1859</v>
      </c>
      <c r="B740" s="370">
        <v>41082</v>
      </c>
      <c r="C740" s="371">
        <v>61</v>
      </c>
      <c r="D740" s="369">
        <v>1</v>
      </c>
      <c r="E740" s="373">
        <v>3</v>
      </c>
    </row>
    <row r="741" spans="1:5" s="364" customFormat="1">
      <c r="A741" s="369" t="s">
        <v>1859</v>
      </c>
      <c r="B741" s="370">
        <v>41082</v>
      </c>
      <c r="C741" s="371">
        <v>75</v>
      </c>
      <c r="D741" s="369">
        <v>1</v>
      </c>
      <c r="E741" s="373">
        <v>5.6</v>
      </c>
    </row>
    <row r="742" spans="1:5" s="364" customFormat="1">
      <c r="A742" s="369" t="s">
        <v>1859</v>
      </c>
      <c r="B742" s="370">
        <v>41082</v>
      </c>
      <c r="C742" s="371">
        <v>57</v>
      </c>
      <c r="D742" s="369">
        <v>1</v>
      </c>
      <c r="E742" s="373">
        <v>2.5</v>
      </c>
    </row>
    <row r="743" spans="1:5" s="364" customFormat="1">
      <c r="A743" s="369" t="s">
        <v>1859</v>
      </c>
      <c r="B743" s="370">
        <v>41082</v>
      </c>
      <c r="C743" s="371">
        <v>55</v>
      </c>
      <c r="D743" s="369">
        <v>1</v>
      </c>
      <c r="E743" s="373">
        <v>2.6</v>
      </c>
    </row>
    <row r="744" spans="1:5" s="364" customFormat="1">
      <c r="A744" s="369" t="s">
        <v>1859</v>
      </c>
      <c r="B744" s="370">
        <v>41082</v>
      </c>
      <c r="C744" s="371">
        <v>47</v>
      </c>
      <c r="D744" s="369">
        <v>1</v>
      </c>
      <c r="E744" s="373">
        <v>1.3</v>
      </c>
    </row>
    <row r="745" spans="1:5" s="364" customFormat="1">
      <c r="A745" s="369" t="s">
        <v>1859</v>
      </c>
      <c r="B745" s="370">
        <v>41082</v>
      </c>
      <c r="C745" s="371">
        <v>54</v>
      </c>
      <c r="D745" s="369">
        <v>1</v>
      </c>
      <c r="E745" s="373">
        <v>1.9</v>
      </c>
    </row>
    <row r="746" spans="1:5" s="364" customFormat="1">
      <c r="A746" s="369" t="s">
        <v>1859</v>
      </c>
      <c r="B746" s="370">
        <v>41082</v>
      </c>
      <c r="C746" s="371">
        <v>45</v>
      </c>
      <c r="D746" s="369">
        <v>1</v>
      </c>
      <c r="E746" s="373">
        <v>1.1000000000000001</v>
      </c>
    </row>
    <row r="747" spans="1:5" s="364" customFormat="1">
      <c r="A747" s="369" t="s">
        <v>1859</v>
      </c>
      <c r="B747" s="370">
        <v>41082</v>
      </c>
      <c r="C747" s="371">
        <v>82</v>
      </c>
      <c r="D747" s="369">
        <v>1</v>
      </c>
      <c r="E747" s="373">
        <v>7.9</v>
      </c>
    </row>
    <row r="748" spans="1:5" s="364" customFormat="1">
      <c r="A748" s="369" t="s">
        <v>1859</v>
      </c>
      <c r="B748" s="370">
        <v>41082</v>
      </c>
      <c r="C748" s="371">
        <v>54</v>
      </c>
      <c r="D748" s="369">
        <v>1</v>
      </c>
      <c r="E748" s="373">
        <v>2.2000000000000002</v>
      </c>
    </row>
    <row r="749" spans="1:5" s="364" customFormat="1">
      <c r="A749" s="369" t="s">
        <v>1859</v>
      </c>
      <c r="B749" s="370">
        <v>41082</v>
      </c>
      <c r="C749" s="371">
        <v>107</v>
      </c>
      <c r="D749" s="369">
        <v>1</v>
      </c>
      <c r="E749" s="373">
        <v>15.7</v>
      </c>
    </row>
    <row r="750" spans="1:5" s="364" customFormat="1">
      <c r="A750" s="369" t="s">
        <v>1859</v>
      </c>
      <c r="B750" s="370">
        <v>41082</v>
      </c>
      <c r="C750" s="371">
        <v>49</v>
      </c>
      <c r="D750" s="369">
        <v>1</v>
      </c>
      <c r="E750" s="373">
        <v>1.6</v>
      </c>
    </row>
    <row r="751" spans="1:5" s="364" customFormat="1">
      <c r="A751" s="369" t="s">
        <v>1859</v>
      </c>
      <c r="B751" s="370">
        <v>41082</v>
      </c>
      <c r="C751" s="371">
        <v>68</v>
      </c>
      <c r="D751" s="369">
        <v>1</v>
      </c>
      <c r="E751" s="373">
        <v>4</v>
      </c>
    </row>
    <row r="752" spans="1:5" s="364" customFormat="1">
      <c r="A752" s="369" t="s">
        <v>1859</v>
      </c>
      <c r="B752" s="370">
        <v>41082</v>
      </c>
      <c r="C752" s="371">
        <v>58</v>
      </c>
      <c r="D752" s="369">
        <v>1</v>
      </c>
      <c r="E752" s="373">
        <v>2.6</v>
      </c>
    </row>
    <row r="753" spans="1:5" s="364" customFormat="1">
      <c r="A753" s="369" t="s">
        <v>1859</v>
      </c>
      <c r="B753" s="370">
        <v>41082</v>
      </c>
      <c r="C753" s="371">
        <v>91</v>
      </c>
      <c r="D753" s="369">
        <v>1</v>
      </c>
      <c r="E753" s="373">
        <v>9.3000000000000007</v>
      </c>
    </row>
    <row r="754" spans="1:5" s="364" customFormat="1">
      <c r="A754" s="369" t="s">
        <v>1859</v>
      </c>
      <c r="B754" s="370">
        <v>41082</v>
      </c>
      <c r="C754" s="371">
        <v>99</v>
      </c>
      <c r="D754" s="369">
        <v>1</v>
      </c>
      <c r="E754" s="373">
        <v>12.2</v>
      </c>
    </row>
    <row r="755" spans="1:5" s="364" customFormat="1">
      <c r="A755" s="369" t="s">
        <v>1859</v>
      </c>
      <c r="B755" s="370">
        <v>41082</v>
      </c>
      <c r="C755" s="371">
        <v>65</v>
      </c>
      <c r="D755" s="369">
        <v>1</v>
      </c>
      <c r="E755" s="373">
        <v>3.5</v>
      </c>
    </row>
    <row r="756" spans="1:5" s="364" customFormat="1">
      <c r="A756" s="369" t="s">
        <v>1859</v>
      </c>
      <c r="B756" s="370">
        <v>41082</v>
      </c>
      <c r="C756" s="371">
        <v>74</v>
      </c>
      <c r="D756" s="369">
        <v>1</v>
      </c>
      <c r="E756" s="373">
        <v>6</v>
      </c>
    </row>
    <row r="757" spans="1:5" s="364" customFormat="1">
      <c r="A757" s="369" t="s">
        <v>1859</v>
      </c>
      <c r="B757" s="370">
        <v>41082</v>
      </c>
      <c r="C757" s="371">
        <v>96</v>
      </c>
      <c r="D757" s="369">
        <v>1</v>
      </c>
      <c r="E757" s="373">
        <v>11.3</v>
      </c>
    </row>
    <row r="758" spans="1:5" s="364" customFormat="1">
      <c r="A758" s="369" t="s">
        <v>1859</v>
      </c>
      <c r="B758" s="370">
        <v>41082</v>
      </c>
      <c r="C758" s="371">
        <v>67</v>
      </c>
      <c r="D758" s="369">
        <v>1</v>
      </c>
      <c r="E758" s="373">
        <v>4.0999999999999996</v>
      </c>
    </row>
    <row r="759" spans="1:5" s="364" customFormat="1">
      <c r="A759" s="369" t="s">
        <v>1859</v>
      </c>
      <c r="B759" s="370">
        <v>41082</v>
      </c>
      <c r="C759" s="371">
        <v>55</v>
      </c>
      <c r="D759" s="369">
        <v>1</v>
      </c>
      <c r="E759" s="373">
        <v>2.1</v>
      </c>
    </row>
    <row r="760" spans="1:5" s="364" customFormat="1">
      <c r="A760" s="369" t="s">
        <v>1859</v>
      </c>
      <c r="B760" s="370">
        <v>41082</v>
      </c>
      <c r="C760" s="371">
        <v>60</v>
      </c>
      <c r="D760" s="369">
        <v>1</v>
      </c>
      <c r="E760" s="373">
        <v>2.9</v>
      </c>
    </row>
    <row r="761" spans="1:5" s="364" customFormat="1">
      <c r="A761" s="369" t="s">
        <v>1859</v>
      </c>
      <c r="B761" s="370">
        <v>41082</v>
      </c>
      <c r="C761" s="371">
        <v>66</v>
      </c>
      <c r="D761" s="369">
        <v>1</v>
      </c>
      <c r="E761" s="373">
        <v>3.9</v>
      </c>
    </row>
    <row r="762" spans="1:5" s="364" customFormat="1">
      <c r="A762" s="369" t="s">
        <v>1859</v>
      </c>
      <c r="B762" s="370">
        <v>41082</v>
      </c>
      <c r="C762" s="371">
        <v>60</v>
      </c>
      <c r="D762" s="369">
        <v>1</v>
      </c>
      <c r="E762" s="373">
        <v>2.9</v>
      </c>
    </row>
    <row r="763" spans="1:5" s="364" customFormat="1">
      <c r="A763" s="369" t="s">
        <v>1859</v>
      </c>
      <c r="B763" s="370">
        <v>41082</v>
      </c>
      <c r="C763" s="371">
        <v>64</v>
      </c>
      <c r="D763" s="369">
        <v>1</v>
      </c>
      <c r="E763" s="373">
        <v>3.7</v>
      </c>
    </row>
    <row r="764" spans="1:5" s="364" customFormat="1">
      <c r="A764" s="369" t="s">
        <v>1859</v>
      </c>
      <c r="B764" s="370">
        <v>41082</v>
      </c>
      <c r="C764" s="371">
        <v>54</v>
      </c>
      <c r="D764" s="369">
        <v>1</v>
      </c>
      <c r="E764" s="373">
        <v>2</v>
      </c>
    </row>
    <row r="765" spans="1:5" s="364" customFormat="1">
      <c r="A765" s="369" t="s">
        <v>1859</v>
      </c>
      <c r="B765" s="370">
        <v>41082</v>
      </c>
      <c r="C765" s="371">
        <v>74</v>
      </c>
      <c r="D765" s="369">
        <v>1</v>
      </c>
      <c r="E765" s="373">
        <v>5.2</v>
      </c>
    </row>
    <row r="766" spans="1:5" s="364" customFormat="1">
      <c r="A766" s="369" t="s">
        <v>1859</v>
      </c>
      <c r="B766" s="370">
        <v>41082</v>
      </c>
      <c r="C766" s="371">
        <v>66</v>
      </c>
      <c r="D766" s="369">
        <v>1</v>
      </c>
      <c r="E766" s="373">
        <v>4.5</v>
      </c>
    </row>
    <row r="767" spans="1:5" s="364" customFormat="1">
      <c r="A767" s="369" t="s">
        <v>1859</v>
      </c>
      <c r="B767" s="370">
        <v>41082</v>
      </c>
      <c r="C767" s="371">
        <v>48</v>
      </c>
      <c r="D767" s="369">
        <v>1</v>
      </c>
      <c r="E767" s="373">
        <v>1.4</v>
      </c>
    </row>
    <row r="768" spans="1:5" s="364" customFormat="1">
      <c r="A768" s="369" t="s">
        <v>1859</v>
      </c>
      <c r="B768" s="370">
        <v>41082</v>
      </c>
      <c r="C768" s="371">
        <v>60</v>
      </c>
      <c r="D768" s="369">
        <v>1</v>
      </c>
      <c r="E768" s="373">
        <v>3</v>
      </c>
    </row>
    <row r="769" spans="1:5" s="364" customFormat="1">
      <c r="A769" s="369" t="s">
        <v>1859</v>
      </c>
      <c r="B769" s="370">
        <v>41082</v>
      </c>
      <c r="C769" s="371">
        <v>56</v>
      </c>
      <c r="D769" s="369">
        <v>1</v>
      </c>
      <c r="E769" s="373">
        <v>2.2999999999999998</v>
      </c>
    </row>
    <row r="770" spans="1:5" s="364" customFormat="1">
      <c r="A770" s="369" t="s">
        <v>1859</v>
      </c>
      <c r="B770" s="370">
        <v>41082</v>
      </c>
      <c r="C770" s="371">
        <v>85</v>
      </c>
      <c r="D770" s="369">
        <v>1</v>
      </c>
      <c r="E770" s="373">
        <v>8.6</v>
      </c>
    </row>
    <row r="771" spans="1:5" s="364" customFormat="1">
      <c r="A771" s="369" t="s">
        <v>1859</v>
      </c>
      <c r="B771" s="370">
        <v>41082</v>
      </c>
      <c r="C771" s="371">
        <v>52</v>
      </c>
      <c r="D771" s="369">
        <v>2</v>
      </c>
      <c r="E771" s="373">
        <v>1.7</v>
      </c>
    </row>
    <row r="772" spans="1:5" s="364" customFormat="1">
      <c r="A772" s="369" t="s">
        <v>1859</v>
      </c>
      <c r="B772" s="370">
        <v>41082</v>
      </c>
      <c r="C772" s="371">
        <v>74</v>
      </c>
      <c r="D772" s="369">
        <v>2</v>
      </c>
      <c r="E772" s="373">
        <v>5.8</v>
      </c>
    </row>
    <row r="773" spans="1:5" s="364" customFormat="1">
      <c r="A773" s="369" t="s">
        <v>1859</v>
      </c>
      <c r="B773" s="370">
        <v>41082</v>
      </c>
      <c r="C773" s="371">
        <v>56</v>
      </c>
      <c r="D773" s="369">
        <v>2</v>
      </c>
      <c r="E773" s="373">
        <v>2.1</v>
      </c>
    </row>
    <row r="774" spans="1:5" s="364" customFormat="1">
      <c r="A774" s="369" t="s">
        <v>1859</v>
      </c>
      <c r="B774" s="370">
        <v>41082</v>
      </c>
      <c r="C774" s="371">
        <v>55</v>
      </c>
      <c r="D774" s="369">
        <v>2</v>
      </c>
      <c r="E774" s="373">
        <v>2.1</v>
      </c>
    </row>
    <row r="775" spans="1:5" s="364" customFormat="1">
      <c r="A775" s="369" t="s">
        <v>1859</v>
      </c>
      <c r="B775" s="370">
        <v>41082</v>
      </c>
      <c r="C775" s="371">
        <v>99</v>
      </c>
      <c r="D775" s="369">
        <v>2</v>
      </c>
      <c r="E775" s="373">
        <v>12.5</v>
      </c>
    </row>
    <row r="776" spans="1:5" s="364" customFormat="1">
      <c r="A776" s="369" t="s">
        <v>1859</v>
      </c>
      <c r="B776" s="370">
        <v>41082</v>
      </c>
      <c r="C776" s="371">
        <v>49</v>
      </c>
      <c r="D776" s="369">
        <v>2</v>
      </c>
      <c r="E776" s="373">
        <v>1.3</v>
      </c>
    </row>
    <row r="777" spans="1:5" s="364" customFormat="1">
      <c r="A777" s="369" t="s">
        <v>1859</v>
      </c>
      <c r="B777" s="370">
        <v>41082</v>
      </c>
      <c r="C777" s="371">
        <v>43</v>
      </c>
      <c r="D777" s="369">
        <v>2</v>
      </c>
      <c r="E777" s="373">
        <v>0.8</v>
      </c>
    </row>
    <row r="778" spans="1:5" s="364" customFormat="1">
      <c r="A778" s="369" t="s">
        <v>1859</v>
      </c>
      <c r="B778" s="370">
        <v>41082</v>
      </c>
      <c r="C778" s="371">
        <v>56</v>
      </c>
      <c r="D778" s="369">
        <v>2</v>
      </c>
      <c r="E778" s="373">
        <v>3.8</v>
      </c>
    </row>
    <row r="779" spans="1:5" s="364" customFormat="1">
      <c r="A779" s="369" t="s">
        <v>1859</v>
      </c>
      <c r="B779" s="370">
        <v>41082</v>
      </c>
      <c r="C779" s="371">
        <v>62</v>
      </c>
      <c r="D779" s="369">
        <v>2</v>
      </c>
      <c r="E779" s="373">
        <v>3.2</v>
      </c>
    </row>
    <row r="780" spans="1:5" s="364" customFormat="1">
      <c r="A780" s="369" t="s">
        <v>1859</v>
      </c>
      <c r="B780" s="370">
        <v>41082</v>
      </c>
      <c r="C780" s="371">
        <v>57</v>
      </c>
      <c r="D780" s="369">
        <v>2</v>
      </c>
      <c r="E780" s="373">
        <v>2.4</v>
      </c>
    </row>
    <row r="781" spans="1:5" s="364" customFormat="1">
      <c r="A781" s="369" t="s">
        <v>1859</v>
      </c>
      <c r="B781" s="370">
        <v>41082</v>
      </c>
      <c r="C781" s="371">
        <v>68</v>
      </c>
      <c r="D781" s="369">
        <v>2</v>
      </c>
      <c r="E781" s="373">
        <v>2.6</v>
      </c>
    </row>
    <row r="782" spans="1:5" s="364" customFormat="1">
      <c r="A782" s="369" t="s">
        <v>1859</v>
      </c>
      <c r="B782" s="370">
        <v>41082</v>
      </c>
      <c r="C782" s="371">
        <v>79</v>
      </c>
      <c r="D782" s="369">
        <v>2</v>
      </c>
      <c r="E782" s="373">
        <v>5.8</v>
      </c>
    </row>
    <row r="783" spans="1:5" s="364" customFormat="1">
      <c r="A783" s="369" t="s">
        <v>1859</v>
      </c>
      <c r="B783" s="370">
        <v>41082</v>
      </c>
      <c r="C783" s="371">
        <v>54</v>
      </c>
      <c r="D783" s="369">
        <v>2</v>
      </c>
      <c r="E783" s="373">
        <v>1.9</v>
      </c>
    </row>
    <row r="784" spans="1:5" s="364" customFormat="1">
      <c r="A784" s="369" t="s">
        <v>1859</v>
      </c>
      <c r="B784" s="370">
        <v>41082</v>
      </c>
      <c r="C784" s="371">
        <v>62</v>
      </c>
      <c r="D784" s="369">
        <v>2</v>
      </c>
      <c r="E784" s="373">
        <v>3.5</v>
      </c>
    </row>
    <row r="785" spans="1:5" s="364" customFormat="1">
      <c r="A785" s="369" t="s">
        <v>1859</v>
      </c>
      <c r="B785" s="370">
        <v>41082</v>
      </c>
      <c r="C785" s="371">
        <v>57</v>
      </c>
      <c r="D785" s="369">
        <v>2</v>
      </c>
      <c r="E785" s="373">
        <v>2.5</v>
      </c>
    </row>
    <row r="786" spans="1:5" s="364" customFormat="1">
      <c r="A786" s="369" t="s">
        <v>1859</v>
      </c>
      <c r="B786" s="370">
        <v>41082</v>
      </c>
      <c r="C786" s="371">
        <v>50</v>
      </c>
      <c r="D786" s="369">
        <v>2</v>
      </c>
      <c r="E786" s="373">
        <v>1.8</v>
      </c>
    </row>
    <row r="787" spans="1:5" s="364" customFormat="1">
      <c r="A787" s="369" t="s">
        <v>1859</v>
      </c>
      <c r="B787" s="370">
        <v>41082</v>
      </c>
      <c r="C787" s="371">
        <v>89</v>
      </c>
      <c r="D787" s="369">
        <v>2</v>
      </c>
      <c r="E787" s="373">
        <v>9.9</v>
      </c>
    </row>
    <row r="788" spans="1:5" s="364" customFormat="1">
      <c r="A788" s="369" t="s">
        <v>1859</v>
      </c>
      <c r="B788" s="370">
        <v>41082</v>
      </c>
      <c r="C788" s="371">
        <v>68</v>
      </c>
      <c r="D788" s="369">
        <v>2</v>
      </c>
      <c r="E788" s="373">
        <v>4.0999999999999996</v>
      </c>
    </row>
    <row r="789" spans="1:5" s="364" customFormat="1">
      <c r="A789" s="369" t="s">
        <v>1859</v>
      </c>
      <c r="B789" s="370">
        <v>41082</v>
      </c>
      <c r="C789" s="371">
        <v>71</v>
      </c>
      <c r="D789" s="369">
        <v>2</v>
      </c>
      <c r="E789" s="373">
        <v>4.7</v>
      </c>
    </row>
    <row r="790" spans="1:5" s="364" customFormat="1">
      <c r="A790" s="369" t="s">
        <v>1859</v>
      </c>
      <c r="B790" s="370">
        <v>41082</v>
      </c>
      <c r="C790" s="371">
        <v>63</v>
      </c>
      <c r="D790" s="369">
        <v>2</v>
      </c>
      <c r="E790" s="373">
        <v>3.4</v>
      </c>
    </row>
    <row r="791" spans="1:5" s="364" customFormat="1">
      <c r="A791" s="369" t="s">
        <v>1859</v>
      </c>
      <c r="B791" s="370">
        <v>41082</v>
      </c>
      <c r="C791" s="371">
        <v>89</v>
      </c>
      <c r="D791" s="374">
        <v>3</v>
      </c>
      <c r="E791" s="373">
        <v>9.8000000000000007</v>
      </c>
    </row>
    <row r="792" spans="1:5" s="364" customFormat="1">
      <c r="A792" s="369" t="s">
        <v>1859</v>
      </c>
      <c r="B792" s="370">
        <v>41082</v>
      </c>
      <c r="C792" s="371">
        <v>60</v>
      </c>
      <c r="D792" s="374">
        <v>3</v>
      </c>
      <c r="E792" s="373">
        <v>3.1</v>
      </c>
    </row>
    <row r="793" spans="1:5" s="364" customFormat="1">
      <c r="A793" s="369" t="s">
        <v>1859</v>
      </c>
      <c r="B793" s="370">
        <v>41082</v>
      </c>
      <c r="C793" s="371">
        <v>54</v>
      </c>
      <c r="D793" s="374">
        <v>3</v>
      </c>
      <c r="E793" s="373">
        <v>2.2000000000000002</v>
      </c>
    </row>
    <row r="794" spans="1:5" s="364" customFormat="1">
      <c r="A794" s="369" t="s">
        <v>1859</v>
      </c>
      <c r="B794" s="370">
        <v>41082</v>
      </c>
      <c r="C794" s="371">
        <v>59</v>
      </c>
      <c r="D794" s="374">
        <v>3</v>
      </c>
      <c r="E794" s="373">
        <v>2.6</v>
      </c>
    </row>
    <row r="795" spans="1:5" s="364" customFormat="1">
      <c r="A795" s="369" t="s">
        <v>1859</v>
      </c>
      <c r="B795" s="370">
        <v>41082</v>
      </c>
      <c r="C795" s="371">
        <v>60</v>
      </c>
      <c r="D795" s="374">
        <v>3</v>
      </c>
      <c r="E795" s="373">
        <v>2.8</v>
      </c>
    </row>
    <row r="796" spans="1:5">
      <c r="A796" s="369" t="s">
        <v>1859</v>
      </c>
      <c r="B796" s="370">
        <v>41082</v>
      </c>
      <c r="C796" s="371">
        <v>59</v>
      </c>
      <c r="D796" s="374">
        <v>3</v>
      </c>
      <c r="E796" s="373">
        <v>2.2000000000000002</v>
      </c>
    </row>
    <row r="797" spans="1:5">
      <c r="A797" s="369" t="s">
        <v>1859</v>
      </c>
      <c r="B797" s="370">
        <v>41082</v>
      </c>
      <c r="C797" s="371">
        <v>61</v>
      </c>
      <c r="D797" s="374">
        <v>3</v>
      </c>
      <c r="E797" s="373">
        <v>3.3</v>
      </c>
    </row>
    <row r="798" spans="1:5">
      <c r="A798" s="369" t="s">
        <v>1859</v>
      </c>
      <c r="B798" s="370">
        <v>41082</v>
      </c>
      <c r="C798" s="371">
        <v>129</v>
      </c>
      <c r="D798" s="374">
        <v>3</v>
      </c>
      <c r="E798" s="373">
        <v>28.5</v>
      </c>
    </row>
    <row r="799" spans="1:5">
      <c r="A799" s="369" t="s">
        <v>1859</v>
      </c>
      <c r="B799" s="370">
        <v>41082</v>
      </c>
      <c r="C799" s="371">
        <v>65</v>
      </c>
      <c r="D799" s="374">
        <v>3</v>
      </c>
      <c r="E799" s="373">
        <v>3.3</v>
      </c>
    </row>
    <row r="800" spans="1:5">
      <c r="A800" s="369" t="s">
        <v>1859</v>
      </c>
      <c r="B800" s="370">
        <v>41082</v>
      </c>
      <c r="C800" s="371">
        <v>64</v>
      </c>
      <c r="D800" s="374">
        <v>3</v>
      </c>
      <c r="E800" s="373">
        <v>3.6</v>
      </c>
    </row>
    <row r="801" spans="1:5">
      <c r="A801" s="369" t="s">
        <v>1859</v>
      </c>
      <c r="B801" s="370">
        <v>41082</v>
      </c>
      <c r="C801" s="371">
        <v>63</v>
      </c>
      <c r="D801" s="374">
        <v>3</v>
      </c>
      <c r="E801" s="373">
        <v>3.2</v>
      </c>
    </row>
    <row r="802" spans="1:5">
      <c r="A802" s="369" t="s">
        <v>1874</v>
      </c>
      <c r="B802" s="370">
        <v>41084</v>
      </c>
      <c r="C802" s="371">
        <v>58</v>
      </c>
      <c r="D802" s="369">
        <v>1</v>
      </c>
      <c r="E802" s="373">
        <v>2.2000000000000002</v>
      </c>
    </row>
    <row r="803" spans="1:5">
      <c r="A803" s="369" t="s">
        <v>1874</v>
      </c>
      <c r="B803" s="370">
        <v>41084</v>
      </c>
      <c r="C803" s="371">
        <v>82</v>
      </c>
      <c r="D803" s="369">
        <v>1</v>
      </c>
      <c r="E803" s="373">
        <v>7</v>
      </c>
    </row>
    <row r="804" spans="1:5">
      <c r="A804" s="369" t="s">
        <v>1874</v>
      </c>
      <c r="B804" s="370">
        <v>41084</v>
      </c>
      <c r="C804" s="371">
        <v>134</v>
      </c>
      <c r="D804" s="369">
        <v>2</v>
      </c>
      <c r="E804" s="373">
        <v>29.6</v>
      </c>
    </row>
    <row r="805" spans="1:5">
      <c r="A805" s="369" t="s">
        <v>1874</v>
      </c>
      <c r="B805" s="370">
        <v>41084</v>
      </c>
      <c r="C805" s="371">
        <v>44</v>
      </c>
      <c r="D805" s="369">
        <v>3</v>
      </c>
      <c r="E805" s="373">
        <v>1.1000000000000001</v>
      </c>
    </row>
    <row r="806" spans="1:5">
      <c r="A806" s="369" t="s">
        <v>1876</v>
      </c>
      <c r="B806" s="370">
        <v>41084</v>
      </c>
      <c r="C806" s="371">
        <v>74</v>
      </c>
      <c r="D806" s="369">
        <v>1</v>
      </c>
      <c r="E806" s="373">
        <v>4.5</v>
      </c>
    </row>
    <row r="807" spans="1:5">
      <c r="A807" s="369" t="s">
        <v>1876</v>
      </c>
      <c r="B807" s="370">
        <v>41084</v>
      </c>
      <c r="C807" s="371">
        <v>50</v>
      </c>
      <c r="D807" s="369">
        <v>1</v>
      </c>
      <c r="E807" s="373">
        <v>1.5</v>
      </c>
    </row>
    <row r="808" spans="1:5">
      <c r="A808" s="369" t="s">
        <v>1876</v>
      </c>
      <c r="B808" s="370">
        <v>41084</v>
      </c>
      <c r="C808" s="371">
        <v>92</v>
      </c>
      <c r="D808" s="369">
        <v>1</v>
      </c>
      <c r="E808" s="373">
        <v>12.4</v>
      </c>
    </row>
    <row r="809" spans="1:5">
      <c r="A809" s="369" t="s">
        <v>1876</v>
      </c>
      <c r="B809" s="370">
        <v>41084</v>
      </c>
      <c r="C809" s="371">
        <v>81</v>
      </c>
      <c r="D809" s="369">
        <v>1</v>
      </c>
      <c r="E809" s="373">
        <v>9.1999999999999993</v>
      </c>
    </row>
    <row r="810" spans="1:5">
      <c r="A810" s="369" t="s">
        <v>1876</v>
      </c>
      <c r="B810" s="370">
        <v>41084</v>
      </c>
      <c r="C810" s="371">
        <v>66</v>
      </c>
      <c r="D810" s="369">
        <v>1</v>
      </c>
      <c r="E810" s="373">
        <v>3.7</v>
      </c>
    </row>
    <row r="811" spans="1:5" s="364" customFormat="1">
      <c r="A811" s="369" t="s">
        <v>1876</v>
      </c>
      <c r="B811" s="370">
        <v>41084</v>
      </c>
      <c r="C811" s="371">
        <v>62</v>
      </c>
      <c r="D811" s="369">
        <v>1</v>
      </c>
      <c r="E811" s="373">
        <v>3.2</v>
      </c>
    </row>
    <row r="812" spans="1:5" s="364" customFormat="1">
      <c r="A812" s="369" t="s">
        <v>1876</v>
      </c>
      <c r="B812" s="370">
        <v>41084</v>
      </c>
      <c r="C812" s="371">
        <v>52</v>
      </c>
      <c r="D812" s="369">
        <v>1</v>
      </c>
      <c r="E812" s="373">
        <v>2.1</v>
      </c>
    </row>
    <row r="813" spans="1:5" s="364" customFormat="1">
      <c r="A813" s="369" t="s">
        <v>1876</v>
      </c>
      <c r="B813" s="370">
        <v>41084</v>
      </c>
      <c r="C813" s="371">
        <v>64</v>
      </c>
      <c r="D813" s="369">
        <v>2</v>
      </c>
      <c r="E813" s="373">
        <v>4</v>
      </c>
    </row>
    <row r="814" spans="1:5" s="364" customFormat="1">
      <c r="A814" s="369" t="s">
        <v>1876</v>
      </c>
      <c r="B814" s="370">
        <v>41084</v>
      </c>
      <c r="C814" s="371">
        <v>92</v>
      </c>
      <c r="D814" s="369">
        <v>2</v>
      </c>
      <c r="E814" s="373">
        <v>11</v>
      </c>
    </row>
    <row r="815" spans="1:5" s="364" customFormat="1">
      <c r="A815" s="369" t="s">
        <v>1876</v>
      </c>
      <c r="B815" s="370">
        <v>41084</v>
      </c>
      <c r="C815" s="371">
        <v>50</v>
      </c>
      <c r="D815" s="369">
        <v>3</v>
      </c>
      <c r="E815" s="373">
        <v>1.4</v>
      </c>
    </row>
    <row r="816" spans="1:5" s="364" customFormat="1">
      <c r="A816" s="369" t="s">
        <v>1876</v>
      </c>
      <c r="B816" s="370">
        <v>41084</v>
      </c>
      <c r="C816" s="371">
        <v>170</v>
      </c>
      <c r="D816" s="369">
        <v>3</v>
      </c>
      <c r="E816" s="373">
        <v>54</v>
      </c>
    </row>
    <row r="817" spans="1:5" s="364" customFormat="1">
      <c r="A817" s="369" t="s">
        <v>1881</v>
      </c>
      <c r="B817" s="370">
        <v>41084</v>
      </c>
      <c r="C817" s="371">
        <v>66</v>
      </c>
      <c r="D817" s="369">
        <v>1</v>
      </c>
      <c r="E817" s="373">
        <v>4.3</v>
      </c>
    </row>
    <row r="818" spans="1:5" s="364" customFormat="1">
      <c r="A818" s="369" t="s">
        <v>1881</v>
      </c>
      <c r="B818" s="370">
        <v>41084</v>
      </c>
      <c r="C818" s="371">
        <v>54</v>
      </c>
      <c r="D818" s="369">
        <v>1</v>
      </c>
      <c r="E818" s="373">
        <v>2.2999999999999998</v>
      </c>
    </row>
    <row r="819" spans="1:5" s="364" customFormat="1">
      <c r="A819" s="369" t="s">
        <v>1881</v>
      </c>
      <c r="B819" s="370">
        <v>41084</v>
      </c>
      <c r="C819" s="371">
        <v>81</v>
      </c>
      <c r="D819" s="369">
        <v>1</v>
      </c>
      <c r="E819" s="373">
        <v>6.8</v>
      </c>
    </row>
    <row r="820" spans="1:5" s="364" customFormat="1">
      <c r="A820" s="369" t="s">
        <v>1881</v>
      </c>
      <c r="B820" s="370">
        <v>41084</v>
      </c>
      <c r="C820" s="371">
        <v>58</v>
      </c>
      <c r="D820" s="369">
        <v>1</v>
      </c>
      <c r="E820" s="373">
        <v>2.4</v>
      </c>
    </row>
    <row r="821" spans="1:5" s="364" customFormat="1">
      <c r="A821" s="369" t="s">
        <v>1881</v>
      </c>
      <c r="B821" s="370">
        <v>41084</v>
      </c>
      <c r="C821" s="371">
        <v>63</v>
      </c>
      <c r="D821" s="369">
        <v>1</v>
      </c>
      <c r="E821" s="373">
        <v>3.5</v>
      </c>
    </row>
    <row r="822" spans="1:5" s="364" customFormat="1">
      <c r="A822" s="369" t="s">
        <v>1881</v>
      </c>
      <c r="B822" s="370">
        <v>41084</v>
      </c>
      <c r="C822" s="371">
        <v>62</v>
      </c>
      <c r="D822" s="369">
        <v>1</v>
      </c>
      <c r="E822" s="373">
        <v>3.3</v>
      </c>
    </row>
    <row r="823" spans="1:5" s="364" customFormat="1">
      <c r="A823" s="369" t="s">
        <v>1881</v>
      </c>
      <c r="B823" s="370">
        <v>41084</v>
      </c>
      <c r="C823" s="371">
        <v>54</v>
      </c>
      <c r="D823" s="369">
        <v>1</v>
      </c>
      <c r="E823" s="373">
        <v>2.1</v>
      </c>
    </row>
    <row r="824" spans="1:5" s="364" customFormat="1">
      <c r="A824" s="369" t="s">
        <v>1881</v>
      </c>
      <c r="B824" s="370">
        <v>41084</v>
      </c>
      <c r="C824" s="371">
        <v>49</v>
      </c>
      <c r="D824" s="369">
        <v>1</v>
      </c>
      <c r="E824" s="373">
        <v>1.8</v>
      </c>
    </row>
    <row r="825" spans="1:5" s="364" customFormat="1">
      <c r="A825" s="369" t="s">
        <v>1881</v>
      </c>
      <c r="B825" s="370">
        <v>41084</v>
      </c>
      <c r="C825" s="371">
        <v>60</v>
      </c>
      <c r="D825" s="369">
        <v>2</v>
      </c>
      <c r="E825" s="373">
        <v>3.5</v>
      </c>
    </row>
    <row r="826" spans="1:5" s="364" customFormat="1">
      <c r="A826" s="369" t="s">
        <v>1881</v>
      </c>
      <c r="B826" s="370">
        <v>41084</v>
      </c>
      <c r="C826" s="371">
        <v>92</v>
      </c>
      <c r="D826" s="369">
        <v>2</v>
      </c>
      <c r="E826" s="373">
        <v>10.5</v>
      </c>
    </row>
    <row r="827" spans="1:5" s="364" customFormat="1">
      <c r="A827" s="369" t="s">
        <v>1881</v>
      </c>
      <c r="B827" s="370">
        <v>41084</v>
      </c>
      <c r="C827" s="371">
        <v>82</v>
      </c>
      <c r="D827" s="369">
        <v>2</v>
      </c>
      <c r="E827" s="373">
        <v>6.9</v>
      </c>
    </row>
    <row r="828" spans="1:5" s="364" customFormat="1">
      <c r="A828" s="369" t="s">
        <v>1881</v>
      </c>
      <c r="B828" s="370">
        <v>41084</v>
      </c>
      <c r="C828" s="371">
        <v>55</v>
      </c>
      <c r="D828" s="369">
        <v>3</v>
      </c>
      <c r="E828" s="373">
        <v>2.2999999999999998</v>
      </c>
    </row>
    <row r="829" spans="1:5" s="364" customFormat="1">
      <c r="A829" s="369" t="s">
        <v>1881</v>
      </c>
      <c r="B829" s="370">
        <v>41084</v>
      </c>
      <c r="C829" s="371">
        <v>58</v>
      </c>
      <c r="D829" s="369">
        <v>3</v>
      </c>
      <c r="E829" s="373">
        <v>2.4</v>
      </c>
    </row>
    <row r="830" spans="1:5" s="364" customFormat="1">
      <c r="A830" s="369" t="s">
        <v>1898</v>
      </c>
      <c r="B830" s="370">
        <v>41084</v>
      </c>
      <c r="C830" s="371">
        <v>144</v>
      </c>
      <c r="D830" s="369">
        <v>1</v>
      </c>
      <c r="E830" s="373">
        <v>31.9</v>
      </c>
    </row>
    <row r="831" spans="1:5" s="364" customFormat="1">
      <c r="A831" s="369" t="s">
        <v>1898</v>
      </c>
      <c r="B831" s="370">
        <v>41084</v>
      </c>
      <c r="C831" s="371">
        <v>38</v>
      </c>
      <c r="D831" s="369">
        <v>1</v>
      </c>
      <c r="E831" s="373">
        <v>0.7</v>
      </c>
    </row>
    <row r="832" spans="1:5" s="364" customFormat="1">
      <c r="A832" s="369" t="s">
        <v>1898</v>
      </c>
      <c r="B832" s="370">
        <v>41084</v>
      </c>
      <c r="C832" s="371">
        <v>65</v>
      </c>
      <c r="D832" s="369">
        <v>1</v>
      </c>
      <c r="E832" s="373">
        <v>4.2</v>
      </c>
    </row>
    <row r="833" spans="1:5" s="364" customFormat="1">
      <c r="A833" s="369" t="s">
        <v>1898</v>
      </c>
      <c r="B833" s="370">
        <v>41084</v>
      </c>
      <c r="C833" s="371">
        <v>41</v>
      </c>
      <c r="D833" s="369">
        <v>1</v>
      </c>
      <c r="E833" s="373">
        <v>0.7</v>
      </c>
    </row>
    <row r="834" spans="1:5" s="364" customFormat="1">
      <c r="A834" s="369" t="s">
        <v>1898</v>
      </c>
      <c r="B834" s="370">
        <v>41084</v>
      </c>
      <c r="C834" s="371">
        <v>46</v>
      </c>
      <c r="D834" s="369">
        <v>1</v>
      </c>
      <c r="E834" s="373"/>
    </row>
    <row r="835" spans="1:5" s="364" customFormat="1">
      <c r="A835" s="369" t="s">
        <v>1898</v>
      </c>
      <c r="B835" s="370">
        <v>41084</v>
      </c>
      <c r="C835" s="371">
        <v>66</v>
      </c>
      <c r="D835" s="369">
        <v>1</v>
      </c>
      <c r="E835" s="373">
        <v>4.0999999999999996</v>
      </c>
    </row>
    <row r="836" spans="1:5" s="364" customFormat="1">
      <c r="A836" s="369" t="s">
        <v>1898</v>
      </c>
      <c r="B836" s="370">
        <v>41084</v>
      </c>
      <c r="C836" s="371">
        <v>83</v>
      </c>
      <c r="D836" s="369">
        <v>1</v>
      </c>
      <c r="E836" s="373">
        <v>7.4</v>
      </c>
    </row>
    <row r="837" spans="1:5" s="364" customFormat="1">
      <c r="A837" s="369" t="s">
        <v>1898</v>
      </c>
      <c r="B837" s="370">
        <v>41084</v>
      </c>
      <c r="C837" s="371">
        <v>57</v>
      </c>
      <c r="D837" s="369">
        <v>1</v>
      </c>
      <c r="E837" s="373">
        <v>2.2999999999999998</v>
      </c>
    </row>
    <row r="838" spans="1:5" s="364" customFormat="1">
      <c r="A838" s="369" t="s">
        <v>1898</v>
      </c>
      <c r="B838" s="370">
        <v>41084</v>
      </c>
      <c r="C838" s="371">
        <v>49</v>
      </c>
      <c r="D838" s="369">
        <v>1</v>
      </c>
      <c r="E838" s="373">
        <v>1.4</v>
      </c>
    </row>
    <row r="839" spans="1:5" s="364" customFormat="1">
      <c r="A839" s="369" t="s">
        <v>1898</v>
      </c>
      <c r="B839" s="370">
        <v>41084</v>
      </c>
      <c r="C839" s="371">
        <v>49</v>
      </c>
      <c r="D839" s="369">
        <v>1</v>
      </c>
      <c r="E839" s="373">
        <v>1.4</v>
      </c>
    </row>
    <row r="840" spans="1:5" s="364" customFormat="1">
      <c r="A840" s="369" t="s">
        <v>1898</v>
      </c>
      <c r="B840" s="370">
        <v>41084</v>
      </c>
      <c r="C840" s="371">
        <v>69</v>
      </c>
      <c r="D840" s="369">
        <v>1</v>
      </c>
      <c r="E840" s="373">
        <v>4</v>
      </c>
    </row>
    <row r="841" spans="1:5" s="364" customFormat="1">
      <c r="A841" s="369" t="s">
        <v>1898</v>
      </c>
      <c r="B841" s="370">
        <v>41084</v>
      </c>
      <c r="C841" s="371">
        <v>80</v>
      </c>
      <c r="D841" s="369">
        <v>2</v>
      </c>
      <c r="E841" s="373">
        <v>6.6</v>
      </c>
    </row>
    <row r="842" spans="1:5" s="364" customFormat="1">
      <c r="A842" s="369" t="s">
        <v>1898</v>
      </c>
      <c r="B842" s="370">
        <v>41084</v>
      </c>
      <c r="C842" s="371">
        <v>51</v>
      </c>
      <c r="D842" s="369">
        <v>2</v>
      </c>
      <c r="E842" s="373">
        <v>2.1</v>
      </c>
    </row>
    <row r="843" spans="1:5" s="364" customFormat="1">
      <c r="A843" s="369" t="s">
        <v>1898</v>
      </c>
      <c r="B843" s="370">
        <v>41084</v>
      </c>
      <c r="C843" s="371">
        <v>74</v>
      </c>
      <c r="D843" s="369">
        <v>3</v>
      </c>
      <c r="E843" s="373">
        <v>6.4</v>
      </c>
    </row>
    <row r="844" spans="1:5" s="364" customFormat="1">
      <c r="A844" s="369" t="s">
        <v>1898</v>
      </c>
      <c r="B844" s="370">
        <v>41084</v>
      </c>
      <c r="C844" s="371">
        <v>47</v>
      </c>
      <c r="D844" s="369">
        <v>3</v>
      </c>
      <c r="E844" s="373">
        <v>1.7</v>
      </c>
    </row>
    <row r="845" spans="1:5" s="364" customFormat="1">
      <c r="A845" s="369" t="s">
        <v>1898</v>
      </c>
      <c r="B845" s="370">
        <v>41084</v>
      </c>
      <c r="C845" s="371">
        <v>43</v>
      </c>
      <c r="D845" s="369">
        <v>3</v>
      </c>
      <c r="E845" s="373">
        <v>1</v>
      </c>
    </row>
    <row r="846" spans="1:5" s="364" customFormat="1">
      <c r="A846" s="369" t="s">
        <v>1901</v>
      </c>
      <c r="B846" s="370">
        <v>41084</v>
      </c>
      <c r="C846" s="371">
        <v>59</v>
      </c>
      <c r="D846" s="369">
        <v>1</v>
      </c>
      <c r="E846" s="373">
        <v>2.8</v>
      </c>
    </row>
    <row r="847" spans="1:5" s="364" customFormat="1">
      <c r="A847" s="369" t="s">
        <v>1901</v>
      </c>
      <c r="B847" s="370">
        <v>41084</v>
      </c>
      <c r="C847" s="371">
        <v>57</v>
      </c>
      <c r="D847" s="369">
        <v>1</v>
      </c>
      <c r="E847" s="373">
        <v>2.1</v>
      </c>
    </row>
    <row r="848" spans="1:5" s="364" customFormat="1">
      <c r="A848" s="369" t="s">
        <v>1901</v>
      </c>
      <c r="B848" s="370">
        <v>41084</v>
      </c>
      <c r="C848" s="371">
        <v>46</v>
      </c>
      <c r="D848" s="369">
        <v>1</v>
      </c>
      <c r="E848" s="373">
        <v>1.6</v>
      </c>
    </row>
    <row r="849" spans="1:5" s="364" customFormat="1">
      <c r="A849" s="369" t="s">
        <v>1901</v>
      </c>
      <c r="B849" s="370">
        <v>41084</v>
      </c>
      <c r="C849" s="371">
        <v>79</v>
      </c>
      <c r="D849" s="369">
        <v>1</v>
      </c>
      <c r="E849" s="373">
        <v>7.7</v>
      </c>
    </row>
    <row r="850" spans="1:5" s="364" customFormat="1">
      <c r="A850" s="369" t="s">
        <v>1901</v>
      </c>
      <c r="B850" s="370">
        <v>41084</v>
      </c>
      <c r="C850" s="371">
        <v>59</v>
      </c>
      <c r="D850" s="369">
        <v>1</v>
      </c>
      <c r="E850" s="373">
        <v>2.6</v>
      </c>
    </row>
    <row r="851" spans="1:5" s="364" customFormat="1">
      <c r="A851" s="369" t="s">
        <v>1901</v>
      </c>
      <c r="B851" s="370">
        <v>41084</v>
      </c>
      <c r="C851" s="371">
        <v>155</v>
      </c>
      <c r="D851" s="369">
        <v>1</v>
      </c>
      <c r="E851" s="373">
        <v>44.2</v>
      </c>
    </row>
    <row r="852" spans="1:5" s="364" customFormat="1">
      <c r="A852" s="369" t="s">
        <v>1901</v>
      </c>
      <c r="B852" s="370">
        <v>41084</v>
      </c>
      <c r="C852" s="371">
        <v>62</v>
      </c>
      <c r="D852" s="369">
        <v>2</v>
      </c>
      <c r="E852" s="373">
        <v>2.7</v>
      </c>
    </row>
    <row r="853" spans="1:5" s="364" customFormat="1">
      <c r="A853" s="369" t="s">
        <v>1901</v>
      </c>
      <c r="B853" s="370">
        <v>41084</v>
      </c>
      <c r="C853" s="371">
        <v>130</v>
      </c>
      <c r="D853" s="369">
        <v>3</v>
      </c>
      <c r="E853" s="373">
        <v>26.6</v>
      </c>
    </row>
    <row r="854" spans="1:5" s="364" customFormat="1">
      <c r="A854" s="369" t="s">
        <v>1907</v>
      </c>
      <c r="B854" s="370">
        <v>41084</v>
      </c>
      <c r="C854" s="371">
        <v>56</v>
      </c>
      <c r="D854" s="369">
        <v>1</v>
      </c>
      <c r="E854" s="373">
        <v>2.7</v>
      </c>
    </row>
    <row r="855" spans="1:5" s="364" customFormat="1">
      <c r="A855" s="369" t="s">
        <v>1907</v>
      </c>
      <c r="B855" s="370">
        <v>41084</v>
      </c>
      <c r="C855" s="371">
        <v>115</v>
      </c>
      <c r="D855" s="369">
        <v>1</v>
      </c>
      <c r="E855" s="373">
        <v>22.5</v>
      </c>
    </row>
    <row r="856" spans="1:5" s="364" customFormat="1">
      <c r="A856" s="369" t="s">
        <v>1907</v>
      </c>
      <c r="B856" s="370">
        <v>41084</v>
      </c>
      <c r="C856" s="371">
        <v>83</v>
      </c>
      <c r="D856" s="369">
        <v>2</v>
      </c>
      <c r="E856" s="373">
        <v>8.1</v>
      </c>
    </row>
    <row r="857" spans="1:5" s="364" customFormat="1">
      <c r="A857" s="369" t="s">
        <v>1915</v>
      </c>
      <c r="B857" s="370">
        <v>41084</v>
      </c>
      <c r="C857" s="371">
        <v>56</v>
      </c>
      <c r="D857" s="369">
        <v>1</v>
      </c>
      <c r="E857" s="373">
        <v>2.1</v>
      </c>
    </row>
    <row r="858" spans="1:5" s="364" customFormat="1">
      <c r="A858" s="369" t="s">
        <v>1915</v>
      </c>
      <c r="B858" s="370">
        <v>41084</v>
      </c>
      <c r="C858" s="371">
        <v>45</v>
      </c>
      <c r="D858" s="369">
        <v>1</v>
      </c>
      <c r="E858" s="373">
        <v>0.5</v>
      </c>
    </row>
    <row r="859" spans="1:5" s="364" customFormat="1">
      <c r="A859" s="369" t="s">
        <v>1915</v>
      </c>
      <c r="B859" s="370">
        <v>41084</v>
      </c>
      <c r="C859" s="371">
        <v>82</v>
      </c>
      <c r="D859" s="369">
        <v>1</v>
      </c>
      <c r="E859" s="373">
        <v>6.8</v>
      </c>
    </row>
    <row r="860" spans="1:5" s="364" customFormat="1">
      <c r="A860" s="369" t="s">
        <v>1915</v>
      </c>
      <c r="B860" s="370">
        <v>41084</v>
      </c>
      <c r="C860" s="371">
        <v>55</v>
      </c>
      <c r="D860" s="369">
        <v>1</v>
      </c>
      <c r="E860" s="373">
        <v>2.1</v>
      </c>
    </row>
    <row r="861" spans="1:5" s="364" customFormat="1">
      <c r="A861" s="369" t="s">
        <v>1915</v>
      </c>
      <c r="B861" s="370">
        <v>41084</v>
      </c>
      <c r="C861" s="371">
        <v>63</v>
      </c>
      <c r="D861" s="369">
        <v>1</v>
      </c>
      <c r="E861" s="373">
        <v>2.5</v>
      </c>
    </row>
    <row r="862" spans="1:5" s="364" customFormat="1">
      <c r="A862" s="369" t="s">
        <v>1915</v>
      </c>
      <c r="B862" s="370">
        <v>41084</v>
      </c>
      <c r="C862" s="371">
        <v>86</v>
      </c>
      <c r="D862" s="369">
        <v>1</v>
      </c>
      <c r="E862" s="373">
        <v>7.1</v>
      </c>
    </row>
    <row r="863" spans="1:5" s="364" customFormat="1">
      <c r="A863" s="369" t="s">
        <v>1915</v>
      </c>
      <c r="B863" s="370">
        <v>41084</v>
      </c>
      <c r="C863" s="371">
        <v>149</v>
      </c>
      <c r="D863" s="369">
        <v>1</v>
      </c>
      <c r="E863" s="373">
        <v>42.4</v>
      </c>
    </row>
    <row r="864" spans="1:5" s="364" customFormat="1">
      <c r="A864" s="369" t="s">
        <v>1915</v>
      </c>
      <c r="B864" s="370">
        <v>41084</v>
      </c>
      <c r="C864" s="371">
        <v>75</v>
      </c>
      <c r="D864" s="369">
        <v>1</v>
      </c>
      <c r="E864" s="373">
        <v>5.3</v>
      </c>
    </row>
    <row r="865" spans="1:5" s="364" customFormat="1">
      <c r="A865" s="369" t="s">
        <v>1915</v>
      </c>
      <c r="B865" s="370">
        <v>41084</v>
      </c>
      <c r="C865" s="371">
        <v>59</v>
      </c>
      <c r="D865" s="369">
        <v>1</v>
      </c>
      <c r="E865" s="373">
        <v>2.5</v>
      </c>
    </row>
    <row r="866" spans="1:5" s="364" customFormat="1">
      <c r="A866" s="369" t="s">
        <v>1915</v>
      </c>
      <c r="B866" s="370">
        <v>41084</v>
      </c>
      <c r="C866" s="371">
        <v>94</v>
      </c>
      <c r="D866" s="369">
        <v>1</v>
      </c>
      <c r="E866" s="373">
        <v>10.7</v>
      </c>
    </row>
    <row r="867" spans="1:5" s="364" customFormat="1">
      <c r="A867" s="369" t="s">
        <v>1915</v>
      </c>
      <c r="B867" s="370">
        <v>41084</v>
      </c>
      <c r="C867" s="371">
        <v>54</v>
      </c>
      <c r="D867" s="369">
        <v>1</v>
      </c>
      <c r="E867" s="373">
        <v>1.6</v>
      </c>
    </row>
    <row r="868" spans="1:5" s="364" customFormat="1">
      <c r="A868" s="369" t="s">
        <v>1915</v>
      </c>
      <c r="B868" s="370">
        <v>41084</v>
      </c>
      <c r="C868" s="371">
        <v>94</v>
      </c>
      <c r="D868" s="369">
        <v>1</v>
      </c>
      <c r="E868" s="373">
        <v>9.4</v>
      </c>
    </row>
    <row r="869" spans="1:5" s="364" customFormat="1">
      <c r="A869" s="369" t="s">
        <v>1915</v>
      </c>
      <c r="B869" s="370">
        <v>41084</v>
      </c>
      <c r="C869" s="371">
        <v>75</v>
      </c>
      <c r="D869" s="369">
        <v>1</v>
      </c>
      <c r="E869" s="373">
        <v>5.3</v>
      </c>
    </row>
    <row r="870" spans="1:5" s="364" customFormat="1">
      <c r="A870" s="369" t="s">
        <v>1915</v>
      </c>
      <c r="B870" s="370">
        <v>41084</v>
      </c>
      <c r="C870" s="371">
        <v>54</v>
      </c>
      <c r="D870" s="369">
        <v>1</v>
      </c>
      <c r="E870" s="373">
        <v>1.5</v>
      </c>
    </row>
    <row r="871" spans="1:5" s="364" customFormat="1">
      <c r="A871" s="369" t="s">
        <v>1915</v>
      </c>
      <c r="B871" s="370">
        <v>41084</v>
      </c>
      <c r="C871" s="371">
        <v>52</v>
      </c>
      <c r="D871" s="369">
        <v>1</v>
      </c>
      <c r="E871" s="373">
        <v>1.6</v>
      </c>
    </row>
    <row r="872" spans="1:5" s="364" customFormat="1">
      <c r="A872" s="369" t="s">
        <v>1915</v>
      </c>
      <c r="B872" s="370">
        <v>41084</v>
      </c>
      <c r="C872" s="371">
        <v>55</v>
      </c>
      <c r="D872" s="369">
        <v>1</v>
      </c>
      <c r="E872" s="373">
        <v>1.9</v>
      </c>
    </row>
    <row r="873" spans="1:5" s="364" customFormat="1">
      <c r="A873" s="369" t="s">
        <v>1915</v>
      </c>
      <c r="B873" s="370">
        <v>41084</v>
      </c>
      <c r="C873" s="371">
        <v>71</v>
      </c>
      <c r="D873" s="369">
        <v>1</v>
      </c>
      <c r="E873" s="373">
        <v>4.3</v>
      </c>
    </row>
    <row r="874" spans="1:5" s="364" customFormat="1">
      <c r="A874" s="369" t="s">
        <v>1915</v>
      </c>
      <c r="B874" s="370">
        <v>41084</v>
      </c>
      <c r="C874" s="371">
        <v>71</v>
      </c>
      <c r="D874" s="369">
        <v>1</v>
      </c>
      <c r="E874" s="373">
        <v>4.9000000000000004</v>
      </c>
    </row>
    <row r="875" spans="1:5">
      <c r="A875" s="369" t="s">
        <v>1915</v>
      </c>
      <c r="B875" s="370">
        <v>41084</v>
      </c>
      <c r="C875" s="371">
        <v>60</v>
      </c>
      <c r="D875" s="369">
        <v>1</v>
      </c>
      <c r="E875" s="373">
        <v>2.1</v>
      </c>
    </row>
    <row r="876" spans="1:5">
      <c r="A876" s="369" t="s">
        <v>1915</v>
      </c>
      <c r="B876" s="370">
        <v>41084</v>
      </c>
      <c r="C876" s="371">
        <v>91</v>
      </c>
      <c r="D876" s="369">
        <v>1</v>
      </c>
      <c r="E876" s="373">
        <v>9.8000000000000007</v>
      </c>
    </row>
    <row r="877" spans="1:5">
      <c r="A877" s="369" t="s">
        <v>1915</v>
      </c>
      <c r="B877" s="370">
        <v>41084</v>
      </c>
      <c r="C877" s="371">
        <v>137</v>
      </c>
      <c r="D877" s="369">
        <v>1</v>
      </c>
      <c r="E877" s="373">
        <v>29.7</v>
      </c>
    </row>
    <row r="878" spans="1:5">
      <c r="A878" s="369" t="s">
        <v>1915</v>
      </c>
      <c r="B878" s="370">
        <v>41084</v>
      </c>
      <c r="C878" s="371">
        <v>152</v>
      </c>
      <c r="D878" s="369">
        <v>1</v>
      </c>
      <c r="E878" s="373">
        <v>44</v>
      </c>
    </row>
    <row r="879" spans="1:5">
      <c r="A879" s="369" t="s">
        <v>1915</v>
      </c>
      <c r="B879" s="370">
        <v>41084</v>
      </c>
      <c r="C879" s="371">
        <v>206</v>
      </c>
      <c r="D879" s="369">
        <v>1</v>
      </c>
      <c r="E879" s="373">
        <v>82.5</v>
      </c>
    </row>
    <row r="880" spans="1:5">
      <c r="A880" s="369" t="s">
        <v>1915</v>
      </c>
      <c r="B880" s="370">
        <v>41084</v>
      </c>
      <c r="C880" s="371">
        <v>164</v>
      </c>
      <c r="D880" s="369">
        <v>1</v>
      </c>
      <c r="E880" s="373">
        <v>51.6</v>
      </c>
    </row>
    <row r="881" spans="1:5">
      <c r="A881" s="369" t="s">
        <v>1915</v>
      </c>
      <c r="B881" s="370">
        <v>41084</v>
      </c>
      <c r="C881" s="371">
        <v>146</v>
      </c>
      <c r="D881" s="369">
        <v>1</v>
      </c>
      <c r="E881" s="373">
        <v>38.299999999999997</v>
      </c>
    </row>
    <row r="882" spans="1:5">
      <c r="A882" s="369" t="s">
        <v>1915</v>
      </c>
      <c r="B882" s="370">
        <v>41084</v>
      </c>
      <c r="C882" s="371">
        <v>223</v>
      </c>
      <c r="D882" s="369">
        <v>1</v>
      </c>
      <c r="E882" s="373">
        <v>128.30000000000001</v>
      </c>
    </row>
    <row r="883" spans="1:5">
      <c r="A883" s="369" t="s">
        <v>1915</v>
      </c>
      <c r="B883" s="370">
        <v>41084</v>
      </c>
      <c r="C883" s="371">
        <v>77</v>
      </c>
      <c r="D883" s="369">
        <v>2</v>
      </c>
      <c r="E883" s="373">
        <v>5.9</v>
      </c>
    </row>
    <row r="884" spans="1:5">
      <c r="A884" s="369" t="s">
        <v>1915</v>
      </c>
      <c r="B884" s="370">
        <v>41084</v>
      </c>
      <c r="C884" s="371">
        <v>106</v>
      </c>
      <c r="D884" s="369">
        <v>2</v>
      </c>
      <c r="E884" s="373">
        <v>14.7</v>
      </c>
    </row>
    <row r="885" spans="1:5">
      <c r="A885" s="369" t="s">
        <v>1915</v>
      </c>
      <c r="B885" s="370">
        <v>41084</v>
      </c>
      <c r="C885" s="371">
        <v>152</v>
      </c>
      <c r="D885" s="369">
        <v>2</v>
      </c>
      <c r="E885" s="373">
        <v>40.1</v>
      </c>
    </row>
    <row r="886" spans="1:5">
      <c r="A886" s="369" t="s">
        <v>1915</v>
      </c>
      <c r="B886" s="370">
        <v>41084</v>
      </c>
      <c r="C886" s="371">
        <v>48</v>
      </c>
      <c r="D886" s="369">
        <v>2</v>
      </c>
    </row>
    <row r="887" spans="1:5">
      <c r="A887" s="369" t="s">
        <v>1915</v>
      </c>
      <c r="B887" s="370">
        <v>41084</v>
      </c>
      <c r="C887" s="371">
        <v>69</v>
      </c>
      <c r="D887" s="369">
        <v>3</v>
      </c>
      <c r="E887" s="373">
        <v>4.3</v>
      </c>
    </row>
    <row r="888" spans="1:5">
      <c r="A888" s="369" t="s">
        <v>1875</v>
      </c>
      <c r="B888" s="370">
        <v>41084</v>
      </c>
      <c r="C888" s="371">
        <v>66</v>
      </c>
      <c r="D888" s="369">
        <v>1</v>
      </c>
      <c r="E888" s="373">
        <v>4.5</v>
      </c>
    </row>
    <row r="889" spans="1:5">
      <c r="A889" s="369" t="s">
        <v>1883</v>
      </c>
      <c r="B889" s="370">
        <v>41084</v>
      </c>
      <c r="C889" s="371">
        <v>63</v>
      </c>
      <c r="D889" s="369">
        <v>1</v>
      </c>
      <c r="E889" s="373">
        <v>3.8</v>
      </c>
    </row>
    <row r="890" spans="1:5">
      <c r="A890" s="369" t="s">
        <v>1883</v>
      </c>
      <c r="B890" s="370">
        <v>41084</v>
      </c>
      <c r="C890" s="371">
        <v>45</v>
      </c>
      <c r="D890" s="369">
        <v>1</v>
      </c>
      <c r="E890" s="373">
        <v>1.2</v>
      </c>
    </row>
    <row r="891" spans="1:5">
      <c r="A891" s="369" t="s">
        <v>1883</v>
      </c>
      <c r="B891" s="370">
        <v>41084</v>
      </c>
      <c r="C891" s="371">
        <v>84</v>
      </c>
      <c r="D891" s="369">
        <v>1</v>
      </c>
      <c r="E891" s="373">
        <v>7.7</v>
      </c>
    </row>
    <row r="892" spans="1:5">
      <c r="A892" s="369" t="s">
        <v>1883</v>
      </c>
      <c r="B892" s="370">
        <v>41084</v>
      </c>
      <c r="C892" s="371">
        <v>81</v>
      </c>
      <c r="D892" s="369">
        <v>1</v>
      </c>
      <c r="E892" s="373">
        <v>6.4</v>
      </c>
    </row>
    <row r="893" spans="1:5">
      <c r="A893" s="369" t="s">
        <v>1883</v>
      </c>
      <c r="B893" s="370">
        <v>41084</v>
      </c>
      <c r="C893" s="371">
        <v>162</v>
      </c>
      <c r="D893" s="369">
        <v>1</v>
      </c>
      <c r="E893" s="373">
        <v>54.1</v>
      </c>
    </row>
    <row r="894" spans="1:5">
      <c r="A894" s="369" t="s">
        <v>1883</v>
      </c>
      <c r="B894" s="370">
        <v>41084</v>
      </c>
      <c r="C894" s="371">
        <v>212</v>
      </c>
      <c r="D894" s="369">
        <v>1</v>
      </c>
      <c r="E894" s="373">
        <v>104.8</v>
      </c>
    </row>
    <row r="895" spans="1:5">
      <c r="A895" s="369" t="s">
        <v>1883</v>
      </c>
      <c r="B895" s="370">
        <v>41084</v>
      </c>
      <c r="C895" s="371">
        <v>56</v>
      </c>
      <c r="D895" s="369">
        <v>3</v>
      </c>
      <c r="E895" s="373">
        <v>1.8</v>
      </c>
    </row>
    <row r="896" spans="1:5">
      <c r="A896" s="369" t="s">
        <v>1896</v>
      </c>
      <c r="B896" s="370">
        <v>41084</v>
      </c>
      <c r="C896" s="371">
        <v>61</v>
      </c>
      <c r="D896" s="369">
        <v>1</v>
      </c>
      <c r="E896" s="373">
        <v>3.1</v>
      </c>
    </row>
    <row r="897" spans="1:5">
      <c r="A897" s="369" t="s">
        <v>1896</v>
      </c>
      <c r="B897" s="370">
        <v>41084</v>
      </c>
      <c r="C897" s="371">
        <v>79</v>
      </c>
      <c r="D897" s="369">
        <v>1</v>
      </c>
      <c r="E897" s="373">
        <v>5.9</v>
      </c>
    </row>
    <row r="898" spans="1:5">
      <c r="A898" s="369" t="s">
        <v>1896</v>
      </c>
      <c r="B898" s="370">
        <v>41084</v>
      </c>
      <c r="C898" s="371">
        <v>79</v>
      </c>
      <c r="D898" s="369">
        <v>1</v>
      </c>
      <c r="E898" s="373">
        <v>5.9</v>
      </c>
    </row>
    <row r="899" spans="1:5">
      <c r="A899" s="369" t="s">
        <v>1896</v>
      </c>
      <c r="B899" s="370">
        <v>41084</v>
      </c>
      <c r="C899" s="371">
        <v>46</v>
      </c>
      <c r="D899" s="369">
        <v>1</v>
      </c>
      <c r="E899" s="373">
        <v>0.8</v>
      </c>
    </row>
    <row r="900" spans="1:5">
      <c r="A900" s="369" t="s">
        <v>1896</v>
      </c>
      <c r="B900" s="370">
        <v>41084</v>
      </c>
      <c r="C900" s="371">
        <v>58</v>
      </c>
      <c r="D900" s="369">
        <v>1</v>
      </c>
      <c r="E900" s="373">
        <v>1.9</v>
      </c>
    </row>
    <row r="901" spans="1:5">
      <c r="A901" s="369" t="s">
        <v>1896</v>
      </c>
      <c r="B901" s="370">
        <v>41084</v>
      </c>
      <c r="C901" s="371">
        <v>58</v>
      </c>
      <c r="D901" s="369">
        <v>1</v>
      </c>
      <c r="E901" s="373">
        <v>2.2000000000000002</v>
      </c>
    </row>
    <row r="902" spans="1:5">
      <c r="A902" s="369" t="s">
        <v>1896</v>
      </c>
      <c r="B902" s="370">
        <v>41084</v>
      </c>
      <c r="C902" s="371">
        <v>137</v>
      </c>
      <c r="D902" s="369">
        <v>1</v>
      </c>
      <c r="E902" s="373">
        <v>31.1</v>
      </c>
    </row>
    <row r="903" spans="1:5">
      <c r="A903" s="369" t="s">
        <v>1896</v>
      </c>
      <c r="B903" s="370">
        <v>41084</v>
      </c>
      <c r="C903" s="371">
        <v>46</v>
      </c>
      <c r="D903" s="369">
        <v>1</v>
      </c>
      <c r="E903" s="373">
        <v>0.7</v>
      </c>
    </row>
    <row r="904" spans="1:5">
      <c r="A904" s="369" t="s">
        <v>1896</v>
      </c>
      <c r="B904" s="370">
        <v>41084</v>
      </c>
      <c r="C904" s="371">
        <v>52</v>
      </c>
      <c r="D904" s="369">
        <v>2</v>
      </c>
      <c r="E904" s="373">
        <v>0.9</v>
      </c>
    </row>
    <row r="905" spans="1:5">
      <c r="A905" s="369" t="s">
        <v>1896</v>
      </c>
      <c r="B905" s="370">
        <v>41084</v>
      </c>
      <c r="C905" s="371">
        <v>61</v>
      </c>
      <c r="D905" s="369">
        <v>2</v>
      </c>
      <c r="E905" s="373">
        <v>2.9</v>
      </c>
    </row>
    <row r="906" spans="1:5">
      <c r="A906" s="369" t="s">
        <v>1896</v>
      </c>
      <c r="B906" s="370">
        <v>41084</v>
      </c>
      <c r="C906" s="371">
        <v>70</v>
      </c>
      <c r="D906" s="369">
        <v>2</v>
      </c>
      <c r="E906" s="373">
        <v>3.7</v>
      </c>
    </row>
    <row r="907" spans="1:5">
      <c r="A907" s="369" t="s">
        <v>1896</v>
      </c>
      <c r="B907" s="370">
        <v>41084</v>
      </c>
      <c r="C907" s="371">
        <v>168</v>
      </c>
      <c r="D907" s="369">
        <v>2</v>
      </c>
      <c r="E907" s="373">
        <v>52.9</v>
      </c>
    </row>
    <row r="908" spans="1:5">
      <c r="A908" s="369" t="s">
        <v>1896</v>
      </c>
      <c r="B908" s="370">
        <v>41084</v>
      </c>
      <c r="C908" s="371">
        <v>58</v>
      </c>
      <c r="D908" s="369">
        <v>2</v>
      </c>
      <c r="E908" s="373">
        <v>2.4</v>
      </c>
    </row>
    <row r="909" spans="1:5">
      <c r="A909" s="369" t="s">
        <v>1896</v>
      </c>
      <c r="B909" s="370">
        <v>41084</v>
      </c>
      <c r="C909" s="371">
        <v>39</v>
      </c>
      <c r="D909" s="369">
        <v>2</v>
      </c>
      <c r="E909" s="373">
        <v>0.6</v>
      </c>
    </row>
    <row r="910" spans="1:5">
      <c r="A910" s="369" t="s">
        <v>1902</v>
      </c>
      <c r="B910" s="370">
        <v>41084</v>
      </c>
      <c r="C910" s="371">
        <v>33</v>
      </c>
      <c r="D910" s="369">
        <v>1</v>
      </c>
      <c r="E910" s="373">
        <v>0.1</v>
      </c>
    </row>
    <row r="911" spans="1:5">
      <c r="A911" s="369" t="s">
        <v>1902</v>
      </c>
      <c r="B911" s="370">
        <v>41084</v>
      </c>
      <c r="C911" s="371">
        <v>75</v>
      </c>
      <c r="D911" s="369">
        <v>1</v>
      </c>
      <c r="E911" s="373">
        <v>4.9000000000000004</v>
      </c>
    </row>
    <row r="912" spans="1:5">
      <c r="A912" s="369" t="s">
        <v>1902</v>
      </c>
      <c r="B912" s="370">
        <v>41084</v>
      </c>
      <c r="C912" s="371">
        <v>87</v>
      </c>
      <c r="D912" s="369">
        <v>1</v>
      </c>
      <c r="E912" s="373">
        <v>7.9</v>
      </c>
    </row>
    <row r="913" spans="1:5">
      <c r="A913" s="369" t="s">
        <v>1902</v>
      </c>
      <c r="B913" s="370">
        <v>41084</v>
      </c>
      <c r="C913" s="371">
        <v>53</v>
      </c>
      <c r="D913" s="369">
        <v>1</v>
      </c>
      <c r="E913" s="373">
        <v>1.6</v>
      </c>
    </row>
    <row r="914" spans="1:5">
      <c r="A914" s="369" t="s">
        <v>1902</v>
      </c>
      <c r="B914" s="370">
        <v>41084</v>
      </c>
      <c r="C914" s="371">
        <v>82</v>
      </c>
      <c r="D914" s="369">
        <v>1</v>
      </c>
      <c r="E914" s="373">
        <v>7</v>
      </c>
    </row>
    <row r="915" spans="1:5">
      <c r="A915" s="369" t="s">
        <v>1902</v>
      </c>
      <c r="B915" s="370">
        <v>41084</v>
      </c>
      <c r="C915" s="371">
        <v>86</v>
      </c>
      <c r="D915" s="369">
        <v>1</v>
      </c>
      <c r="E915" s="373">
        <v>7.9</v>
      </c>
    </row>
    <row r="916" spans="1:5">
      <c r="A916" s="369" t="s">
        <v>1902</v>
      </c>
      <c r="B916" s="370">
        <v>41084</v>
      </c>
      <c r="C916" s="371">
        <v>137</v>
      </c>
      <c r="D916" s="369">
        <v>1</v>
      </c>
      <c r="E916" s="373">
        <v>27.4</v>
      </c>
    </row>
    <row r="917" spans="1:5">
      <c r="A917" s="369" t="s">
        <v>1902</v>
      </c>
      <c r="B917" s="370">
        <v>41084</v>
      </c>
      <c r="C917" s="371">
        <v>54</v>
      </c>
      <c r="D917" s="369">
        <v>1</v>
      </c>
      <c r="E917" s="373">
        <v>1.6</v>
      </c>
    </row>
    <row r="918" spans="1:5">
      <c r="A918" s="369" t="s">
        <v>1902</v>
      </c>
      <c r="B918" s="370">
        <v>41084</v>
      </c>
      <c r="C918" s="371">
        <v>60</v>
      </c>
      <c r="D918" s="369">
        <v>1</v>
      </c>
      <c r="E918" s="373">
        <v>2.2999999999999998</v>
      </c>
    </row>
    <row r="919" spans="1:5">
      <c r="A919" s="369" t="s">
        <v>1902</v>
      </c>
      <c r="B919" s="370">
        <v>41084</v>
      </c>
      <c r="C919" s="371">
        <v>74</v>
      </c>
      <c r="D919" s="369">
        <v>1</v>
      </c>
      <c r="E919" s="373">
        <v>5.0999999999999996</v>
      </c>
    </row>
    <row r="920" spans="1:5">
      <c r="A920" s="369" t="s">
        <v>1902</v>
      </c>
      <c r="B920" s="370">
        <v>41084</v>
      </c>
      <c r="C920" s="371">
        <v>151</v>
      </c>
      <c r="D920" s="369">
        <v>1</v>
      </c>
      <c r="E920" s="373">
        <v>42.9</v>
      </c>
    </row>
    <row r="921" spans="1:5">
      <c r="A921" s="369" t="s">
        <v>1902</v>
      </c>
      <c r="B921" s="370">
        <v>41084</v>
      </c>
      <c r="C921" s="371">
        <v>50</v>
      </c>
      <c r="D921" s="369">
        <v>1</v>
      </c>
      <c r="E921" s="373">
        <v>1.2</v>
      </c>
    </row>
    <row r="922" spans="1:5">
      <c r="A922" s="369" t="s">
        <v>1902</v>
      </c>
      <c r="B922" s="370">
        <v>41084</v>
      </c>
      <c r="C922" s="371">
        <v>71</v>
      </c>
      <c r="D922" s="369">
        <v>1</v>
      </c>
      <c r="E922" s="373">
        <v>4.4000000000000004</v>
      </c>
    </row>
    <row r="923" spans="1:5">
      <c r="A923" s="369" t="s">
        <v>1902</v>
      </c>
      <c r="B923" s="370">
        <v>41084</v>
      </c>
      <c r="C923" s="371">
        <v>75</v>
      </c>
      <c r="D923" s="369">
        <v>1</v>
      </c>
      <c r="E923" s="373">
        <v>5.2</v>
      </c>
    </row>
    <row r="924" spans="1:5">
      <c r="A924" s="369" t="s">
        <v>1902</v>
      </c>
      <c r="B924" s="370">
        <v>41084</v>
      </c>
      <c r="C924" s="371">
        <v>70</v>
      </c>
      <c r="D924" s="369">
        <v>1</v>
      </c>
      <c r="E924" s="373">
        <v>4.2</v>
      </c>
    </row>
    <row r="925" spans="1:5">
      <c r="A925" s="369" t="s">
        <v>1902</v>
      </c>
      <c r="B925" s="370">
        <v>41084</v>
      </c>
      <c r="C925" s="371">
        <v>164</v>
      </c>
      <c r="D925" s="369">
        <v>1</v>
      </c>
      <c r="E925" s="373">
        <v>48.4</v>
      </c>
    </row>
    <row r="926" spans="1:5">
      <c r="A926" s="369" t="s">
        <v>1902</v>
      </c>
      <c r="B926" s="370">
        <v>41084</v>
      </c>
      <c r="C926" s="371">
        <v>38</v>
      </c>
      <c r="D926" s="369">
        <v>2</v>
      </c>
      <c r="E926" s="373">
        <v>0.5</v>
      </c>
    </row>
    <row r="927" spans="1:5">
      <c r="A927" s="369" t="s">
        <v>1902</v>
      </c>
      <c r="B927" s="370">
        <v>41084</v>
      </c>
      <c r="C927" s="371">
        <v>46</v>
      </c>
      <c r="D927" s="369">
        <v>2</v>
      </c>
      <c r="E927" s="373">
        <v>1.2</v>
      </c>
    </row>
    <row r="928" spans="1:5">
      <c r="A928" s="369" t="s">
        <v>1902</v>
      </c>
      <c r="B928" s="370">
        <v>41084</v>
      </c>
      <c r="C928" s="371">
        <v>44</v>
      </c>
      <c r="D928" s="369">
        <v>2</v>
      </c>
      <c r="E928" s="373">
        <v>1.3</v>
      </c>
    </row>
    <row r="929" spans="1:5">
      <c r="A929" s="369" t="s">
        <v>1902</v>
      </c>
      <c r="B929" s="370">
        <v>41084</v>
      </c>
      <c r="C929" s="371">
        <v>75</v>
      </c>
      <c r="D929" s="369">
        <v>2</v>
      </c>
      <c r="E929" s="373">
        <v>6</v>
      </c>
    </row>
    <row r="930" spans="1:5">
      <c r="A930" s="369" t="s">
        <v>1902</v>
      </c>
      <c r="B930" s="370">
        <v>41084</v>
      </c>
      <c r="C930" s="371">
        <v>76</v>
      </c>
      <c r="D930" s="369">
        <v>3</v>
      </c>
      <c r="E930" s="373">
        <v>5.5</v>
      </c>
    </row>
    <row r="931" spans="1:5">
      <c r="A931" s="369" t="s">
        <v>1902</v>
      </c>
      <c r="B931" s="370">
        <v>41084</v>
      </c>
      <c r="C931" s="371">
        <v>144</v>
      </c>
      <c r="D931" s="369">
        <v>3</v>
      </c>
      <c r="E931" s="373">
        <v>36.299999999999997</v>
      </c>
    </row>
    <row r="932" spans="1:5">
      <c r="A932" s="369" t="s">
        <v>1908</v>
      </c>
      <c r="B932" s="370">
        <v>41084</v>
      </c>
      <c r="C932" s="371">
        <v>45</v>
      </c>
      <c r="D932" s="369">
        <v>1</v>
      </c>
      <c r="E932" s="373">
        <v>1.3</v>
      </c>
    </row>
    <row r="933" spans="1:5">
      <c r="A933" s="369" t="s">
        <v>1908</v>
      </c>
      <c r="B933" s="370">
        <v>41084</v>
      </c>
      <c r="C933" s="371">
        <v>49</v>
      </c>
      <c r="D933" s="369">
        <v>1</v>
      </c>
      <c r="E933" s="373">
        <v>1.4</v>
      </c>
    </row>
    <row r="934" spans="1:5">
      <c r="A934" s="369" t="s">
        <v>1908</v>
      </c>
      <c r="B934" s="370">
        <v>41084</v>
      </c>
      <c r="C934" s="371">
        <v>75</v>
      </c>
      <c r="D934" s="369">
        <v>1</v>
      </c>
      <c r="E934" s="373">
        <v>7.1</v>
      </c>
    </row>
    <row r="935" spans="1:5">
      <c r="A935" s="369" t="s">
        <v>1908</v>
      </c>
      <c r="B935" s="370">
        <v>41084</v>
      </c>
      <c r="C935" s="371">
        <v>52</v>
      </c>
      <c r="D935" s="369">
        <v>1</v>
      </c>
      <c r="E935" s="373">
        <v>1.8</v>
      </c>
    </row>
    <row r="936" spans="1:5">
      <c r="A936" s="369" t="s">
        <v>1908</v>
      </c>
      <c r="B936" s="370">
        <v>41084</v>
      </c>
      <c r="C936" s="371">
        <v>75</v>
      </c>
      <c r="D936" s="369">
        <v>1</v>
      </c>
      <c r="E936" s="373">
        <v>6.8</v>
      </c>
    </row>
    <row r="937" spans="1:5">
      <c r="A937" s="369" t="s">
        <v>1908</v>
      </c>
      <c r="B937" s="370">
        <v>41084</v>
      </c>
      <c r="C937" s="371">
        <v>49</v>
      </c>
      <c r="D937" s="369">
        <v>1</v>
      </c>
      <c r="E937" s="373">
        <v>1.3</v>
      </c>
    </row>
    <row r="938" spans="1:5">
      <c r="A938" s="369" t="s">
        <v>1908</v>
      </c>
      <c r="B938" s="370">
        <v>41084</v>
      </c>
      <c r="C938" s="371">
        <v>55</v>
      </c>
      <c r="D938" s="369">
        <v>2</v>
      </c>
      <c r="E938" s="373">
        <v>1.5</v>
      </c>
    </row>
    <row r="939" spans="1:5">
      <c r="A939" s="369" t="s">
        <v>1908</v>
      </c>
      <c r="B939" s="370">
        <v>41084</v>
      </c>
      <c r="C939" s="371">
        <v>65</v>
      </c>
      <c r="D939" s="369">
        <v>2</v>
      </c>
      <c r="E939" s="373">
        <v>4.4000000000000004</v>
      </c>
    </row>
    <row r="940" spans="1:5">
      <c r="A940" s="369" t="s">
        <v>1908</v>
      </c>
      <c r="B940" s="370">
        <v>41084</v>
      </c>
      <c r="C940" s="371">
        <v>71</v>
      </c>
      <c r="D940" s="369">
        <v>2</v>
      </c>
      <c r="E940" s="373">
        <v>5.6</v>
      </c>
    </row>
    <row r="941" spans="1:5">
      <c r="A941" s="369" t="s">
        <v>1908</v>
      </c>
      <c r="B941" s="370">
        <v>41084</v>
      </c>
      <c r="C941" s="371">
        <v>77</v>
      </c>
      <c r="D941" s="369">
        <v>2</v>
      </c>
      <c r="E941" s="373">
        <v>6.6</v>
      </c>
    </row>
    <row r="942" spans="1:5">
      <c r="A942" s="369" t="s">
        <v>1908</v>
      </c>
      <c r="B942" s="370">
        <v>41084</v>
      </c>
      <c r="C942" s="371">
        <v>55</v>
      </c>
      <c r="D942" s="369">
        <v>2</v>
      </c>
      <c r="E942" s="373">
        <v>2.8</v>
      </c>
    </row>
    <row r="943" spans="1:5">
      <c r="A943" s="369" t="s">
        <v>1908</v>
      </c>
      <c r="B943" s="370">
        <v>41084</v>
      </c>
      <c r="C943" s="371">
        <v>55</v>
      </c>
      <c r="D943" s="369">
        <v>2</v>
      </c>
      <c r="E943" s="373">
        <v>2.2000000000000002</v>
      </c>
    </row>
    <row r="944" spans="1:5">
      <c r="A944" s="369" t="s">
        <v>1908</v>
      </c>
      <c r="B944" s="370">
        <v>41084</v>
      </c>
      <c r="C944" s="371">
        <v>45</v>
      </c>
      <c r="D944" s="369">
        <v>2</v>
      </c>
      <c r="E944" s="373">
        <v>1.5</v>
      </c>
    </row>
    <row r="945" spans="1:5">
      <c r="A945" s="369" t="s">
        <v>1908</v>
      </c>
      <c r="B945" s="370">
        <v>41084</v>
      </c>
      <c r="C945" s="371">
        <v>62</v>
      </c>
      <c r="D945" s="369">
        <v>2</v>
      </c>
      <c r="E945" s="373">
        <v>4.3</v>
      </c>
    </row>
    <row r="946" spans="1:5">
      <c r="A946" s="369" t="s">
        <v>1908</v>
      </c>
      <c r="B946" s="370">
        <v>41084</v>
      </c>
      <c r="C946" s="371">
        <v>65</v>
      </c>
      <c r="D946" s="369">
        <v>2</v>
      </c>
      <c r="E946" s="373">
        <v>4.2</v>
      </c>
    </row>
    <row r="947" spans="1:5">
      <c r="A947" s="369" t="s">
        <v>1908</v>
      </c>
      <c r="B947" s="370">
        <v>41084</v>
      </c>
      <c r="C947" s="371">
        <v>82</v>
      </c>
      <c r="D947" s="369">
        <v>2</v>
      </c>
      <c r="E947" s="373">
        <v>7.7</v>
      </c>
    </row>
    <row r="948" spans="1:5">
      <c r="A948" s="369" t="s">
        <v>1908</v>
      </c>
      <c r="B948" s="370">
        <v>41084</v>
      </c>
      <c r="C948" s="371">
        <v>51</v>
      </c>
      <c r="D948" s="369">
        <v>2</v>
      </c>
      <c r="E948" s="373">
        <v>2</v>
      </c>
    </row>
    <row r="949" spans="1:5">
      <c r="A949" s="369" t="s">
        <v>1908</v>
      </c>
      <c r="B949" s="370">
        <v>41084</v>
      </c>
      <c r="C949" s="371">
        <v>50</v>
      </c>
      <c r="D949" s="369">
        <v>2</v>
      </c>
      <c r="E949" s="373">
        <v>1.6</v>
      </c>
    </row>
    <row r="950" spans="1:5">
      <c r="A950" s="369" t="s">
        <v>1908</v>
      </c>
      <c r="B950" s="370">
        <v>41084</v>
      </c>
      <c r="C950" s="371">
        <v>49</v>
      </c>
      <c r="D950" s="369">
        <v>3</v>
      </c>
      <c r="E950" s="373">
        <v>1.5</v>
      </c>
    </row>
    <row r="951" spans="1:5">
      <c r="A951" s="369" t="s">
        <v>1908</v>
      </c>
      <c r="B951" s="370">
        <v>41084</v>
      </c>
      <c r="C951" s="371">
        <v>55</v>
      </c>
      <c r="D951" s="369">
        <v>3</v>
      </c>
      <c r="E951" s="373">
        <v>2.5</v>
      </c>
    </row>
    <row r="952" spans="1:5">
      <c r="A952" s="369" t="s">
        <v>1908</v>
      </c>
      <c r="B952" s="370">
        <v>41084</v>
      </c>
      <c r="C952" s="371">
        <v>75</v>
      </c>
      <c r="D952" s="369">
        <v>3</v>
      </c>
      <c r="E952" s="373">
        <v>5.9</v>
      </c>
    </row>
    <row r="953" spans="1:5">
      <c r="A953" s="369" t="s">
        <v>1908</v>
      </c>
      <c r="B953" s="370">
        <v>41084</v>
      </c>
      <c r="C953" s="371">
        <v>45</v>
      </c>
      <c r="D953" s="369">
        <v>4</v>
      </c>
      <c r="E953" s="373">
        <v>1</v>
      </c>
    </row>
    <row r="954" spans="1:5">
      <c r="A954" s="369" t="s">
        <v>1910</v>
      </c>
      <c r="B954" s="370">
        <v>41084</v>
      </c>
      <c r="C954" s="371">
        <v>55</v>
      </c>
      <c r="D954" s="369">
        <v>1</v>
      </c>
      <c r="E954" s="373">
        <v>2.7</v>
      </c>
    </row>
    <row r="955" spans="1:5">
      <c r="A955" s="369" t="s">
        <v>1910</v>
      </c>
      <c r="B955" s="370">
        <v>41084</v>
      </c>
      <c r="C955" s="371">
        <v>62</v>
      </c>
      <c r="D955" s="369">
        <v>1</v>
      </c>
      <c r="E955" s="373">
        <v>4.3</v>
      </c>
    </row>
    <row r="956" spans="1:5">
      <c r="A956" s="369" t="s">
        <v>1910</v>
      </c>
      <c r="B956" s="370">
        <v>41084</v>
      </c>
      <c r="C956" s="371">
        <v>70</v>
      </c>
      <c r="D956" s="369">
        <v>1</v>
      </c>
      <c r="E956" s="373">
        <v>4.8</v>
      </c>
    </row>
    <row r="957" spans="1:5">
      <c r="A957" s="369" t="s">
        <v>1910</v>
      </c>
      <c r="B957" s="370">
        <v>41084</v>
      </c>
      <c r="C957" s="371">
        <v>63</v>
      </c>
      <c r="D957" s="369">
        <v>1</v>
      </c>
      <c r="E957" s="373">
        <v>3.3</v>
      </c>
    </row>
    <row r="958" spans="1:5">
      <c r="A958" s="369" t="s">
        <v>1910</v>
      </c>
      <c r="B958" s="370">
        <v>41084</v>
      </c>
      <c r="C958" s="371">
        <v>81</v>
      </c>
      <c r="D958" s="369">
        <v>1</v>
      </c>
      <c r="E958" s="373">
        <v>7.7</v>
      </c>
    </row>
    <row r="959" spans="1:5">
      <c r="A959" s="369" t="s">
        <v>1910</v>
      </c>
      <c r="B959" s="370">
        <v>41084</v>
      </c>
      <c r="C959" s="371">
        <v>93</v>
      </c>
      <c r="D959" s="369">
        <v>1</v>
      </c>
      <c r="E959" s="373">
        <v>11.5</v>
      </c>
    </row>
    <row r="960" spans="1:5">
      <c r="A960" s="369" t="s">
        <v>1910</v>
      </c>
      <c r="B960" s="370">
        <v>41084</v>
      </c>
      <c r="C960" s="371">
        <v>55</v>
      </c>
      <c r="D960" s="369">
        <v>1</v>
      </c>
      <c r="E960" s="373">
        <v>2.1</v>
      </c>
    </row>
    <row r="961" spans="1:5">
      <c r="A961" s="369" t="s">
        <v>1910</v>
      </c>
      <c r="B961" s="370">
        <v>41084</v>
      </c>
      <c r="C961" s="371">
        <v>62</v>
      </c>
      <c r="D961" s="369">
        <v>1</v>
      </c>
      <c r="E961" s="373">
        <v>3.3</v>
      </c>
    </row>
    <row r="962" spans="1:5">
      <c r="A962" s="369" t="s">
        <v>1910</v>
      </c>
      <c r="B962" s="370">
        <v>41084</v>
      </c>
      <c r="C962" s="371">
        <v>71</v>
      </c>
      <c r="D962" s="369">
        <v>1</v>
      </c>
      <c r="E962" s="373">
        <v>3.4</v>
      </c>
    </row>
    <row r="963" spans="1:5">
      <c r="A963" s="369" t="s">
        <v>1910</v>
      </c>
      <c r="B963" s="370">
        <v>41084</v>
      </c>
      <c r="C963" s="371">
        <v>86</v>
      </c>
      <c r="D963" s="369">
        <v>1</v>
      </c>
      <c r="E963" s="373">
        <v>9.5</v>
      </c>
    </row>
    <row r="964" spans="1:5">
      <c r="A964" s="369" t="s">
        <v>1910</v>
      </c>
      <c r="B964" s="370">
        <v>41084</v>
      </c>
      <c r="C964" s="371">
        <v>55</v>
      </c>
      <c r="D964" s="369">
        <v>2</v>
      </c>
      <c r="E964" s="373">
        <v>2.7</v>
      </c>
    </row>
    <row r="965" spans="1:5">
      <c r="A965" s="369" t="s">
        <v>1910</v>
      </c>
      <c r="B965" s="370">
        <v>41084</v>
      </c>
      <c r="C965" s="371">
        <v>52</v>
      </c>
      <c r="D965" s="369">
        <v>2</v>
      </c>
      <c r="E965" s="373">
        <v>1.6</v>
      </c>
    </row>
    <row r="966" spans="1:5">
      <c r="A966" s="369" t="s">
        <v>1910</v>
      </c>
      <c r="B966" s="370">
        <v>41084</v>
      </c>
      <c r="C966" s="371">
        <v>84</v>
      </c>
      <c r="D966" s="369">
        <v>2</v>
      </c>
      <c r="E966" s="373">
        <v>9.1</v>
      </c>
    </row>
    <row r="967" spans="1:5">
      <c r="A967" s="369" t="s">
        <v>1930</v>
      </c>
      <c r="B967" s="370">
        <v>41103</v>
      </c>
      <c r="C967" s="371">
        <v>51</v>
      </c>
      <c r="D967" s="369">
        <v>1</v>
      </c>
      <c r="E967" s="373">
        <v>2.2000000000000002</v>
      </c>
    </row>
    <row r="968" spans="1:5">
      <c r="A968" s="369" t="s">
        <v>1930</v>
      </c>
      <c r="B968" s="370">
        <v>41103</v>
      </c>
      <c r="C968" s="371">
        <v>53</v>
      </c>
      <c r="D968" s="369">
        <v>1</v>
      </c>
      <c r="E968" s="373">
        <v>1.6</v>
      </c>
    </row>
    <row r="969" spans="1:5">
      <c r="A969" s="369" t="s">
        <v>1930</v>
      </c>
      <c r="B969" s="370">
        <v>41103</v>
      </c>
      <c r="C969" s="371">
        <v>59</v>
      </c>
      <c r="D969" s="369">
        <v>1</v>
      </c>
      <c r="E969" s="373">
        <v>2.7</v>
      </c>
    </row>
    <row r="970" spans="1:5" s="364" customFormat="1">
      <c r="A970" s="369" t="s">
        <v>1930</v>
      </c>
      <c r="B970" s="370">
        <v>41103</v>
      </c>
      <c r="C970" s="371">
        <v>51</v>
      </c>
      <c r="D970" s="369">
        <v>1</v>
      </c>
      <c r="E970" s="373">
        <v>1.6</v>
      </c>
    </row>
    <row r="971" spans="1:5" s="364" customFormat="1">
      <c r="A971" s="369" t="s">
        <v>1930</v>
      </c>
      <c r="B971" s="370">
        <v>41103</v>
      </c>
      <c r="C971" s="371">
        <v>75</v>
      </c>
      <c r="D971" s="369">
        <v>1</v>
      </c>
      <c r="E971" s="373">
        <v>4.5</v>
      </c>
    </row>
    <row r="972" spans="1:5" s="364" customFormat="1">
      <c r="A972" s="369" t="s">
        <v>1930</v>
      </c>
      <c r="B972" s="370">
        <v>41103</v>
      </c>
      <c r="C972" s="371">
        <v>51</v>
      </c>
      <c r="D972" s="369">
        <v>1</v>
      </c>
      <c r="E972" s="373">
        <v>1.6</v>
      </c>
    </row>
    <row r="973" spans="1:5" s="364" customFormat="1">
      <c r="A973" s="369" t="s">
        <v>1930</v>
      </c>
      <c r="B973" s="370">
        <v>41103</v>
      </c>
      <c r="C973" s="371">
        <v>50</v>
      </c>
      <c r="D973" s="369">
        <v>1</v>
      </c>
      <c r="E973" s="373">
        <v>1.4</v>
      </c>
    </row>
    <row r="974" spans="1:5" s="364" customFormat="1">
      <c r="A974" s="369" t="s">
        <v>1930</v>
      </c>
      <c r="B974" s="370">
        <v>41103</v>
      </c>
      <c r="C974" s="371">
        <v>51</v>
      </c>
      <c r="D974" s="369">
        <v>1</v>
      </c>
      <c r="E974" s="373">
        <v>1.5</v>
      </c>
    </row>
    <row r="975" spans="1:5" s="364" customFormat="1">
      <c r="A975" s="369" t="s">
        <v>1930</v>
      </c>
      <c r="B975" s="370">
        <v>41103</v>
      </c>
      <c r="C975" s="371">
        <v>49</v>
      </c>
      <c r="D975" s="369">
        <v>1</v>
      </c>
      <c r="E975" s="373">
        <v>0.9</v>
      </c>
    </row>
    <row r="976" spans="1:5" s="364" customFormat="1">
      <c r="A976" s="369" t="s">
        <v>1930</v>
      </c>
      <c r="B976" s="370">
        <v>41103</v>
      </c>
      <c r="C976" s="371">
        <v>69</v>
      </c>
      <c r="D976" s="369">
        <v>1</v>
      </c>
      <c r="E976" s="373">
        <v>3.3</v>
      </c>
    </row>
    <row r="977" spans="1:5" s="364" customFormat="1">
      <c r="A977" s="369" t="s">
        <v>1930</v>
      </c>
      <c r="B977" s="370">
        <v>41103</v>
      </c>
      <c r="C977" s="371">
        <v>78</v>
      </c>
      <c r="D977" s="369">
        <v>1</v>
      </c>
      <c r="E977" s="373">
        <v>5.5</v>
      </c>
    </row>
    <row r="978" spans="1:5" s="364" customFormat="1">
      <c r="A978" s="369" t="s">
        <v>1930</v>
      </c>
      <c r="B978" s="370">
        <v>41103</v>
      </c>
      <c r="C978" s="371">
        <v>83</v>
      </c>
      <c r="D978" s="369">
        <v>1</v>
      </c>
      <c r="E978" s="373">
        <v>5.3</v>
      </c>
    </row>
    <row r="979" spans="1:5" s="364" customFormat="1">
      <c r="A979" s="369" t="s">
        <v>1930</v>
      </c>
      <c r="B979" s="370">
        <v>41103</v>
      </c>
      <c r="C979" s="371">
        <v>52</v>
      </c>
      <c r="D979" s="369">
        <v>1</v>
      </c>
      <c r="E979" s="373">
        <v>1.2</v>
      </c>
    </row>
    <row r="980" spans="1:5" s="364" customFormat="1">
      <c r="A980" s="369" t="s">
        <v>1930</v>
      </c>
      <c r="B980" s="370">
        <v>41103</v>
      </c>
      <c r="C980" s="371">
        <v>58</v>
      </c>
      <c r="D980" s="369">
        <v>2</v>
      </c>
      <c r="E980" s="373">
        <v>2.4</v>
      </c>
    </row>
    <row r="981" spans="1:5" s="364" customFormat="1">
      <c r="A981" s="369" t="s">
        <v>1930</v>
      </c>
      <c r="B981" s="370">
        <v>41103</v>
      </c>
      <c r="C981" s="371">
        <v>47</v>
      </c>
      <c r="D981" s="369">
        <v>2</v>
      </c>
      <c r="E981" s="373">
        <v>0.9</v>
      </c>
    </row>
    <row r="982" spans="1:5" s="364" customFormat="1">
      <c r="A982" s="369" t="s">
        <v>1930</v>
      </c>
      <c r="B982" s="370">
        <v>41103</v>
      </c>
      <c r="C982" s="371">
        <v>56</v>
      </c>
      <c r="D982" s="369">
        <v>2</v>
      </c>
      <c r="E982" s="373">
        <v>1.8</v>
      </c>
    </row>
    <row r="983" spans="1:5" s="364" customFormat="1">
      <c r="A983" s="369" t="s">
        <v>1930</v>
      </c>
      <c r="B983" s="370">
        <v>41103</v>
      </c>
      <c r="C983" s="371">
        <v>60</v>
      </c>
      <c r="D983" s="369">
        <v>2</v>
      </c>
      <c r="E983" s="373">
        <v>2</v>
      </c>
    </row>
    <row r="984" spans="1:5" s="364" customFormat="1">
      <c r="A984" s="369" t="s">
        <v>1930</v>
      </c>
      <c r="B984" s="370">
        <v>41103</v>
      </c>
      <c r="C984" s="371">
        <v>48</v>
      </c>
      <c r="D984" s="369">
        <v>3</v>
      </c>
      <c r="E984" s="373">
        <v>0.9</v>
      </c>
    </row>
    <row r="985" spans="1:5" s="364" customFormat="1">
      <c r="A985" s="369" t="s">
        <v>1930</v>
      </c>
      <c r="B985" s="370">
        <v>41103</v>
      </c>
      <c r="C985" s="371">
        <v>81</v>
      </c>
      <c r="D985" s="369">
        <v>3</v>
      </c>
      <c r="E985" s="373">
        <v>6.2</v>
      </c>
    </row>
    <row r="986" spans="1:5" s="365" customFormat="1">
      <c r="A986" s="369" t="s">
        <v>1955</v>
      </c>
      <c r="B986" s="370">
        <v>41103</v>
      </c>
      <c r="C986" s="371">
        <v>62</v>
      </c>
      <c r="D986" s="369">
        <v>1</v>
      </c>
      <c r="E986" s="373">
        <v>2.8</v>
      </c>
    </row>
    <row r="987" spans="1:5" s="365" customFormat="1">
      <c r="A987" s="369" t="s">
        <v>1955</v>
      </c>
      <c r="B987" s="370">
        <v>41103</v>
      </c>
      <c r="C987" s="371">
        <v>56</v>
      </c>
      <c r="D987" s="369">
        <v>1</v>
      </c>
      <c r="E987" s="373">
        <v>1.1000000000000001</v>
      </c>
    </row>
    <row r="988" spans="1:5" s="365" customFormat="1">
      <c r="A988" s="369" t="s">
        <v>1955</v>
      </c>
      <c r="B988" s="370">
        <v>41103</v>
      </c>
      <c r="C988" s="371">
        <v>64</v>
      </c>
      <c r="D988" s="369">
        <v>1</v>
      </c>
      <c r="E988" s="373">
        <v>2.5</v>
      </c>
    </row>
    <row r="989" spans="1:5" s="365" customFormat="1">
      <c r="A989" s="369" t="s">
        <v>1955</v>
      </c>
      <c r="B989" s="370">
        <v>41103</v>
      </c>
      <c r="C989" s="371">
        <v>121</v>
      </c>
      <c r="D989" s="369">
        <v>1</v>
      </c>
      <c r="E989" s="373">
        <v>19.2</v>
      </c>
    </row>
    <row r="990" spans="1:5" s="365" customFormat="1">
      <c r="A990" s="369" t="s">
        <v>1955</v>
      </c>
      <c r="B990" s="370">
        <v>41103</v>
      </c>
      <c r="C990" s="371">
        <v>126</v>
      </c>
      <c r="D990" s="369">
        <v>1</v>
      </c>
      <c r="E990" s="373">
        <v>22.4</v>
      </c>
    </row>
    <row r="991" spans="1:5" s="365" customFormat="1">
      <c r="A991" s="369" t="s">
        <v>1955</v>
      </c>
      <c r="B991" s="370">
        <v>41103</v>
      </c>
      <c r="C991" s="371">
        <v>158</v>
      </c>
      <c r="D991" s="369">
        <v>1</v>
      </c>
      <c r="E991" s="373">
        <v>38.5</v>
      </c>
    </row>
    <row r="992" spans="1:5" s="365" customFormat="1">
      <c r="A992" s="369" t="s">
        <v>1955</v>
      </c>
      <c r="B992" s="370">
        <v>41103</v>
      </c>
      <c r="C992" s="371">
        <v>142</v>
      </c>
      <c r="D992" s="369">
        <v>1</v>
      </c>
      <c r="E992" s="373">
        <v>31.2</v>
      </c>
    </row>
    <row r="993" spans="1:5" s="365" customFormat="1">
      <c r="A993" s="369" t="s">
        <v>1955</v>
      </c>
      <c r="B993" s="370">
        <v>41103</v>
      </c>
      <c r="C993" s="371">
        <v>90</v>
      </c>
      <c r="D993" s="369">
        <v>1</v>
      </c>
      <c r="E993" s="373">
        <v>6.5</v>
      </c>
    </row>
    <row r="994" spans="1:5" s="365" customFormat="1">
      <c r="A994" s="369" t="s">
        <v>1955</v>
      </c>
      <c r="B994" s="370">
        <v>41103</v>
      </c>
      <c r="C994" s="371">
        <v>137</v>
      </c>
      <c r="D994" s="369">
        <v>2</v>
      </c>
      <c r="E994" s="373">
        <v>24.2</v>
      </c>
    </row>
    <row r="995" spans="1:5" s="365" customFormat="1">
      <c r="A995" s="369" t="s">
        <v>1957</v>
      </c>
      <c r="B995" s="370">
        <v>41103</v>
      </c>
      <c r="C995" s="371">
        <v>92</v>
      </c>
      <c r="D995" s="369">
        <v>1</v>
      </c>
      <c r="E995" s="373">
        <v>10.1</v>
      </c>
    </row>
    <row r="996" spans="1:5" s="365" customFormat="1">
      <c r="A996" s="369" t="s">
        <v>1957</v>
      </c>
      <c r="B996" s="370">
        <v>41103</v>
      </c>
      <c r="C996" s="371">
        <v>132</v>
      </c>
      <c r="D996" s="369">
        <v>1</v>
      </c>
      <c r="E996" s="373">
        <v>30.2</v>
      </c>
    </row>
    <row r="997" spans="1:5" s="365" customFormat="1">
      <c r="A997" s="369" t="s">
        <v>1957</v>
      </c>
      <c r="B997" s="370">
        <v>41103</v>
      </c>
      <c r="C997" s="371">
        <v>61</v>
      </c>
      <c r="D997" s="369">
        <v>1</v>
      </c>
      <c r="E997" s="373">
        <v>3</v>
      </c>
    </row>
    <row r="998" spans="1:5" s="365" customFormat="1">
      <c r="A998" s="369" t="s">
        <v>1957</v>
      </c>
      <c r="B998" s="370">
        <v>41103</v>
      </c>
      <c r="C998" s="371">
        <v>88</v>
      </c>
      <c r="D998" s="369">
        <v>2</v>
      </c>
      <c r="E998" s="373">
        <v>8.1999999999999993</v>
      </c>
    </row>
    <row r="999" spans="1:5" s="365" customFormat="1">
      <c r="A999" s="369" t="s">
        <v>1959</v>
      </c>
      <c r="B999" s="370">
        <v>41103</v>
      </c>
      <c r="C999" s="371">
        <v>122</v>
      </c>
      <c r="D999" s="369">
        <v>1</v>
      </c>
      <c r="E999" s="373">
        <v>21.7</v>
      </c>
    </row>
    <row r="1000" spans="1:5" s="365" customFormat="1">
      <c r="A1000" s="369" t="s">
        <v>1959</v>
      </c>
      <c r="B1000" s="370">
        <v>41103</v>
      </c>
      <c r="C1000" s="371">
        <v>96</v>
      </c>
      <c r="D1000" s="369">
        <v>1</v>
      </c>
      <c r="E1000" s="373">
        <v>12</v>
      </c>
    </row>
    <row r="1001" spans="1:5" s="365" customFormat="1">
      <c r="A1001" s="369" t="s">
        <v>1959</v>
      </c>
      <c r="B1001" s="370">
        <v>41103</v>
      </c>
      <c r="C1001" s="371">
        <v>138</v>
      </c>
      <c r="D1001" s="369">
        <v>1</v>
      </c>
      <c r="E1001" s="373">
        <v>36.299999999999997</v>
      </c>
    </row>
    <row r="1002" spans="1:5" s="364" customFormat="1">
      <c r="A1002" s="369" t="s">
        <v>1959</v>
      </c>
      <c r="B1002" s="370">
        <v>41103</v>
      </c>
      <c r="C1002" s="371">
        <v>128</v>
      </c>
      <c r="D1002" s="369">
        <v>1</v>
      </c>
      <c r="E1002" s="373">
        <v>26.1</v>
      </c>
    </row>
    <row r="1003" spans="1:5" s="364" customFormat="1">
      <c r="A1003" s="369" t="s">
        <v>1959</v>
      </c>
      <c r="B1003" s="370">
        <v>41103</v>
      </c>
      <c r="C1003" s="371">
        <v>109</v>
      </c>
      <c r="D1003" s="369">
        <v>1</v>
      </c>
      <c r="E1003" s="373">
        <v>16.2</v>
      </c>
    </row>
    <row r="1004" spans="1:5" s="364" customFormat="1">
      <c r="A1004" s="369" t="s">
        <v>1959</v>
      </c>
      <c r="B1004" s="370">
        <v>41103</v>
      </c>
      <c r="C1004" s="371">
        <v>66</v>
      </c>
      <c r="D1004" s="369">
        <v>1</v>
      </c>
      <c r="E1004" s="373">
        <v>3.7</v>
      </c>
    </row>
    <row r="1005" spans="1:5" s="364" customFormat="1">
      <c r="A1005" s="369" t="s">
        <v>1959</v>
      </c>
      <c r="B1005" s="370">
        <v>41103</v>
      </c>
      <c r="C1005" s="371">
        <v>109</v>
      </c>
      <c r="D1005" s="369">
        <v>2</v>
      </c>
      <c r="E1005" s="373">
        <v>17.5</v>
      </c>
    </row>
    <row r="1006" spans="1:5" s="364" customFormat="1">
      <c r="A1006" s="369" t="s">
        <v>1959</v>
      </c>
      <c r="B1006" s="370">
        <v>41103</v>
      </c>
      <c r="C1006" s="371">
        <v>158</v>
      </c>
      <c r="D1006" s="369">
        <v>2</v>
      </c>
      <c r="E1006" s="373">
        <v>42</v>
      </c>
    </row>
    <row r="1007" spans="1:5" s="364" customFormat="1">
      <c r="A1007" s="369" t="s">
        <v>1959</v>
      </c>
      <c r="B1007" s="370">
        <v>41103</v>
      </c>
      <c r="C1007" s="371">
        <v>94</v>
      </c>
      <c r="D1007" s="369">
        <v>3</v>
      </c>
      <c r="E1007" s="373">
        <v>9.9</v>
      </c>
    </row>
    <row r="1008" spans="1:5" s="364" customFormat="1">
      <c r="A1008" s="369" t="s">
        <v>1959</v>
      </c>
      <c r="B1008" s="370">
        <v>41103</v>
      </c>
      <c r="C1008" s="371">
        <v>123</v>
      </c>
      <c r="D1008" s="369">
        <v>3</v>
      </c>
      <c r="E1008" s="373">
        <v>23.5</v>
      </c>
    </row>
    <row r="1009" spans="1:5" s="364" customFormat="1">
      <c r="A1009" s="369" t="s">
        <v>1963</v>
      </c>
      <c r="B1009" s="370">
        <v>41103</v>
      </c>
      <c r="C1009" s="371">
        <v>121</v>
      </c>
      <c r="D1009" s="369">
        <v>1</v>
      </c>
      <c r="E1009" s="373">
        <v>22.1</v>
      </c>
    </row>
    <row r="1010" spans="1:5" s="364" customFormat="1">
      <c r="A1010" s="369" t="s">
        <v>1963</v>
      </c>
      <c r="B1010" s="370">
        <v>41103</v>
      </c>
      <c r="C1010" s="371">
        <v>106</v>
      </c>
      <c r="D1010" s="369">
        <v>1</v>
      </c>
      <c r="E1010" s="373">
        <v>14.9</v>
      </c>
    </row>
    <row r="1011" spans="1:5" s="364" customFormat="1">
      <c r="A1011" s="369" t="s">
        <v>1963</v>
      </c>
      <c r="B1011" s="370">
        <v>41103</v>
      </c>
      <c r="C1011" s="371">
        <v>129</v>
      </c>
      <c r="D1011" s="369">
        <v>1</v>
      </c>
      <c r="E1011" s="373">
        <v>28.2</v>
      </c>
    </row>
    <row r="1012" spans="1:5" s="364" customFormat="1">
      <c r="A1012" s="369" t="s">
        <v>1963</v>
      </c>
      <c r="B1012" s="370">
        <v>41103</v>
      </c>
      <c r="C1012" s="371">
        <v>116</v>
      </c>
      <c r="D1012" s="369">
        <v>1</v>
      </c>
      <c r="E1012" s="373">
        <v>19.3</v>
      </c>
    </row>
    <row r="1013" spans="1:5" s="364" customFormat="1">
      <c r="A1013" s="369" t="s">
        <v>1963</v>
      </c>
      <c r="B1013" s="370">
        <v>41103</v>
      </c>
      <c r="C1013" s="371">
        <v>125</v>
      </c>
      <c r="D1013" s="369">
        <v>1</v>
      </c>
      <c r="E1013" s="373">
        <v>21.5</v>
      </c>
    </row>
    <row r="1014" spans="1:5" s="364" customFormat="1">
      <c r="A1014" s="369" t="s">
        <v>1963</v>
      </c>
      <c r="B1014" s="370">
        <v>41103</v>
      </c>
      <c r="C1014" s="371">
        <v>115</v>
      </c>
      <c r="D1014" s="369">
        <v>1</v>
      </c>
      <c r="E1014" s="373">
        <v>19.3</v>
      </c>
    </row>
    <row r="1015" spans="1:5" s="364" customFormat="1">
      <c r="A1015" s="369" t="s">
        <v>1963</v>
      </c>
      <c r="B1015" s="370">
        <v>41103</v>
      </c>
      <c r="C1015" s="371">
        <v>106</v>
      </c>
      <c r="D1015" s="369">
        <v>1</v>
      </c>
      <c r="E1015" s="373">
        <v>15.8</v>
      </c>
    </row>
    <row r="1016" spans="1:5" s="364" customFormat="1">
      <c r="A1016" s="369" t="s">
        <v>1963</v>
      </c>
      <c r="B1016" s="370">
        <v>41103</v>
      </c>
      <c r="C1016" s="371">
        <v>104</v>
      </c>
      <c r="D1016" s="369">
        <v>1</v>
      </c>
      <c r="E1016" s="373">
        <v>14.1</v>
      </c>
    </row>
    <row r="1017" spans="1:5" s="364" customFormat="1">
      <c r="A1017" s="369" t="s">
        <v>1963</v>
      </c>
      <c r="B1017" s="370">
        <v>41103</v>
      </c>
      <c r="C1017" s="371">
        <v>121</v>
      </c>
      <c r="D1017" s="369">
        <v>2</v>
      </c>
      <c r="E1017" s="373">
        <v>22.2</v>
      </c>
    </row>
    <row r="1018" spans="1:5" s="364" customFormat="1">
      <c r="A1018" s="369" t="s">
        <v>1988</v>
      </c>
      <c r="B1018" s="370">
        <v>41103</v>
      </c>
      <c r="C1018" s="371">
        <v>86</v>
      </c>
      <c r="D1018" s="369">
        <v>1</v>
      </c>
      <c r="E1018" s="373">
        <v>7.6</v>
      </c>
    </row>
    <row r="1019" spans="1:5" s="364" customFormat="1">
      <c r="A1019" s="369" t="s">
        <v>1988</v>
      </c>
      <c r="B1019" s="370">
        <v>41103</v>
      </c>
      <c r="C1019" s="371">
        <v>111</v>
      </c>
      <c r="D1019" s="369">
        <v>1</v>
      </c>
      <c r="E1019" s="373">
        <v>16</v>
      </c>
    </row>
    <row r="1020" spans="1:5" s="364" customFormat="1">
      <c r="A1020" s="369" t="s">
        <v>1988</v>
      </c>
      <c r="B1020" s="370">
        <v>41103</v>
      </c>
      <c r="C1020" s="371">
        <v>116</v>
      </c>
      <c r="D1020" s="369">
        <v>1</v>
      </c>
      <c r="E1020" s="373">
        <v>19</v>
      </c>
    </row>
    <row r="1021" spans="1:5" s="364" customFormat="1">
      <c r="A1021" s="369" t="s">
        <v>1988</v>
      </c>
      <c r="B1021" s="370">
        <v>41103</v>
      </c>
      <c r="C1021" s="371">
        <v>74</v>
      </c>
      <c r="D1021" s="369">
        <v>1</v>
      </c>
      <c r="E1021" s="373">
        <v>4.9000000000000004</v>
      </c>
    </row>
    <row r="1022" spans="1:5" s="364" customFormat="1">
      <c r="A1022" s="369" t="s">
        <v>1988</v>
      </c>
      <c r="B1022" s="370">
        <v>41103</v>
      </c>
      <c r="C1022" s="371">
        <v>60</v>
      </c>
      <c r="D1022" s="369">
        <v>1</v>
      </c>
      <c r="E1022" s="373">
        <v>2.9</v>
      </c>
    </row>
    <row r="1023" spans="1:5" s="364" customFormat="1">
      <c r="A1023" s="369" t="s">
        <v>1988</v>
      </c>
      <c r="B1023" s="370">
        <v>41103</v>
      </c>
      <c r="C1023" s="371">
        <v>111</v>
      </c>
      <c r="D1023" s="369">
        <v>1</v>
      </c>
      <c r="E1023" s="373">
        <v>16.5</v>
      </c>
    </row>
    <row r="1024" spans="1:5" s="364" customFormat="1">
      <c r="A1024" s="369" t="s">
        <v>1988</v>
      </c>
      <c r="B1024" s="370">
        <v>41103</v>
      </c>
      <c r="C1024" s="371">
        <v>70</v>
      </c>
      <c r="D1024" s="369">
        <v>1</v>
      </c>
      <c r="E1024" s="373">
        <v>4.7</v>
      </c>
    </row>
    <row r="1025" spans="1:5" s="364" customFormat="1">
      <c r="A1025" s="369" t="s">
        <v>1988</v>
      </c>
      <c r="B1025" s="370">
        <v>41103</v>
      </c>
      <c r="C1025" s="371">
        <v>110</v>
      </c>
      <c r="D1025" s="369">
        <v>1</v>
      </c>
      <c r="E1025" s="373">
        <v>13.7</v>
      </c>
    </row>
    <row r="1026" spans="1:5" s="364" customFormat="1">
      <c r="A1026" s="369" t="s">
        <v>1988</v>
      </c>
      <c r="B1026" s="370">
        <v>41103</v>
      </c>
      <c r="C1026" s="371">
        <v>148</v>
      </c>
      <c r="D1026" s="369">
        <v>1</v>
      </c>
      <c r="E1026" s="373">
        <v>35.5</v>
      </c>
    </row>
    <row r="1027" spans="1:5" s="364" customFormat="1">
      <c r="A1027" s="369" t="s">
        <v>1988</v>
      </c>
      <c r="B1027" s="370">
        <v>41103</v>
      </c>
      <c r="C1027" s="371">
        <v>77</v>
      </c>
      <c r="D1027" s="369">
        <v>1</v>
      </c>
      <c r="E1027" s="373">
        <v>6</v>
      </c>
    </row>
    <row r="1028" spans="1:5" s="364" customFormat="1">
      <c r="A1028" s="369" t="s">
        <v>1988</v>
      </c>
      <c r="B1028" s="370">
        <v>41103</v>
      </c>
      <c r="C1028" s="371">
        <v>101</v>
      </c>
      <c r="D1028" s="369">
        <v>1</v>
      </c>
      <c r="E1028" s="373">
        <v>14.2</v>
      </c>
    </row>
    <row r="1029" spans="1:5" s="364" customFormat="1">
      <c r="A1029" s="369" t="s">
        <v>1988</v>
      </c>
      <c r="B1029" s="370">
        <v>41103</v>
      </c>
      <c r="C1029" s="371">
        <v>80</v>
      </c>
      <c r="D1029" s="369">
        <v>2</v>
      </c>
      <c r="E1029" s="373">
        <v>6.8</v>
      </c>
    </row>
    <row r="1030" spans="1:5" s="364" customFormat="1">
      <c r="A1030" s="369" t="s">
        <v>2003</v>
      </c>
      <c r="B1030" s="370">
        <v>41103</v>
      </c>
      <c r="C1030" s="371">
        <v>59</v>
      </c>
      <c r="D1030" s="369">
        <v>1</v>
      </c>
      <c r="E1030" s="373">
        <v>2.4</v>
      </c>
    </row>
    <row r="1031" spans="1:5" s="364" customFormat="1">
      <c r="A1031" s="369" t="s">
        <v>2003</v>
      </c>
      <c r="B1031" s="370">
        <v>41103</v>
      </c>
      <c r="C1031" s="371">
        <v>37</v>
      </c>
      <c r="D1031" s="369">
        <v>1</v>
      </c>
      <c r="E1031" s="373">
        <v>0.3</v>
      </c>
    </row>
    <row r="1032" spans="1:5" s="364" customFormat="1">
      <c r="A1032" s="369" t="s">
        <v>2003</v>
      </c>
      <c r="B1032" s="370">
        <v>41103</v>
      </c>
      <c r="C1032" s="371">
        <v>50</v>
      </c>
      <c r="D1032" s="369">
        <v>1</v>
      </c>
      <c r="E1032" s="373">
        <v>1.9</v>
      </c>
    </row>
    <row r="1033" spans="1:5" s="364" customFormat="1">
      <c r="A1033" s="369" t="s">
        <v>2003</v>
      </c>
      <c r="B1033" s="370">
        <v>41103</v>
      </c>
      <c r="C1033" s="371">
        <v>89</v>
      </c>
      <c r="D1033" s="369">
        <v>1</v>
      </c>
      <c r="E1033" s="373">
        <v>8.1999999999999993</v>
      </c>
    </row>
    <row r="1034" spans="1:5" s="364" customFormat="1">
      <c r="A1034" s="369" t="s">
        <v>2003</v>
      </c>
      <c r="B1034" s="370">
        <v>41103</v>
      </c>
      <c r="C1034" s="371">
        <v>54</v>
      </c>
      <c r="D1034" s="369">
        <v>1</v>
      </c>
      <c r="E1034" s="373">
        <v>2.1</v>
      </c>
    </row>
    <row r="1035" spans="1:5" s="364" customFormat="1">
      <c r="A1035" s="369" t="s">
        <v>2003</v>
      </c>
      <c r="B1035" s="370">
        <v>41103</v>
      </c>
      <c r="C1035" s="371">
        <v>57</v>
      </c>
      <c r="D1035" s="369">
        <v>1</v>
      </c>
      <c r="E1035" s="373">
        <v>2.5</v>
      </c>
    </row>
    <row r="1036" spans="1:5" s="364" customFormat="1">
      <c r="A1036" s="369" t="s">
        <v>2003</v>
      </c>
      <c r="B1036" s="370">
        <v>41103</v>
      </c>
      <c r="C1036" s="371">
        <v>65</v>
      </c>
      <c r="D1036" s="369">
        <v>1</v>
      </c>
      <c r="E1036" s="373">
        <v>3.3</v>
      </c>
    </row>
    <row r="1037" spans="1:5" s="364" customFormat="1">
      <c r="A1037" s="369" t="s">
        <v>2003</v>
      </c>
      <c r="B1037" s="370">
        <v>41103</v>
      </c>
      <c r="C1037" s="371">
        <v>54</v>
      </c>
      <c r="D1037" s="369">
        <v>1</v>
      </c>
      <c r="E1037" s="373">
        <v>1.9</v>
      </c>
    </row>
    <row r="1038" spans="1:5" s="364" customFormat="1">
      <c r="A1038" s="369" t="s">
        <v>2003</v>
      </c>
      <c r="B1038" s="370">
        <v>41103</v>
      </c>
      <c r="C1038" s="371">
        <v>70</v>
      </c>
      <c r="D1038" s="369">
        <v>1</v>
      </c>
      <c r="E1038" s="373">
        <v>4.2</v>
      </c>
    </row>
    <row r="1039" spans="1:5" s="364" customFormat="1">
      <c r="A1039" s="369" t="s">
        <v>2003</v>
      </c>
      <c r="B1039" s="370">
        <v>41103</v>
      </c>
      <c r="C1039" s="371">
        <v>65</v>
      </c>
      <c r="D1039" s="369">
        <v>1</v>
      </c>
      <c r="E1039" s="373">
        <v>3.5</v>
      </c>
    </row>
    <row r="1040" spans="1:5" s="364" customFormat="1">
      <c r="A1040" s="369" t="s">
        <v>2003</v>
      </c>
      <c r="B1040" s="370">
        <v>41103</v>
      </c>
      <c r="C1040" s="371">
        <v>55</v>
      </c>
      <c r="D1040" s="369">
        <v>1</v>
      </c>
      <c r="E1040" s="373">
        <v>2.1</v>
      </c>
    </row>
    <row r="1041" spans="1:5" s="364" customFormat="1">
      <c r="A1041" s="369" t="s">
        <v>2003</v>
      </c>
      <c r="B1041" s="370">
        <v>41103</v>
      </c>
      <c r="C1041" s="371">
        <v>58</v>
      </c>
      <c r="D1041" s="369">
        <v>2</v>
      </c>
      <c r="E1041" s="373">
        <v>2.2000000000000002</v>
      </c>
    </row>
    <row r="1042" spans="1:5" s="364" customFormat="1">
      <c r="A1042" s="369" t="s">
        <v>2006</v>
      </c>
      <c r="B1042" s="370">
        <v>41103</v>
      </c>
      <c r="C1042" s="371">
        <v>64</v>
      </c>
      <c r="D1042" s="369">
        <v>1</v>
      </c>
      <c r="E1042" s="373">
        <v>3.2</v>
      </c>
    </row>
    <row r="1043" spans="1:5" s="364" customFormat="1">
      <c r="A1043" s="369" t="s">
        <v>2006</v>
      </c>
      <c r="B1043" s="370">
        <v>41103</v>
      </c>
      <c r="C1043" s="371">
        <v>69</v>
      </c>
      <c r="D1043" s="369">
        <v>1</v>
      </c>
      <c r="E1043" s="373">
        <v>3.8</v>
      </c>
    </row>
    <row r="1044" spans="1:5" s="364" customFormat="1">
      <c r="A1044" s="369" t="s">
        <v>2006</v>
      </c>
      <c r="B1044" s="370">
        <v>41103</v>
      </c>
      <c r="C1044" s="371">
        <v>66</v>
      </c>
      <c r="D1044" s="369">
        <v>1</v>
      </c>
      <c r="E1044" s="373">
        <v>3</v>
      </c>
    </row>
    <row r="1045" spans="1:5" s="364" customFormat="1">
      <c r="A1045" s="369" t="s">
        <v>2006</v>
      </c>
      <c r="B1045" s="370">
        <v>41103</v>
      </c>
      <c r="C1045" s="371">
        <v>63</v>
      </c>
      <c r="D1045" s="369">
        <v>1</v>
      </c>
      <c r="E1045" s="373">
        <v>3.3</v>
      </c>
    </row>
    <row r="1046" spans="1:5" s="364" customFormat="1">
      <c r="A1046" s="369" t="s">
        <v>2006</v>
      </c>
      <c r="B1046" s="370">
        <v>41103</v>
      </c>
      <c r="C1046" s="371">
        <v>65</v>
      </c>
      <c r="D1046" s="369">
        <v>1</v>
      </c>
      <c r="E1046" s="373">
        <v>3.5</v>
      </c>
    </row>
    <row r="1047" spans="1:5" s="364" customFormat="1">
      <c r="A1047" s="369" t="s">
        <v>2006</v>
      </c>
      <c r="B1047" s="370">
        <v>41103</v>
      </c>
      <c r="C1047" s="371">
        <v>80</v>
      </c>
      <c r="D1047" s="369">
        <v>1</v>
      </c>
      <c r="E1047" s="373">
        <v>5.8</v>
      </c>
    </row>
    <row r="1048" spans="1:5" s="364" customFormat="1">
      <c r="A1048" s="369" t="s">
        <v>2006</v>
      </c>
      <c r="B1048" s="370">
        <v>41103</v>
      </c>
      <c r="C1048" s="371">
        <v>127</v>
      </c>
      <c r="D1048" s="369">
        <v>1</v>
      </c>
      <c r="E1048" s="373">
        <v>20.100000000000001</v>
      </c>
    </row>
    <row r="1049" spans="1:5" s="364" customFormat="1">
      <c r="A1049" s="369" t="s">
        <v>2006</v>
      </c>
      <c r="B1049" s="370">
        <v>41103</v>
      </c>
      <c r="C1049" s="371">
        <v>59</v>
      </c>
      <c r="D1049" s="369">
        <v>1</v>
      </c>
      <c r="E1049" s="373">
        <v>2.7</v>
      </c>
    </row>
    <row r="1050" spans="1:5" s="364" customFormat="1">
      <c r="A1050" s="369" t="s">
        <v>2006</v>
      </c>
      <c r="B1050" s="370">
        <v>41103</v>
      </c>
      <c r="C1050" s="371">
        <v>79</v>
      </c>
      <c r="D1050" s="369">
        <v>1</v>
      </c>
      <c r="E1050" s="373">
        <v>5.5</v>
      </c>
    </row>
    <row r="1051" spans="1:5" s="364" customFormat="1">
      <c r="A1051" s="369" t="s">
        <v>2006</v>
      </c>
      <c r="B1051" s="370">
        <v>41103</v>
      </c>
      <c r="C1051" s="371">
        <v>75</v>
      </c>
      <c r="D1051" s="369">
        <v>1</v>
      </c>
      <c r="E1051" s="373">
        <v>4.9000000000000004</v>
      </c>
    </row>
    <row r="1052" spans="1:5" s="364" customFormat="1">
      <c r="A1052" s="369" t="s">
        <v>2006</v>
      </c>
      <c r="B1052" s="370">
        <v>41103</v>
      </c>
      <c r="C1052" s="371">
        <v>87</v>
      </c>
      <c r="D1052" s="369">
        <v>1</v>
      </c>
      <c r="E1052" s="373">
        <v>7.2</v>
      </c>
    </row>
    <row r="1053" spans="1:5" s="364" customFormat="1">
      <c r="A1053" s="369" t="s">
        <v>2006</v>
      </c>
      <c r="B1053" s="370">
        <v>41103</v>
      </c>
      <c r="C1053" s="371">
        <v>71</v>
      </c>
      <c r="D1053" s="369">
        <v>1</v>
      </c>
      <c r="E1053" s="373">
        <v>4.3</v>
      </c>
    </row>
    <row r="1054" spans="1:5" s="364" customFormat="1">
      <c r="A1054" s="369" t="s">
        <v>2006</v>
      </c>
      <c r="B1054" s="370">
        <v>41103</v>
      </c>
      <c r="C1054" s="371">
        <v>66</v>
      </c>
      <c r="D1054" s="369">
        <v>1</v>
      </c>
      <c r="E1054" s="373">
        <v>3.5</v>
      </c>
    </row>
    <row r="1055" spans="1:5" s="364" customFormat="1">
      <c r="A1055" s="369" t="s">
        <v>2006</v>
      </c>
      <c r="B1055" s="370">
        <v>41103</v>
      </c>
      <c r="C1055" s="371">
        <v>65</v>
      </c>
      <c r="D1055" s="369">
        <v>1</v>
      </c>
      <c r="E1055" s="373">
        <v>3</v>
      </c>
    </row>
    <row r="1056" spans="1:5" s="364" customFormat="1">
      <c r="A1056" s="369" t="s">
        <v>2006</v>
      </c>
      <c r="B1056" s="370">
        <v>41103</v>
      </c>
      <c r="C1056" s="371">
        <v>91</v>
      </c>
      <c r="D1056" s="369">
        <v>1</v>
      </c>
      <c r="E1056" s="373">
        <v>9.5</v>
      </c>
    </row>
    <row r="1057" spans="1:5" s="364" customFormat="1">
      <c r="A1057" s="369" t="s">
        <v>2006</v>
      </c>
      <c r="B1057" s="370">
        <v>41103</v>
      </c>
      <c r="C1057" s="371">
        <v>95</v>
      </c>
      <c r="D1057" s="369">
        <v>1</v>
      </c>
      <c r="E1057" s="373">
        <v>10.5</v>
      </c>
    </row>
    <row r="1058" spans="1:5" s="364" customFormat="1">
      <c r="A1058" s="369" t="s">
        <v>2006</v>
      </c>
      <c r="B1058" s="370">
        <v>41103</v>
      </c>
      <c r="C1058" s="371">
        <v>87</v>
      </c>
      <c r="D1058" s="369">
        <v>1</v>
      </c>
      <c r="E1058" s="373">
        <v>7.5</v>
      </c>
    </row>
    <row r="1059" spans="1:5" s="364" customFormat="1">
      <c r="A1059" s="369" t="s">
        <v>2006</v>
      </c>
      <c r="B1059" s="370">
        <v>41103</v>
      </c>
      <c r="C1059" s="371">
        <v>64</v>
      </c>
      <c r="D1059" s="369">
        <v>1</v>
      </c>
      <c r="E1059" s="373">
        <v>3.5</v>
      </c>
    </row>
    <row r="1060" spans="1:5" s="364" customFormat="1">
      <c r="A1060" s="369" t="s">
        <v>2006</v>
      </c>
      <c r="B1060" s="370">
        <v>41103</v>
      </c>
      <c r="C1060" s="371">
        <v>93</v>
      </c>
      <c r="D1060" s="369">
        <v>1</v>
      </c>
      <c r="E1060" s="373">
        <v>9</v>
      </c>
    </row>
    <row r="1061" spans="1:5" s="364" customFormat="1">
      <c r="A1061" s="369" t="s">
        <v>2006</v>
      </c>
      <c r="B1061" s="370">
        <v>41103</v>
      </c>
      <c r="C1061" s="371">
        <v>65</v>
      </c>
      <c r="D1061" s="369">
        <v>1</v>
      </c>
      <c r="E1061" s="373">
        <v>3.5</v>
      </c>
    </row>
    <row r="1062" spans="1:5" s="364" customFormat="1">
      <c r="A1062" s="369" t="s">
        <v>2006</v>
      </c>
      <c r="B1062" s="370">
        <v>41103</v>
      </c>
      <c r="C1062" s="371">
        <v>92</v>
      </c>
      <c r="D1062" s="369">
        <v>1</v>
      </c>
      <c r="E1062" s="373">
        <v>9.1</v>
      </c>
    </row>
    <row r="1063" spans="1:5" s="364" customFormat="1">
      <c r="A1063" s="369" t="s">
        <v>2006</v>
      </c>
      <c r="B1063" s="370">
        <v>41103</v>
      </c>
      <c r="C1063" s="371">
        <v>139</v>
      </c>
      <c r="D1063" s="369">
        <v>1</v>
      </c>
      <c r="E1063" s="373">
        <v>34.9</v>
      </c>
    </row>
    <row r="1064" spans="1:5" s="364" customFormat="1">
      <c r="A1064" s="369" t="s">
        <v>2006</v>
      </c>
      <c r="B1064" s="370">
        <v>41103</v>
      </c>
      <c r="C1064" s="371">
        <v>168</v>
      </c>
      <c r="D1064" s="369">
        <v>1</v>
      </c>
      <c r="E1064" s="373">
        <v>52.7</v>
      </c>
    </row>
    <row r="1065" spans="1:5" s="364" customFormat="1">
      <c r="A1065" s="369" t="s">
        <v>2006</v>
      </c>
      <c r="B1065" s="370">
        <v>41103</v>
      </c>
      <c r="C1065" s="371">
        <v>140</v>
      </c>
      <c r="D1065" s="369">
        <v>1</v>
      </c>
      <c r="E1065" s="373">
        <v>30.5</v>
      </c>
    </row>
    <row r="1066" spans="1:5" s="364" customFormat="1">
      <c r="A1066" s="369" t="s">
        <v>2006</v>
      </c>
      <c r="B1066" s="370">
        <v>41103</v>
      </c>
      <c r="C1066" s="371">
        <v>145</v>
      </c>
      <c r="D1066" s="369">
        <v>1</v>
      </c>
      <c r="E1066" s="373">
        <v>39.1</v>
      </c>
    </row>
    <row r="1067" spans="1:5" s="364" customFormat="1">
      <c r="A1067" s="369" t="s">
        <v>2006</v>
      </c>
      <c r="B1067" s="370">
        <v>41103</v>
      </c>
      <c r="C1067" s="371">
        <v>177</v>
      </c>
      <c r="D1067" s="369">
        <v>1</v>
      </c>
      <c r="E1067" s="373">
        <v>62.2</v>
      </c>
    </row>
    <row r="1068" spans="1:5" s="364" customFormat="1">
      <c r="A1068" s="369" t="s">
        <v>2006</v>
      </c>
      <c r="B1068" s="370">
        <v>41103</v>
      </c>
      <c r="C1068" s="371">
        <v>203</v>
      </c>
      <c r="D1068" s="369">
        <v>1</v>
      </c>
      <c r="E1068" s="373">
        <v>91.9</v>
      </c>
    </row>
    <row r="1069" spans="1:5" s="364" customFormat="1">
      <c r="A1069" s="369" t="s">
        <v>2006</v>
      </c>
      <c r="B1069" s="370">
        <v>41103</v>
      </c>
      <c r="C1069" s="371">
        <v>192</v>
      </c>
      <c r="D1069" s="369">
        <v>1</v>
      </c>
      <c r="E1069" s="373">
        <v>91.5</v>
      </c>
    </row>
    <row r="1070" spans="1:5" s="364" customFormat="1">
      <c r="A1070" s="369" t="s">
        <v>2006</v>
      </c>
      <c r="B1070" s="370">
        <v>41103</v>
      </c>
      <c r="C1070" s="371">
        <v>84</v>
      </c>
      <c r="D1070" s="369">
        <v>2</v>
      </c>
      <c r="E1070" s="373">
        <v>8.6999999999999993</v>
      </c>
    </row>
    <row r="1071" spans="1:5" s="364" customFormat="1">
      <c r="A1071" s="369" t="s">
        <v>2006</v>
      </c>
      <c r="B1071" s="370">
        <v>41103</v>
      </c>
      <c r="C1071" s="371">
        <v>58</v>
      </c>
      <c r="D1071" s="369">
        <v>3</v>
      </c>
      <c r="E1071" s="373">
        <v>4</v>
      </c>
    </row>
    <row r="1072" spans="1:5" s="364" customFormat="1">
      <c r="A1072" s="369" t="s">
        <v>1920</v>
      </c>
      <c r="B1072" s="370">
        <v>41103</v>
      </c>
      <c r="C1072" s="371">
        <v>52</v>
      </c>
      <c r="D1072" s="369">
        <v>1</v>
      </c>
      <c r="E1072" s="373">
        <v>2</v>
      </c>
    </row>
    <row r="1073" spans="1:5" s="364" customFormat="1">
      <c r="A1073" s="369" t="s">
        <v>1920</v>
      </c>
      <c r="B1073" s="370">
        <v>41103</v>
      </c>
      <c r="C1073" s="371">
        <v>73</v>
      </c>
      <c r="D1073" s="369">
        <v>1</v>
      </c>
      <c r="E1073" s="373">
        <v>2.7</v>
      </c>
    </row>
    <row r="1074" spans="1:5" s="364" customFormat="1">
      <c r="A1074" s="369" t="s">
        <v>1920</v>
      </c>
      <c r="B1074" s="370">
        <v>41103</v>
      </c>
      <c r="C1074" s="371">
        <v>44</v>
      </c>
      <c r="D1074" s="369">
        <v>1</v>
      </c>
      <c r="E1074" s="373">
        <v>1.4</v>
      </c>
    </row>
    <row r="1075" spans="1:5" s="364" customFormat="1">
      <c r="A1075" s="369" t="s">
        <v>1920</v>
      </c>
      <c r="B1075" s="370">
        <v>41103</v>
      </c>
      <c r="C1075" s="371">
        <v>85</v>
      </c>
      <c r="D1075" s="369">
        <v>1</v>
      </c>
      <c r="E1075" s="373">
        <v>6.3</v>
      </c>
    </row>
    <row r="1076" spans="1:5" s="364" customFormat="1">
      <c r="A1076" s="369" t="s">
        <v>1920</v>
      </c>
      <c r="B1076" s="370">
        <v>41103</v>
      </c>
      <c r="C1076" s="371">
        <v>80</v>
      </c>
      <c r="D1076" s="369">
        <v>1</v>
      </c>
      <c r="E1076" s="373">
        <v>6</v>
      </c>
    </row>
    <row r="1077" spans="1:5" s="364" customFormat="1">
      <c r="A1077" s="369" t="s">
        <v>1920</v>
      </c>
      <c r="B1077" s="370">
        <v>41103</v>
      </c>
      <c r="C1077" s="371">
        <v>78</v>
      </c>
      <c r="D1077" s="369">
        <v>1</v>
      </c>
      <c r="E1077" s="373">
        <v>7.7</v>
      </c>
    </row>
    <row r="1078" spans="1:5" s="364" customFormat="1">
      <c r="A1078" s="369" t="s">
        <v>1920</v>
      </c>
      <c r="B1078" s="370">
        <v>41103</v>
      </c>
      <c r="C1078" s="371">
        <v>56</v>
      </c>
      <c r="D1078" s="369">
        <v>1</v>
      </c>
      <c r="E1078" s="373">
        <v>2</v>
      </c>
    </row>
    <row r="1079" spans="1:5" s="364" customFormat="1">
      <c r="A1079" s="369" t="s">
        <v>1920</v>
      </c>
      <c r="B1079" s="370">
        <v>41103</v>
      </c>
      <c r="C1079" s="371">
        <v>189</v>
      </c>
      <c r="D1079" s="369">
        <v>1</v>
      </c>
      <c r="E1079" s="373">
        <v>83</v>
      </c>
    </row>
    <row r="1080" spans="1:5" s="364" customFormat="1">
      <c r="A1080" s="369" t="s">
        <v>1920</v>
      </c>
      <c r="B1080" s="370">
        <v>41103</v>
      </c>
      <c r="C1080" s="371">
        <v>80</v>
      </c>
      <c r="D1080" s="369">
        <v>1</v>
      </c>
      <c r="E1080" s="373">
        <v>5.8</v>
      </c>
    </row>
    <row r="1081" spans="1:5" s="364" customFormat="1">
      <c r="A1081" s="369" t="s">
        <v>1920</v>
      </c>
      <c r="B1081" s="370">
        <v>41103</v>
      </c>
      <c r="C1081" s="371">
        <v>87</v>
      </c>
      <c r="D1081" s="369">
        <v>2</v>
      </c>
      <c r="E1081" s="373">
        <v>8.3000000000000007</v>
      </c>
    </row>
    <row r="1082" spans="1:5" s="364" customFormat="1">
      <c r="A1082" s="369" t="s">
        <v>1920</v>
      </c>
      <c r="B1082" s="370">
        <v>41103</v>
      </c>
      <c r="C1082" s="371">
        <v>75</v>
      </c>
      <c r="D1082" s="369">
        <v>2</v>
      </c>
      <c r="E1082" s="373">
        <v>5.5</v>
      </c>
    </row>
    <row r="1083" spans="1:5" s="364" customFormat="1">
      <c r="A1083" s="369" t="s">
        <v>1920</v>
      </c>
      <c r="B1083" s="370">
        <v>41103</v>
      </c>
      <c r="C1083" s="371">
        <v>69</v>
      </c>
      <c r="D1083" s="369">
        <v>3</v>
      </c>
      <c r="E1083" s="373">
        <v>3.2</v>
      </c>
    </row>
    <row r="1084" spans="1:5" s="364" customFormat="1">
      <c r="A1084" s="369" t="s">
        <v>1920</v>
      </c>
      <c r="B1084" s="370">
        <v>41103</v>
      </c>
      <c r="C1084" s="371">
        <v>72</v>
      </c>
      <c r="D1084" s="369">
        <v>3</v>
      </c>
      <c r="E1084" s="373">
        <v>5.5</v>
      </c>
    </row>
    <row r="1085" spans="1:5" s="364" customFormat="1">
      <c r="A1085" s="369" t="s">
        <v>1933</v>
      </c>
      <c r="B1085" s="370">
        <v>41103</v>
      </c>
      <c r="C1085" s="371">
        <v>60</v>
      </c>
      <c r="D1085" s="369">
        <v>1</v>
      </c>
      <c r="E1085" s="373">
        <v>2.5</v>
      </c>
    </row>
    <row r="1086" spans="1:5" s="364" customFormat="1">
      <c r="A1086" s="369" t="s">
        <v>1933</v>
      </c>
      <c r="B1086" s="370">
        <v>41103</v>
      </c>
      <c r="C1086" s="371">
        <v>130</v>
      </c>
      <c r="D1086" s="369">
        <v>1</v>
      </c>
      <c r="E1086" s="373">
        <v>25</v>
      </c>
    </row>
    <row r="1087" spans="1:5" s="364" customFormat="1">
      <c r="A1087" s="369" t="s">
        <v>1933</v>
      </c>
      <c r="B1087" s="370">
        <v>41103</v>
      </c>
      <c r="C1087" s="371">
        <v>87</v>
      </c>
      <c r="D1087" s="369">
        <v>1</v>
      </c>
      <c r="E1087" s="373">
        <v>7.2</v>
      </c>
    </row>
    <row r="1088" spans="1:5" s="364" customFormat="1">
      <c r="A1088" s="369" t="s">
        <v>1933</v>
      </c>
      <c r="B1088" s="370">
        <v>41103</v>
      </c>
      <c r="C1088" s="371">
        <v>82</v>
      </c>
      <c r="D1088" s="369">
        <v>2</v>
      </c>
      <c r="E1088" s="373">
        <v>6.5</v>
      </c>
    </row>
    <row r="1089" spans="1:5" s="364" customFormat="1">
      <c r="A1089" s="369" t="s">
        <v>1942</v>
      </c>
      <c r="B1089" s="370">
        <v>41103</v>
      </c>
      <c r="C1089" s="371">
        <v>81</v>
      </c>
      <c r="D1089" s="369">
        <v>1</v>
      </c>
      <c r="E1089" s="373">
        <v>5.3</v>
      </c>
    </row>
    <row r="1090" spans="1:5" s="364" customFormat="1">
      <c r="A1090" s="369" t="s">
        <v>1942</v>
      </c>
      <c r="B1090" s="370">
        <v>41103</v>
      </c>
      <c r="C1090" s="371">
        <v>83</v>
      </c>
      <c r="D1090" s="369">
        <v>1</v>
      </c>
      <c r="E1090" s="373">
        <v>5.5</v>
      </c>
    </row>
    <row r="1091" spans="1:5" s="364" customFormat="1">
      <c r="A1091" s="369" t="s">
        <v>1942</v>
      </c>
      <c r="B1091" s="370">
        <v>41103</v>
      </c>
      <c r="C1091" s="371">
        <v>83</v>
      </c>
      <c r="D1091" s="369">
        <v>1</v>
      </c>
      <c r="E1091" s="373">
        <v>4.5</v>
      </c>
    </row>
    <row r="1092" spans="1:5" s="364" customFormat="1">
      <c r="A1092" s="369" t="s">
        <v>1942</v>
      </c>
      <c r="B1092" s="370">
        <v>41103</v>
      </c>
      <c r="C1092" s="371">
        <v>79</v>
      </c>
      <c r="D1092" s="369">
        <v>1</v>
      </c>
      <c r="E1092" s="373">
        <v>3.3</v>
      </c>
    </row>
    <row r="1093" spans="1:5" s="364" customFormat="1">
      <c r="A1093" s="369" t="s">
        <v>1942</v>
      </c>
      <c r="B1093" s="370">
        <v>41103</v>
      </c>
      <c r="C1093" s="371">
        <v>73</v>
      </c>
      <c r="D1093" s="369">
        <v>1</v>
      </c>
      <c r="E1093" s="373">
        <v>4.2</v>
      </c>
    </row>
    <row r="1094" spans="1:5" s="364" customFormat="1">
      <c r="A1094" s="369" t="s">
        <v>1942</v>
      </c>
      <c r="B1094" s="370">
        <v>41103</v>
      </c>
      <c r="C1094" s="371">
        <v>56</v>
      </c>
      <c r="D1094" s="369">
        <v>1</v>
      </c>
      <c r="E1094" s="373">
        <v>2.5</v>
      </c>
    </row>
    <row r="1095" spans="1:5" s="364" customFormat="1">
      <c r="A1095" s="369" t="s">
        <v>1942</v>
      </c>
      <c r="B1095" s="370">
        <v>41103</v>
      </c>
      <c r="C1095" s="371">
        <v>68</v>
      </c>
      <c r="D1095" s="369">
        <v>2</v>
      </c>
      <c r="E1095" s="373">
        <v>3.6</v>
      </c>
    </row>
    <row r="1096" spans="1:5" s="364" customFormat="1">
      <c r="A1096" s="369" t="s">
        <v>1956</v>
      </c>
      <c r="B1096" s="370">
        <v>41103</v>
      </c>
      <c r="C1096" s="371">
        <v>47</v>
      </c>
      <c r="D1096" s="369">
        <v>1</v>
      </c>
      <c r="E1096" s="373">
        <v>1.1000000000000001</v>
      </c>
    </row>
    <row r="1097" spans="1:5" s="364" customFormat="1">
      <c r="A1097" s="369" t="s">
        <v>1956</v>
      </c>
      <c r="B1097" s="370">
        <v>41103</v>
      </c>
      <c r="C1097" s="371">
        <v>88</v>
      </c>
      <c r="D1097" s="369">
        <v>1</v>
      </c>
      <c r="E1097" s="373">
        <v>9.1999999999999993</v>
      </c>
    </row>
    <row r="1098" spans="1:5" s="364" customFormat="1">
      <c r="A1098" s="369" t="s">
        <v>1956</v>
      </c>
      <c r="B1098" s="370">
        <v>41103</v>
      </c>
      <c r="C1098" s="371">
        <v>77</v>
      </c>
      <c r="D1098" s="369">
        <v>1</v>
      </c>
      <c r="E1098" s="373">
        <v>5.9</v>
      </c>
    </row>
    <row r="1099" spans="1:5" s="364" customFormat="1">
      <c r="A1099" s="369" t="s">
        <v>1956</v>
      </c>
      <c r="B1099" s="370">
        <v>41103</v>
      </c>
      <c r="C1099" s="371">
        <v>125</v>
      </c>
      <c r="D1099" s="369">
        <v>1</v>
      </c>
      <c r="E1099" s="373">
        <v>24</v>
      </c>
    </row>
    <row r="1100" spans="1:5" s="364" customFormat="1">
      <c r="A1100" s="369" t="s">
        <v>1956</v>
      </c>
      <c r="B1100" s="370">
        <v>41103</v>
      </c>
      <c r="C1100" s="371">
        <v>120</v>
      </c>
      <c r="D1100" s="369">
        <v>1</v>
      </c>
      <c r="E1100" s="373">
        <v>20.3</v>
      </c>
    </row>
    <row r="1101" spans="1:5" s="364" customFormat="1">
      <c r="A1101" s="369" t="s">
        <v>1961</v>
      </c>
      <c r="B1101" s="370">
        <v>41103</v>
      </c>
      <c r="C1101" s="371">
        <v>122</v>
      </c>
      <c r="D1101" s="369">
        <v>1</v>
      </c>
      <c r="E1101" s="373">
        <v>21.4</v>
      </c>
    </row>
    <row r="1102" spans="1:5" s="364" customFormat="1">
      <c r="A1102" s="369" t="s">
        <v>1961</v>
      </c>
      <c r="B1102" s="370">
        <v>41103</v>
      </c>
      <c r="C1102" s="371">
        <v>98</v>
      </c>
      <c r="D1102" s="369">
        <v>1</v>
      </c>
      <c r="E1102" s="373">
        <v>12.4</v>
      </c>
    </row>
    <row r="1103" spans="1:5" s="364" customFormat="1">
      <c r="A1103" s="369" t="s">
        <v>1961</v>
      </c>
      <c r="B1103" s="370">
        <v>41103</v>
      </c>
      <c r="C1103" s="371">
        <v>113</v>
      </c>
      <c r="D1103" s="369">
        <v>1</v>
      </c>
      <c r="E1103" s="373">
        <v>18.899999999999999</v>
      </c>
    </row>
    <row r="1104" spans="1:5" s="364" customFormat="1">
      <c r="A1104" s="369" t="s">
        <v>1961</v>
      </c>
      <c r="B1104" s="370">
        <v>41103</v>
      </c>
      <c r="C1104" s="371">
        <v>115</v>
      </c>
      <c r="D1104" s="369">
        <v>1</v>
      </c>
      <c r="E1104" s="373">
        <v>19</v>
      </c>
    </row>
    <row r="1105" spans="1:5" s="364" customFormat="1">
      <c r="A1105" s="369" t="s">
        <v>1961</v>
      </c>
      <c r="B1105" s="370">
        <v>41103</v>
      </c>
      <c r="C1105" s="371">
        <v>88</v>
      </c>
      <c r="D1105" s="369">
        <v>1</v>
      </c>
      <c r="E1105" s="373">
        <v>9.1999999999999993</v>
      </c>
    </row>
    <row r="1106" spans="1:5" s="364" customFormat="1">
      <c r="A1106" s="369" t="s">
        <v>1961</v>
      </c>
      <c r="B1106" s="370">
        <v>41103</v>
      </c>
      <c r="C1106" s="371">
        <v>104</v>
      </c>
      <c r="D1106" s="369">
        <v>1</v>
      </c>
      <c r="E1106" s="373">
        <v>14.3</v>
      </c>
    </row>
    <row r="1107" spans="1:5" s="364" customFormat="1">
      <c r="A1107" s="369" t="s">
        <v>1961</v>
      </c>
      <c r="B1107" s="370">
        <v>41103</v>
      </c>
      <c r="C1107" s="371">
        <v>126</v>
      </c>
      <c r="D1107" s="369">
        <v>2</v>
      </c>
      <c r="E1107" s="373">
        <v>25.3</v>
      </c>
    </row>
    <row r="1108" spans="1:5" s="364" customFormat="1">
      <c r="A1108" s="369" t="s">
        <v>1961</v>
      </c>
      <c r="B1108" s="370">
        <v>41103</v>
      </c>
      <c r="C1108" s="371">
        <v>100</v>
      </c>
      <c r="D1108" s="369">
        <v>3</v>
      </c>
      <c r="E1108" s="373">
        <v>12.9</v>
      </c>
    </row>
    <row r="1109" spans="1:5" s="364" customFormat="1">
      <c r="A1109" s="369" t="s">
        <v>1967</v>
      </c>
      <c r="B1109" s="370">
        <v>41103</v>
      </c>
      <c r="C1109" s="371">
        <v>164</v>
      </c>
      <c r="D1109" s="369">
        <v>1</v>
      </c>
      <c r="E1109" s="373">
        <v>46.8</v>
      </c>
    </row>
    <row r="1110" spans="1:5" s="364" customFormat="1">
      <c r="A1110" s="369" t="s">
        <v>1967</v>
      </c>
      <c r="B1110" s="370">
        <v>41103</v>
      </c>
      <c r="C1110" s="371">
        <v>114</v>
      </c>
      <c r="D1110" s="369">
        <v>1</v>
      </c>
      <c r="E1110" s="373">
        <v>18.2</v>
      </c>
    </row>
    <row r="1111" spans="1:5" s="364" customFormat="1">
      <c r="A1111" s="369" t="s">
        <v>1967</v>
      </c>
      <c r="B1111" s="370">
        <v>41103</v>
      </c>
      <c r="C1111" s="371">
        <v>113</v>
      </c>
      <c r="D1111" s="369">
        <v>1</v>
      </c>
      <c r="E1111" s="373">
        <v>18.5</v>
      </c>
    </row>
    <row r="1112" spans="1:5" s="364" customFormat="1">
      <c r="A1112" s="369" t="s">
        <v>1967</v>
      </c>
      <c r="B1112" s="370">
        <v>41103</v>
      </c>
      <c r="C1112" s="371">
        <v>169</v>
      </c>
      <c r="D1112" s="369">
        <v>1</v>
      </c>
      <c r="E1112" s="373">
        <v>57.2</v>
      </c>
    </row>
    <row r="1113" spans="1:5" s="364" customFormat="1">
      <c r="A1113" s="369" t="s">
        <v>1967</v>
      </c>
      <c r="B1113" s="370">
        <v>41103</v>
      </c>
      <c r="C1113" s="371">
        <v>134</v>
      </c>
      <c r="D1113" s="369">
        <v>1</v>
      </c>
      <c r="E1113" s="373">
        <v>29.5</v>
      </c>
    </row>
    <row r="1114" spans="1:5" s="364" customFormat="1">
      <c r="A1114" s="369" t="s">
        <v>1967</v>
      </c>
      <c r="B1114" s="370">
        <v>41103</v>
      </c>
      <c r="C1114" s="371">
        <v>53</v>
      </c>
      <c r="D1114" s="369">
        <v>1</v>
      </c>
      <c r="E1114" s="373">
        <v>1.1000000000000001</v>
      </c>
    </row>
    <row r="1115" spans="1:5" s="364" customFormat="1">
      <c r="A1115" s="369" t="s">
        <v>1967</v>
      </c>
      <c r="B1115" s="370">
        <v>41103</v>
      </c>
      <c r="C1115" s="371">
        <v>134</v>
      </c>
      <c r="D1115" s="369">
        <v>1</v>
      </c>
      <c r="E1115" s="373">
        <v>28.7</v>
      </c>
    </row>
    <row r="1116" spans="1:5" s="364" customFormat="1">
      <c r="A1116" s="369" t="s">
        <v>1990</v>
      </c>
      <c r="B1116" s="370">
        <v>41103</v>
      </c>
      <c r="C1116" s="371">
        <v>66</v>
      </c>
      <c r="D1116" s="369">
        <v>1</v>
      </c>
      <c r="E1116" s="373">
        <v>3.3</v>
      </c>
    </row>
    <row r="1117" spans="1:5" s="364" customFormat="1">
      <c r="A1117" s="369" t="s">
        <v>1990</v>
      </c>
      <c r="B1117" s="370">
        <v>41103</v>
      </c>
      <c r="C1117" s="371">
        <v>61</v>
      </c>
      <c r="D1117" s="369">
        <v>2</v>
      </c>
      <c r="E1117" s="373">
        <v>2.9</v>
      </c>
    </row>
    <row r="1118" spans="1:5" s="364" customFormat="1">
      <c r="A1118" s="369" t="s">
        <v>1990</v>
      </c>
      <c r="B1118" s="370">
        <v>41103</v>
      </c>
      <c r="C1118" s="371">
        <v>135</v>
      </c>
      <c r="D1118" s="369">
        <v>2</v>
      </c>
      <c r="E1118" s="373">
        <v>30.4</v>
      </c>
    </row>
    <row r="1119" spans="1:5" s="364" customFormat="1">
      <c r="A1119" s="369" t="s">
        <v>2005</v>
      </c>
      <c r="B1119" s="370">
        <v>41103</v>
      </c>
      <c r="C1119" s="371">
        <v>75</v>
      </c>
      <c r="D1119" s="369">
        <v>1</v>
      </c>
      <c r="E1119" s="373">
        <v>6.1</v>
      </c>
    </row>
    <row r="1120" spans="1:5" s="364" customFormat="1">
      <c r="A1120" s="369" t="s">
        <v>2005</v>
      </c>
      <c r="B1120" s="370">
        <v>41103</v>
      </c>
      <c r="C1120" s="371">
        <v>94</v>
      </c>
      <c r="D1120" s="369">
        <v>1</v>
      </c>
      <c r="E1120" s="373">
        <v>9.3000000000000007</v>
      </c>
    </row>
    <row r="1121" spans="1:5" s="364" customFormat="1">
      <c r="A1121" s="369" t="s">
        <v>2005</v>
      </c>
      <c r="B1121" s="370">
        <v>41103</v>
      </c>
      <c r="C1121" s="371">
        <v>74</v>
      </c>
      <c r="D1121" s="369">
        <v>1</v>
      </c>
      <c r="E1121" s="373">
        <v>5.3</v>
      </c>
    </row>
    <row r="1122" spans="1:5" s="364" customFormat="1">
      <c r="A1122" s="369" t="s">
        <v>2005</v>
      </c>
      <c r="B1122" s="370">
        <v>41103</v>
      </c>
      <c r="C1122" s="371">
        <v>63</v>
      </c>
      <c r="D1122" s="369">
        <v>1</v>
      </c>
      <c r="E1122" s="373">
        <v>3.2</v>
      </c>
    </row>
    <row r="1123" spans="1:5" s="364" customFormat="1">
      <c r="A1123" s="369" t="s">
        <v>2005</v>
      </c>
      <c r="B1123" s="370">
        <v>41103</v>
      </c>
      <c r="C1123" s="371">
        <v>71</v>
      </c>
      <c r="D1123" s="369">
        <v>1</v>
      </c>
      <c r="E1123" s="373">
        <v>4.5999999999999996</v>
      </c>
    </row>
    <row r="1124" spans="1:5" s="364" customFormat="1">
      <c r="A1124" s="369" t="s">
        <v>2005</v>
      </c>
      <c r="B1124" s="370">
        <v>41103</v>
      </c>
      <c r="C1124" s="371">
        <v>81</v>
      </c>
      <c r="D1124" s="369">
        <v>1</v>
      </c>
      <c r="E1124" s="373">
        <v>6.7</v>
      </c>
    </row>
    <row r="1125" spans="1:5" s="364" customFormat="1">
      <c r="A1125" s="369" t="s">
        <v>2005</v>
      </c>
      <c r="B1125" s="370">
        <v>41103</v>
      </c>
      <c r="C1125" s="371">
        <v>162</v>
      </c>
      <c r="D1125" s="369">
        <v>1</v>
      </c>
      <c r="E1125" s="373">
        <v>47.6</v>
      </c>
    </row>
    <row r="1126" spans="1:5" s="364" customFormat="1">
      <c r="A1126" s="369" t="s">
        <v>2005</v>
      </c>
      <c r="B1126" s="370">
        <v>41103</v>
      </c>
      <c r="C1126" s="371">
        <v>62</v>
      </c>
      <c r="D1126" s="369">
        <v>1</v>
      </c>
      <c r="E1126" s="373">
        <v>2.2000000000000002</v>
      </c>
    </row>
    <row r="1127" spans="1:5" s="364" customFormat="1">
      <c r="A1127" s="369" t="s">
        <v>2005</v>
      </c>
      <c r="B1127" s="370">
        <v>41103</v>
      </c>
      <c r="C1127" s="371">
        <v>65</v>
      </c>
      <c r="D1127" s="369">
        <v>1</v>
      </c>
      <c r="E1127" s="373">
        <v>3.7</v>
      </c>
    </row>
    <row r="1128" spans="1:5" s="364" customFormat="1">
      <c r="A1128" s="369" t="s">
        <v>2005</v>
      </c>
      <c r="B1128" s="370">
        <v>41103</v>
      </c>
      <c r="C1128" s="371">
        <v>66</v>
      </c>
      <c r="D1128" s="369">
        <v>1</v>
      </c>
      <c r="E1128" s="373">
        <v>3.4</v>
      </c>
    </row>
    <row r="1129" spans="1:5" s="364" customFormat="1">
      <c r="A1129" s="369" t="s">
        <v>2005</v>
      </c>
      <c r="B1129" s="370">
        <v>41103</v>
      </c>
      <c r="C1129" s="371">
        <v>68</v>
      </c>
      <c r="D1129" s="369">
        <v>1</v>
      </c>
      <c r="E1129" s="373">
        <v>3.7</v>
      </c>
    </row>
    <row r="1130" spans="1:5">
      <c r="A1130" s="369" t="s">
        <v>2005</v>
      </c>
      <c r="B1130" s="370">
        <v>41103</v>
      </c>
      <c r="C1130" s="371">
        <v>161</v>
      </c>
      <c r="D1130" s="369">
        <v>1</v>
      </c>
      <c r="E1130" s="373">
        <v>48.9</v>
      </c>
    </row>
    <row r="1131" spans="1:5">
      <c r="A1131" s="369" t="s">
        <v>2005</v>
      </c>
      <c r="B1131" s="370">
        <v>41103</v>
      </c>
      <c r="C1131" s="371">
        <v>131</v>
      </c>
      <c r="D1131" s="369">
        <v>1</v>
      </c>
      <c r="E1131" s="373">
        <v>25.2</v>
      </c>
    </row>
    <row r="1132" spans="1:5">
      <c r="A1132" s="369" t="s">
        <v>2005</v>
      </c>
      <c r="B1132" s="370">
        <v>41103</v>
      </c>
      <c r="C1132" s="371">
        <v>160</v>
      </c>
      <c r="D1132" s="369">
        <v>1</v>
      </c>
      <c r="E1132" s="373">
        <v>46.9</v>
      </c>
    </row>
    <row r="1133" spans="1:5">
      <c r="A1133" s="369" t="s">
        <v>2005</v>
      </c>
      <c r="B1133" s="370">
        <v>41103</v>
      </c>
      <c r="C1133" s="371">
        <v>151</v>
      </c>
      <c r="D1133" s="369">
        <v>1</v>
      </c>
      <c r="E1133" s="373">
        <v>35.9</v>
      </c>
    </row>
    <row r="1134" spans="1:5">
      <c r="A1134" s="369" t="s">
        <v>2005</v>
      </c>
      <c r="B1134" s="370">
        <v>41103</v>
      </c>
      <c r="C1134" s="371">
        <v>181</v>
      </c>
      <c r="D1134" s="369">
        <v>1</v>
      </c>
      <c r="E1134" s="373">
        <v>73.5</v>
      </c>
    </row>
    <row r="1135" spans="1:5">
      <c r="A1135" s="369" t="s">
        <v>2005</v>
      </c>
      <c r="B1135" s="370">
        <v>41103</v>
      </c>
      <c r="C1135" s="371">
        <v>89</v>
      </c>
      <c r="D1135" s="369">
        <v>1</v>
      </c>
      <c r="E1135" s="373">
        <v>8.1</v>
      </c>
    </row>
    <row r="1136" spans="1:5">
      <c r="A1136" s="369" t="s">
        <v>2005</v>
      </c>
      <c r="B1136" s="370">
        <v>41103</v>
      </c>
      <c r="C1136" s="371">
        <v>80</v>
      </c>
      <c r="D1136" s="369">
        <v>1</v>
      </c>
      <c r="E1136" s="373">
        <v>7.7</v>
      </c>
    </row>
    <row r="1137" spans="1:5">
      <c r="A1137" s="369" t="s">
        <v>2005</v>
      </c>
      <c r="B1137" s="370">
        <v>41103</v>
      </c>
      <c r="C1137" s="371">
        <v>63</v>
      </c>
      <c r="D1137" s="369">
        <v>1</v>
      </c>
      <c r="E1137" s="373">
        <v>3.4</v>
      </c>
    </row>
    <row r="1138" spans="1:5">
      <c r="A1138" s="369" t="s">
        <v>2005</v>
      </c>
      <c r="B1138" s="370">
        <v>41103</v>
      </c>
      <c r="C1138" s="371">
        <v>90</v>
      </c>
      <c r="D1138" s="369">
        <v>1</v>
      </c>
      <c r="E1138" s="373">
        <v>8.4</v>
      </c>
    </row>
    <row r="1139" spans="1:5">
      <c r="A1139" s="369" t="s">
        <v>2005</v>
      </c>
      <c r="B1139" s="370">
        <v>41103</v>
      </c>
      <c r="C1139" s="371">
        <v>74</v>
      </c>
      <c r="D1139" s="369">
        <v>2</v>
      </c>
      <c r="E1139" s="373">
        <v>4.4000000000000004</v>
      </c>
    </row>
    <row r="1140" spans="1:5">
      <c r="A1140" s="369" t="s">
        <v>2005</v>
      </c>
      <c r="B1140" s="370">
        <v>41103</v>
      </c>
      <c r="C1140" s="371">
        <v>56</v>
      </c>
      <c r="D1140" s="369">
        <v>2</v>
      </c>
      <c r="E1140" s="373">
        <v>2</v>
      </c>
    </row>
    <row r="1141" spans="1:5">
      <c r="A1141" s="369" t="s">
        <v>2005</v>
      </c>
      <c r="B1141" s="370">
        <v>41103</v>
      </c>
      <c r="C1141" s="371">
        <v>80</v>
      </c>
      <c r="D1141" s="369">
        <v>2</v>
      </c>
      <c r="E1141" s="373">
        <v>5.2</v>
      </c>
    </row>
    <row r="1142" spans="1:5">
      <c r="A1142" s="369" t="s">
        <v>2005</v>
      </c>
      <c r="B1142" s="370">
        <v>41103</v>
      </c>
      <c r="C1142" s="371">
        <v>140</v>
      </c>
      <c r="D1142" s="369">
        <v>2</v>
      </c>
      <c r="E1142" s="373">
        <v>35.4</v>
      </c>
    </row>
    <row r="1143" spans="1:5">
      <c r="A1143" s="369" t="s">
        <v>2005</v>
      </c>
      <c r="B1143" s="370">
        <v>41103</v>
      </c>
      <c r="C1143" s="371">
        <v>80</v>
      </c>
      <c r="D1143" s="369">
        <v>3</v>
      </c>
      <c r="E1143" s="373">
        <v>5.7</v>
      </c>
    </row>
    <row r="1144" spans="1:5">
      <c r="A1144" s="369" t="s">
        <v>2021</v>
      </c>
      <c r="B1144" s="370">
        <v>41102</v>
      </c>
      <c r="C1144" s="371">
        <v>48</v>
      </c>
      <c r="D1144" s="369">
        <v>1</v>
      </c>
      <c r="E1144" s="373">
        <v>1.3</v>
      </c>
    </row>
    <row r="1145" spans="1:5">
      <c r="A1145" s="369" t="s">
        <v>2021</v>
      </c>
      <c r="B1145" s="370">
        <v>41102</v>
      </c>
      <c r="C1145" s="371">
        <v>126</v>
      </c>
      <c r="D1145" s="369">
        <v>1</v>
      </c>
      <c r="E1145" s="373">
        <v>22</v>
      </c>
    </row>
    <row r="1146" spans="1:5">
      <c r="A1146" s="369" t="s">
        <v>2021</v>
      </c>
      <c r="B1146" s="370">
        <v>41102</v>
      </c>
      <c r="C1146" s="371">
        <v>113</v>
      </c>
      <c r="D1146" s="369">
        <v>1</v>
      </c>
      <c r="E1146" s="373">
        <v>17.100000000000001</v>
      </c>
    </row>
    <row r="1147" spans="1:5">
      <c r="A1147" s="369" t="s">
        <v>2021</v>
      </c>
      <c r="B1147" s="370">
        <v>41102</v>
      </c>
      <c r="C1147" s="371">
        <v>104</v>
      </c>
      <c r="D1147" s="369">
        <v>1</v>
      </c>
      <c r="E1147" s="373">
        <v>12.3</v>
      </c>
    </row>
    <row r="1148" spans="1:5">
      <c r="A1148" s="369" t="s">
        <v>2021</v>
      </c>
      <c r="B1148" s="370">
        <v>41102</v>
      </c>
      <c r="C1148" s="371">
        <v>48</v>
      </c>
      <c r="D1148" s="369">
        <v>1</v>
      </c>
      <c r="E1148" s="373">
        <v>1.4</v>
      </c>
    </row>
    <row r="1149" spans="1:5">
      <c r="A1149" s="369" t="s">
        <v>2021</v>
      </c>
      <c r="B1149" s="370">
        <v>41102</v>
      </c>
      <c r="C1149" s="371">
        <v>74</v>
      </c>
      <c r="D1149" s="369">
        <v>1</v>
      </c>
      <c r="E1149" s="373">
        <v>4.8</v>
      </c>
    </row>
    <row r="1150" spans="1:5">
      <c r="A1150" s="369" t="s">
        <v>2021</v>
      </c>
      <c r="B1150" s="370">
        <v>41102</v>
      </c>
      <c r="C1150" s="371">
        <v>43</v>
      </c>
      <c r="D1150" s="369">
        <v>1</v>
      </c>
      <c r="E1150" s="373">
        <v>1</v>
      </c>
    </row>
    <row r="1151" spans="1:5">
      <c r="A1151" s="369" t="s">
        <v>2021</v>
      </c>
      <c r="B1151" s="370">
        <v>41102</v>
      </c>
      <c r="C1151" s="371">
        <v>43</v>
      </c>
      <c r="D1151" s="369">
        <v>1</v>
      </c>
      <c r="E1151" s="373">
        <v>0.9</v>
      </c>
    </row>
    <row r="1152" spans="1:5">
      <c r="A1152" s="369" t="s">
        <v>2021</v>
      </c>
      <c r="B1152" s="370">
        <v>41102</v>
      </c>
      <c r="C1152" s="371">
        <v>70</v>
      </c>
      <c r="D1152" s="369">
        <v>1</v>
      </c>
      <c r="E1152" s="373">
        <v>4.5</v>
      </c>
    </row>
    <row r="1153" spans="1:5" s="365" customFormat="1">
      <c r="A1153" s="369" t="s">
        <v>2021</v>
      </c>
      <c r="B1153" s="370">
        <v>41102</v>
      </c>
      <c r="C1153" s="371">
        <v>57</v>
      </c>
      <c r="D1153" s="369">
        <v>1</v>
      </c>
      <c r="E1153" s="373">
        <v>2.4</v>
      </c>
    </row>
    <row r="1154" spans="1:5" s="365" customFormat="1">
      <c r="A1154" s="369" t="s">
        <v>2021</v>
      </c>
      <c r="B1154" s="370">
        <v>41102</v>
      </c>
      <c r="C1154" s="371">
        <v>65</v>
      </c>
      <c r="D1154" s="369">
        <v>1</v>
      </c>
      <c r="E1154" s="373">
        <v>3.4</v>
      </c>
    </row>
    <row r="1155" spans="1:5" s="365" customFormat="1">
      <c r="A1155" s="369" t="s">
        <v>2021</v>
      </c>
      <c r="B1155" s="370">
        <v>41102</v>
      </c>
      <c r="C1155" s="371">
        <v>55</v>
      </c>
      <c r="D1155" s="369">
        <v>1</v>
      </c>
      <c r="E1155" s="373">
        <v>1.9</v>
      </c>
    </row>
    <row r="1156" spans="1:5" s="365" customFormat="1">
      <c r="A1156" s="369" t="s">
        <v>2021</v>
      </c>
      <c r="B1156" s="370">
        <v>41102</v>
      </c>
      <c r="C1156" s="371">
        <v>43</v>
      </c>
      <c r="D1156" s="369">
        <v>1</v>
      </c>
      <c r="E1156" s="373">
        <v>1</v>
      </c>
    </row>
    <row r="1157" spans="1:5" s="365" customFormat="1">
      <c r="A1157" s="369" t="s">
        <v>2021</v>
      </c>
      <c r="B1157" s="370">
        <v>41102</v>
      </c>
      <c r="C1157" s="371">
        <v>51</v>
      </c>
      <c r="D1157" s="369">
        <v>2</v>
      </c>
      <c r="E1157" s="373">
        <v>1.5</v>
      </c>
    </row>
    <row r="1158" spans="1:5" s="365" customFormat="1">
      <c r="A1158" s="369" t="s">
        <v>2021</v>
      </c>
      <c r="B1158" s="370">
        <v>41102</v>
      </c>
      <c r="C1158" s="371">
        <v>105</v>
      </c>
      <c r="D1158" s="369">
        <v>3</v>
      </c>
      <c r="E1158" s="373">
        <v>13.5</v>
      </c>
    </row>
    <row r="1159" spans="1:5" s="365" customFormat="1">
      <c r="A1159" s="369" t="s">
        <v>2028</v>
      </c>
      <c r="B1159" s="370">
        <v>41102</v>
      </c>
      <c r="C1159" s="371">
        <v>59</v>
      </c>
      <c r="D1159" s="369">
        <v>1</v>
      </c>
      <c r="E1159" s="373">
        <v>2.7</v>
      </c>
    </row>
    <row r="1160" spans="1:5" s="365" customFormat="1">
      <c r="A1160" s="369" t="s">
        <v>2028</v>
      </c>
      <c r="B1160" s="370">
        <v>41102</v>
      </c>
      <c r="C1160" s="371">
        <v>70</v>
      </c>
      <c r="D1160" s="369">
        <v>1</v>
      </c>
      <c r="E1160" s="373">
        <v>4.7</v>
      </c>
    </row>
    <row r="1161" spans="1:5" s="365" customFormat="1">
      <c r="A1161" s="369" t="s">
        <v>2028</v>
      </c>
      <c r="B1161" s="370">
        <v>41102</v>
      </c>
      <c r="C1161" s="371">
        <v>107</v>
      </c>
      <c r="D1161" s="369">
        <v>1</v>
      </c>
      <c r="E1161" s="373">
        <v>18.899999999999999</v>
      </c>
    </row>
    <row r="1162" spans="1:5" s="365" customFormat="1">
      <c r="A1162" s="369" t="s">
        <v>2028</v>
      </c>
      <c r="B1162" s="370">
        <v>41102</v>
      </c>
      <c r="C1162" s="371">
        <v>60</v>
      </c>
      <c r="D1162" s="369">
        <v>1</v>
      </c>
      <c r="E1162" s="373">
        <v>2.5</v>
      </c>
    </row>
    <row r="1163" spans="1:5" s="365" customFormat="1">
      <c r="A1163" s="369" t="s">
        <v>2028</v>
      </c>
      <c r="B1163" s="370">
        <v>41102</v>
      </c>
      <c r="C1163" s="371">
        <v>113</v>
      </c>
      <c r="D1163" s="369">
        <v>1</v>
      </c>
      <c r="E1163" s="373">
        <v>15.7</v>
      </c>
    </row>
    <row r="1164" spans="1:5" s="365" customFormat="1">
      <c r="A1164" s="369" t="s">
        <v>2028</v>
      </c>
      <c r="B1164" s="370">
        <v>41102</v>
      </c>
      <c r="C1164" s="371">
        <v>42</v>
      </c>
      <c r="D1164" s="369">
        <v>1</v>
      </c>
      <c r="E1164" s="373">
        <v>0.8</v>
      </c>
    </row>
    <row r="1165" spans="1:5" s="365" customFormat="1">
      <c r="A1165" s="369" t="s">
        <v>2028</v>
      </c>
      <c r="B1165" s="370">
        <v>41102</v>
      </c>
      <c r="C1165" s="371">
        <v>56</v>
      </c>
      <c r="D1165" s="369">
        <v>1</v>
      </c>
      <c r="E1165" s="373">
        <v>2.1</v>
      </c>
    </row>
    <row r="1166" spans="1:5" s="365" customFormat="1">
      <c r="A1166" s="369" t="s">
        <v>2028</v>
      </c>
      <c r="B1166" s="370">
        <v>41102</v>
      </c>
      <c r="C1166" s="371">
        <v>51</v>
      </c>
      <c r="D1166" s="369">
        <v>1</v>
      </c>
      <c r="E1166" s="373">
        <v>1.6</v>
      </c>
    </row>
    <row r="1167" spans="1:5" s="365" customFormat="1">
      <c r="A1167" s="369" t="s">
        <v>2028</v>
      </c>
      <c r="B1167" s="370">
        <v>41102</v>
      </c>
      <c r="C1167" s="371">
        <v>73</v>
      </c>
      <c r="D1167" s="369">
        <v>1</v>
      </c>
      <c r="E1167" s="373">
        <v>4.5999999999999996</v>
      </c>
    </row>
    <row r="1168" spans="1:5" s="365" customFormat="1">
      <c r="A1168" s="369" t="s">
        <v>2028</v>
      </c>
      <c r="B1168" s="370">
        <v>41102</v>
      </c>
      <c r="C1168" s="371">
        <v>120</v>
      </c>
      <c r="D1168" s="369">
        <v>1</v>
      </c>
      <c r="E1168" s="373">
        <v>19</v>
      </c>
    </row>
    <row r="1169" spans="1:5" s="364" customFormat="1">
      <c r="A1169" s="369" t="s">
        <v>2028</v>
      </c>
      <c r="B1169" s="370">
        <v>41102</v>
      </c>
      <c r="C1169" s="371">
        <v>45</v>
      </c>
      <c r="D1169" s="369">
        <v>1</v>
      </c>
      <c r="E1169" s="373">
        <v>1</v>
      </c>
    </row>
    <row r="1170" spans="1:5" s="364" customFormat="1">
      <c r="A1170" s="369" t="s">
        <v>2028</v>
      </c>
      <c r="B1170" s="370">
        <v>41102</v>
      </c>
      <c r="C1170" s="371">
        <v>115</v>
      </c>
      <c r="D1170" s="369">
        <v>1</v>
      </c>
      <c r="E1170" s="373">
        <v>16.2</v>
      </c>
    </row>
    <row r="1171" spans="1:5" s="364" customFormat="1">
      <c r="A1171" s="369" t="s">
        <v>2028</v>
      </c>
      <c r="B1171" s="370">
        <v>41102</v>
      </c>
      <c r="C1171" s="371">
        <v>69</v>
      </c>
      <c r="D1171" s="369">
        <v>1</v>
      </c>
      <c r="E1171" s="373">
        <v>4.3</v>
      </c>
    </row>
    <row r="1172" spans="1:5" s="364" customFormat="1">
      <c r="A1172" s="369" t="s">
        <v>2028</v>
      </c>
      <c r="B1172" s="370">
        <v>41102</v>
      </c>
      <c r="C1172" s="371">
        <v>64</v>
      </c>
      <c r="D1172" s="369">
        <v>1</v>
      </c>
      <c r="E1172" s="373">
        <v>3.2</v>
      </c>
    </row>
    <row r="1173" spans="1:5" s="364" customFormat="1">
      <c r="A1173" s="369" t="s">
        <v>2028</v>
      </c>
      <c r="B1173" s="370">
        <v>41102</v>
      </c>
      <c r="C1173" s="371">
        <v>108</v>
      </c>
      <c r="D1173" s="369">
        <v>1</v>
      </c>
      <c r="E1173" s="373">
        <v>13.6</v>
      </c>
    </row>
    <row r="1174" spans="1:5" s="364" customFormat="1">
      <c r="A1174" s="369" t="s">
        <v>2028</v>
      </c>
      <c r="B1174" s="370">
        <v>41102</v>
      </c>
      <c r="C1174" s="371">
        <v>67</v>
      </c>
      <c r="D1174" s="369">
        <v>1</v>
      </c>
      <c r="E1174" s="373">
        <v>3.8</v>
      </c>
    </row>
    <row r="1175" spans="1:5" s="364" customFormat="1">
      <c r="A1175" s="369" t="s">
        <v>2028</v>
      </c>
      <c r="B1175" s="370">
        <v>41102</v>
      </c>
      <c r="C1175" s="371">
        <v>65</v>
      </c>
      <c r="D1175" s="369">
        <v>2</v>
      </c>
      <c r="E1175" s="373">
        <v>3.4</v>
      </c>
    </row>
    <row r="1176" spans="1:5" s="364" customFormat="1">
      <c r="A1176" s="369" t="s">
        <v>2028</v>
      </c>
      <c r="B1176" s="370">
        <v>41102</v>
      </c>
      <c r="C1176" s="371">
        <v>54</v>
      </c>
      <c r="D1176" s="369">
        <v>2</v>
      </c>
      <c r="E1176" s="373">
        <v>1.7</v>
      </c>
    </row>
    <row r="1177" spans="1:5" s="364" customFormat="1">
      <c r="A1177" s="369" t="s">
        <v>2028</v>
      </c>
      <c r="B1177" s="370">
        <v>41102</v>
      </c>
      <c r="C1177" s="371">
        <v>49</v>
      </c>
      <c r="D1177" s="369">
        <v>3</v>
      </c>
      <c r="E1177" s="373">
        <v>1.5</v>
      </c>
    </row>
    <row r="1178" spans="1:5" s="364" customFormat="1">
      <c r="A1178" s="369" t="s">
        <v>2046</v>
      </c>
      <c r="B1178" s="370">
        <v>41102</v>
      </c>
      <c r="C1178" s="371">
        <v>131</v>
      </c>
      <c r="D1178" s="369">
        <v>1</v>
      </c>
      <c r="E1178" s="373">
        <v>28.3</v>
      </c>
    </row>
    <row r="1179" spans="1:5" s="364" customFormat="1">
      <c r="A1179" s="369" t="s">
        <v>2046</v>
      </c>
      <c r="B1179" s="370">
        <v>41102</v>
      </c>
      <c r="C1179" s="371">
        <v>64</v>
      </c>
      <c r="D1179" s="369">
        <v>1</v>
      </c>
      <c r="E1179" s="373">
        <v>3.4</v>
      </c>
    </row>
    <row r="1180" spans="1:5" s="364" customFormat="1">
      <c r="A1180" s="369" t="s">
        <v>2046</v>
      </c>
      <c r="B1180" s="370">
        <v>41102</v>
      </c>
      <c r="C1180" s="371">
        <v>132</v>
      </c>
      <c r="D1180" s="369">
        <v>1</v>
      </c>
      <c r="E1180" s="373">
        <v>26.5</v>
      </c>
    </row>
    <row r="1181" spans="1:5" s="364" customFormat="1">
      <c r="A1181" s="369" t="s">
        <v>2046</v>
      </c>
      <c r="B1181" s="370">
        <v>41102</v>
      </c>
      <c r="C1181" s="371">
        <v>165</v>
      </c>
      <c r="D1181" s="369">
        <v>1</v>
      </c>
      <c r="E1181" s="373">
        <v>57.8</v>
      </c>
    </row>
    <row r="1182" spans="1:5" s="364" customFormat="1">
      <c r="A1182" s="369" t="s">
        <v>2046</v>
      </c>
      <c r="B1182" s="370">
        <v>41102</v>
      </c>
      <c r="C1182" s="371">
        <v>110</v>
      </c>
      <c r="D1182" s="369">
        <v>1</v>
      </c>
      <c r="E1182" s="373">
        <v>15.5</v>
      </c>
    </row>
    <row r="1183" spans="1:5" s="364" customFormat="1">
      <c r="A1183" s="369" t="s">
        <v>2046</v>
      </c>
      <c r="B1183" s="370">
        <v>41102</v>
      </c>
      <c r="C1183" s="371">
        <v>66</v>
      </c>
      <c r="D1183" s="369">
        <v>1</v>
      </c>
      <c r="E1183" s="373">
        <v>3.3</v>
      </c>
    </row>
    <row r="1184" spans="1:5" s="364" customFormat="1">
      <c r="A1184" s="369" t="s">
        <v>2046</v>
      </c>
      <c r="B1184" s="370">
        <v>41102</v>
      </c>
      <c r="C1184" s="371">
        <v>81</v>
      </c>
      <c r="D1184" s="369">
        <v>1</v>
      </c>
      <c r="E1184" s="373">
        <v>6.7</v>
      </c>
    </row>
    <row r="1185" spans="1:5" s="364" customFormat="1">
      <c r="A1185" s="369" t="s">
        <v>2046</v>
      </c>
      <c r="B1185" s="370">
        <v>41102</v>
      </c>
      <c r="C1185" s="371">
        <v>58</v>
      </c>
      <c r="D1185" s="369">
        <v>1</v>
      </c>
      <c r="E1185" s="373">
        <v>2.4</v>
      </c>
    </row>
    <row r="1186" spans="1:5" s="364" customFormat="1">
      <c r="A1186" s="369" t="s">
        <v>2046</v>
      </c>
      <c r="B1186" s="370">
        <v>41102</v>
      </c>
      <c r="C1186" s="371">
        <v>57</v>
      </c>
      <c r="D1186" s="369">
        <v>1</v>
      </c>
      <c r="E1186" s="373">
        <v>2.2999999999999998</v>
      </c>
    </row>
    <row r="1187" spans="1:5" s="364" customFormat="1">
      <c r="A1187" s="369" t="s">
        <v>2046</v>
      </c>
      <c r="B1187" s="370">
        <v>41102</v>
      </c>
      <c r="C1187" s="371">
        <v>64</v>
      </c>
      <c r="D1187" s="369">
        <v>1</v>
      </c>
      <c r="E1187" s="373">
        <v>3.3</v>
      </c>
    </row>
    <row r="1188" spans="1:5" s="364" customFormat="1">
      <c r="A1188" s="369" t="s">
        <v>2046</v>
      </c>
      <c r="B1188" s="370">
        <v>41102</v>
      </c>
      <c r="C1188" s="371">
        <v>63</v>
      </c>
      <c r="D1188" s="369">
        <v>1</v>
      </c>
      <c r="E1188" s="373">
        <v>3.2</v>
      </c>
    </row>
    <row r="1189" spans="1:5" s="364" customFormat="1">
      <c r="A1189" s="369" t="s">
        <v>2046</v>
      </c>
      <c r="B1189" s="370">
        <v>41102</v>
      </c>
      <c r="C1189" s="371">
        <v>133</v>
      </c>
      <c r="D1189" s="369">
        <v>1</v>
      </c>
      <c r="E1189" s="373">
        <v>20.100000000000001</v>
      </c>
    </row>
    <row r="1190" spans="1:5" s="364" customFormat="1">
      <c r="A1190" s="369" t="s">
        <v>2046</v>
      </c>
      <c r="B1190" s="370">
        <v>41102</v>
      </c>
      <c r="C1190" s="371">
        <v>131</v>
      </c>
      <c r="D1190" s="369">
        <v>1</v>
      </c>
      <c r="E1190" s="373">
        <v>26.3</v>
      </c>
    </row>
    <row r="1191" spans="1:5" s="364" customFormat="1">
      <c r="A1191" s="369" t="s">
        <v>2046</v>
      </c>
      <c r="B1191" s="370">
        <v>41102</v>
      </c>
      <c r="C1191" s="371">
        <v>70</v>
      </c>
      <c r="D1191" s="369">
        <v>1</v>
      </c>
      <c r="E1191" s="373">
        <v>4.0999999999999996</v>
      </c>
    </row>
    <row r="1192" spans="1:5" s="364" customFormat="1">
      <c r="A1192" s="369" t="s">
        <v>2046</v>
      </c>
      <c r="B1192" s="370">
        <v>41102</v>
      </c>
      <c r="C1192" s="371">
        <v>63</v>
      </c>
      <c r="D1192" s="369">
        <v>1</v>
      </c>
      <c r="E1192" s="373">
        <v>3.1</v>
      </c>
    </row>
    <row r="1193" spans="1:5" s="364" customFormat="1">
      <c r="A1193" s="369" t="s">
        <v>2046</v>
      </c>
      <c r="B1193" s="370">
        <v>41102</v>
      </c>
      <c r="C1193" s="371">
        <v>51</v>
      </c>
      <c r="D1193" s="369">
        <v>1</v>
      </c>
      <c r="E1193" s="373">
        <v>1.7</v>
      </c>
    </row>
    <row r="1194" spans="1:5" s="364" customFormat="1">
      <c r="A1194" s="369" t="s">
        <v>2046</v>
      </c>
      <c r="B1194" s="370">
        <v>41102</v>
      </c>
      <c r="C1194" s="371">
        <v>143</v>
      </c>
      <c r="D1194" s="369">
        <v>2</v>
      </c>
      <c r="E1194" s="373">
        <v>34.9</v>
      </c>
    </row>
    <row r="1195" spans="1:5" s="364" customFormat="1">
      <c r="A1195" s="369" t="s">
        <v>2049</v>
      </c>
      <c r="B1195" s="370">
        <v>41102</v>
      </c>
      <c r="C1195" s="371">
        <v>66</v>
      </c>
      <c r="D1195" s="369">
        <v>1</v>
      </c>
      <c r="E1195" s="373">
        <v>3.7</v>
      </c>
    </row>
    <row r="1196" spans="1:5" s="364" customFormat="1">
      <c r="A1196" s="369" t="s">
        <v>2049</v>
      </c>
      <c r="B1196" s="370">
        <v>41102</v>
      </c>
      <c r="C1196" s="371">
        <v>56</v>
      </c>
      <c r="D1196" s="369">
        <v>1</v>
      </c>
      <c r="E1196" s="373">
        <v>2.1</v>
      </c>
    </row>
    <row r="1197" spans="1:5" s="364" customFormat="1">
      <c r="A1197" s="369" t="s">
        <v>2049</v>
      </c>
      <c r="B1197" s="370">
        <v>41102</v>
      </c>
      <c r="C1197" s="371">
        <v>99</v>
      </c>
      <c r="D1197" s="369">
        <v>1</v>
      </c>
      <c r="E1197" s="373">
        <v>12.6</v>
      </c>
    </row>
    <row r="1198" spans="1:5" s="364" customFormat="1">
      <c r="A1198" s="369" t="s">
        <v>2049</v>
      </c>
      <c r="B1198" s="370">
        <v>41102</v>
      </c>
      <c r="C1198" s="371">
        <v>138</v>
      </c>
      <c r="D1198" s="369">
        <v>1</v>
      </c>
      <c r="E1198" s="373">
        <v>29.4</v>
      </c>
    </row>
    <row r="1199" spans="1:5" s="364" customFormat="1">
      <c r="A1199" s="369" t="s">
        <v>2049</v>
      </c>
      <c r="B1199" s="370">
        <v>41102</v>
      </c>
      <c r="C1199" s="371">
        <v>65</v>
      </c>
      <c r="D1199" s="369">
        <v>1</v>
      </c>
      <c r="E1199" s="373">
        <v>3.3</v>
      </c>
    </row>
    <row r="1200" spans="1:5" s="364" customFormat="1">
      <c r="A1200" s="369" t="s">
        <v>2049</v>
      </c>
      <c r="B1200" s="370">
        <v>41102</v>
      </c>
      <c r="C1200" s="371">
        <v>65</v>
      </c>
      <c r="D1200" s="369">
        <v>1</v>
      </c>
      <c r="E1200" s="373">
        <v>3.6</v>
      </c>
    </row>
    <row r="1201" spans="1:5" s="365" customFormat="1">
      <c r="A1201" s="369" t="s">
        <v>2049</v>
      </c>
      <c r="B1201" s="370">
        <v>41102</v>
      </c>
      <c r="C1201" s="371">
        <v>60</v>
      </c>
      <c r="D1201" s="369">
        <v>1</v>
      </c>
      <c r="E1201" s="373">
        <v>3</v>
      </c>
    </row>
    <row r="1202" spans="1:5" s="365" customFormat="1">
      <c r="A1202" s="369" t="s">
        <v>2049</v>
      </c>
      <c r="B1202" s="370">
        <v>41102</v>
      </c>
      <c r="C1202" s="371">
        <v>125</v>
      </c>
      <c r="D1202" s="369">
        <v>1</v>
      </c>
      <c r="E1202" s="373">
        <v>22.9</v>
      </c>
    </row>
    <row r="1203" spans="1:5" s="365" customFormat="1">
      <c r="A1203" s="369" t="s">
        <v>2049</v>
      </c>
      <c r="B1203" s="370">
        <v>41102</v>
      </c>
      <c r="C1203" s="371">
        <v>122</v>
      </c>
      <c r="D1203" s="369">
        <v>1</v>
      </c>
      <c r="E1203" s="373">
        <v>23.4</v>
      </c>
    </row>
    <row r="1204" spans="1:5" s="365" customFormat="1">
      <c r="A1204" s="369" t="s">
        <v>2049</v>
      </c>
      <c r="B1204" s="370">
        <v>41102</v>
      </c>
      <c r="C1204" s="371">
        <v>169</v>
      </c>
      <c r="D1204" s="369">
        <v>1</v>
      </c>
      <c r="E1204" s="373">
        <v>50.5</v>
      </c>
    </row>
    <row r="1205" spans="1:5" s="365" customFormat="1">
      <c r="A1205" s="369" t="s">
        <v>2049</v>
      </c>
      <c r="B1205" s="370">
        <v>41102</v>
      </c>
      <c r="C1205" s="371">
        <v>67</v>
      </c>
      <c r="D1205" s="369">
        <v>2</v>
      </c>
      <c r="E1205" s="373">
        <v>3.9</v>
      </c>
    </row>
    <row r="1206" spans="1:5" s="365" customFormat="1">
      <c r="A1206" s="369" t="s">
        <v>2049</v>
      </c>
      <c r="B1206" s="370">
        <v>41102</v>
      </c>
      <c r="C1206" s="371">
        <v>48</v>
      </c>
      <c r="D1206" s="369">
        <v>3</v>
      </c>
      <c r="E1206" s="373">
        <v>1.2</v>
      </c>
    </row>
    <row r="1207" spans="1:5" s="365" customFormat="1">
      <c r="A1207" s="369" t="s">
        <v>2054</v>
      </c>
      <c r="B1207" s="370">
        <v>41102</v>
      </c>
      <c r="C1207" s="371">
        <v>59</v>
      </c>
      <c r="D1207" s="369">
        <v>1</v>
      </c>
      <c r="E1207" s="373">
        <v>2.6</v>
      </c>
    </row>
    <row r="1208" spans="1:5" s="365" customFormat="1">
      <c r="A1208" s="369" t="s">
        <v>2054</v>
      </c>
      <c r="B1208" s="370">
        <v>41102</v>
      </c>
      <c r="C1208" s="371">
        <v>45</v>
      </c>
      <c r="D1208" s="369">
        <v>1</v>
      </c>
      <c r="E1208" s="373">
        <v>1.1000000000000001</v>
      </c>
    </row>
    <row r="1209" spans="1:5" s="365" customFormat="1">
      <c r="A1209" s="369" t="s">
        <v>2054</v>
      </c>
      <c r="B1209" s="370">
        <v>41102</v>
      </c>
      <c r="C1209" s="371">
        <v>55</v>
      </c>
      <c r="D1209" s="369">
        <v>1</v>
      </c>
      <c r="E1209" s="373">
        <v>1.9</v>
      </c>
    </row>
    <row r="1210" spans="1:5" s="365" customFormat="1">
      <c r="A1210" s="369" t="s">
        <v>2054</v>
      </c>
      <c r="B1210" s="370">
        <v>41102</v>
      </c>
      <c r="C1210" s="371">
        <v>67</v>
      </c>
      <c r="D1210" s="369">
        <v>1</v>
      </c>
      <c r="E1210" s="373">
        <v>3.6</v>
      </c>
    </row>
    <row r="1211" spans="1:5" s="365" customFormat="1">
      <c r="A1211" s="369" t="s">
        <v>2054</v>
      </c>
      <c r="B1211" s="370">
        <v>41102</v>
      </c>
      <c r="C1211" s="371">
        <v>53</v>
      </c>
      <c r="D1211" s="369">
        <v>1</v>
      </c>
      <c r="E1211" s="373">
        <v>1.8</v>
      </c>
    </row>
    <row r="1212" spans="1:5" s="365" customFormat="1">
      <c r="A1212" s="369" t="s">
        <v>2054</v>
      </c>
      <c r="B1212" s="370">
        <v>41102</v>
      </c>
      <c r="C1212" s="371">
        <v>42</v>
      </c>
      <c r="D1212" s="369">
        <v>3</v>
      </c>
      <c r="E1212" s="373">
        <v>1.4</v>
      </c>
    </row>
    <row r="1213" spans="1:5" s="365" customFormat="1">
      <c r="A1213" s="369" t="s">
        <v>2054</v>
      </c>
      <c r="B1213" s="370">
        <v>41102</v>
      </c>
      <c r="C1213" s="371">
        <v>45</v>
      </c>
      <c r="D1213" s="369">
        <v>4</v>
      </c>
      <c r="E1213" s="373">
        <v>1.1000000000000001</v>
      </c>
    </row>
    <row r="1214" spans="1:5" s="365" customFormat="1">
      <c r="A1214" s="369" t="s">
        <v>2056</v>
      </c>
      <c r="B1214" s="370">
        <v>41102</v>
      </c>
      <c r="C1214" s="371">
        <v>50</v>
      </c>
      <c r="D1214" s="369">
        <v>1</v>
      </c>
      <c r="E1214" s="373">
        <v>1.5</v>
      </c>
    </row>
    <row r="1215" spans="1:5" s="365" customFormat="1">
      <c r="A1215" s="369" t="s">
        <v>2056</v>
      </c>
      <c r="B1215" s="370">
        <v>41102</v>
      </c>
      <c r="C1215" s="371">
        <v>62</v>
      </c>
      <c r="D1215" s="369">
        <v>1</v>
      </c>
      <c r="E1215" s="373">
        <v>2.8</v>
      </c>
    </row>
    <row r="1216" spans="1:5" s="365" customFormat="1">
      <c r="A1216" s="369" t="s">
        <v>2056</v>
      </c>
      <c r="B1216" s="370">
        <v>41102</v>
      </c>
      <c r="C1216" s="371">
        <v>127</v>
      </c>
      <c r="D1216" s="369">
        <v>1</v>
      </c>
      <c r="E1216" s="373">
        <v>22.6</v>
      </c>
    </row>
    <row r="1217" spans="1:5" s="365" customFormat="1">
      <c r="A1217" s="369" t="s">
        <v>2056</v>
      </c>
      <c r="B1217" s="370">
        <v>41102</v>
      </c>
      <c r="C1217" s="371">
        <v>138</v>
      </c>
      <c r="D1217" s="369">
        <v>1</v>
      </c>
      <c r="E1217" s="373">
        <v>32.700000000000003</v>
      </c>
    </row>
    <row r="1218" spans="1:5" s="365" customFormat="1">
      <c r="A1218" s="369" t="s">
        <v>2056</v>
      </c>
      <c r="B1218" s="370">
        <v>41102</v>
      </c>
      <c r="C1218" s="371">
        <v>64</v>
      </c>
      <c r="D1218" s="369">
        <v>1</v>
      </c>
      <c r="E1218" s="373">
        <v>3.6</v>
      </c>
    </row>
    <row r="1219" spans="1:5" s="365" customFormat="1">
      <c r="A1219" s="369" t="s">
        <v>2056</v>
      </c>
      <c r="B1219" s="370">
        <v>41102</v>
      </c>
      <c r="C1219" s="371">
        <v>62</v>
      </c>
      <c r="D1219" s="369">
        <v>1</v>
      </c>
      <c r="E1219" s="373">
        <v>2.9</v>
      </c>
    </row>
    <row r="1220" spans="1:5" s="365" customFormat="1">
      <c r="A1220" s="369" t="s">
        <v>2056</v>
      </c>
      <c r="B1220" s="370">
        <v>41102</v>
      </c>
      <c r="C1220" s="371">
        <v>44</v>
      </c>
      <c r="D1220" s="369">
        <v>1</v>
      </c>
      <c r="E1220" s="373">
        <v>0.9</v>
      </c>
    </row>
    <row r="1221" spans="1:5" s="365" customFormat="1">
      <c r="A1221" s="369" t="s">
        <v>2056</v>
      </c>
      <c r="B1221" s="370">
        <v>41102</v>
      </c>
      <c r="C1221" s="371">
        <v>130</v>
      </c>
      <c r="D1221" s="369">
        <v>1</v>
      </c>
      <c r="E1221" s="373">
        <v>25.5</v>
      </c>
    </row>
    <row r="1222" spans="1:5" s="365" customFormat="1">
      <c r="A1222" s="369" t="s">
        <v>2056</v>
      </c>
      <c r="B1222" s="370">
        <v>41102</v>
      </c>
      <c r="C1222" s="371">
        <v>101</v>
      </c>
      <c r="D1222" s="369">
        <v>1</v>
      </c>
      <c r="E1222" s="373">
        <v>12.5</v>
      </c>
    </row>
    <row r="1223" spans="1:5" s="365" customFormat="1">
      <c r="A1223" s="369" t="s">
        <v>2056</v>
      </c>
      <c r="B1223" s="370">
        <v>41102</v>
      </c>
      <c r="C1223" s="371">
        <v>66</v>
      </c>
      <c r="D1223" s="369">
        <v>1</v>
      </c>
      <c r="E1223" s="373">
        <v>3.7</v>
      </c>
    </row>
    <row r="1224" spans="1:5" s="365" customFormat="1">
      <c r="A1224" s="369" t="s">
        <v>2056</v>
      </c>
      <c r="B1224" s="370">
        <v>41102</v>
      </c>
      <c r="C1224" s="371">
        <v>50</v>
      </c>
      <c r="D1224" s="369">
        <v>1</v>
      </c>
      <c r="E1224" s="373">
        <v>1.4</v>
      </c>
    </row>
    <row r="1225" spans="1:5" s="365" customFormat="1">
      <c r="A1225" s="369" t="s">
        <v>2056</v>
      </c>
      <c r="B1225" s="370">
        <v>41102</v>
      </c>
      <c r="C1225" s="371">
        <v>71</v>
      </c>
      <c r="D1225" s="369">
        <v>1</v>
      </c>
      <c r="E1225" s="373">
        <v>6.9</v>
      </c>
    </row>
    <row r="1226" spans="1:5" s="365" customFormat="1">
      <c r="A1226" s="369" t="s">
        <v>2056</v>
      </c>
      <c r="B1226" s="370">
        <v>41102</v>
      </c>
      <c r="C1226" s="371">
        <v>67</v>
      </c>
      <c r="D1226" s="369">
        <v>1</v>
      </c>
      <c r="E1226" s="373">
        <v>4.4000000000000004</v>
      </c>
    </row>
    <row r="1227" spans="1:5" s="365" customFormat="1">
      <c r="A1227" s="369" t="s">
        <v>2056</v>
      </c>
      <c r="B1227" s="370">
        <v>41102</v>
      </c>
      <c r="C1227" s="371">
        <v>61</v>
      </c>
      <c r="D1227" s="369">
        <v>1</v>
      </c>
      <c r="E1227" s="373">
        <v>3.8</v>
      </c>
    </row>
    <row r="1228" spans="1:5" s="365" customFormat="1">
      <c r="A1228" s="369" t="s">
        <v>2056</v>
      </c>
      <c r="B1228" s="370">
        <v>41102</v>
      </c>
      <c r="C1228" s="371">
        <v>44</v>
      </c>
      <c r="D1228" s="369">
        <v>1</v>
      </c>
      <c r="E1228" s="373">
        <v>0.7</v>
      </c>
    </row>
    <row r="1229" spans="1:5" s="365" customFormat="1">
      <c r="A1229" s="369" t="s">
        <v>2056</v>
      </c>
      <c r="B1229" s="370">
        <v>41102</v>
      </c>
      <c r="C1229" s="371">
        <v>44</v>
      </c>
      <c r="D1229" s="369">
        <v>1</v>
      </c>
      <c r="E1229" s="373">
        <v>1</v>
      </c>
    </row>
    <row r="1230" spans="1:5" s="365" customFormat="1">
      <c r="A1230" s="369" t="s">
        <v>2056</v>
      </c>
      <c r="B1230" s="370">
        <v>41102</v>
      </c>
      <c r="C1230" s="371">
        <v>55</v>
      </c>
      <c r="D1230" s="369">
        <v>1</v>
      </c>
      <c r="E1230" s="373">
        <v>2.1</v>
      </c>
    </row>
    <row r="1231" spans="1:5" s="365" customFormat="1">
      <c r="A1231" s="369" t="s">
        <v>2056</v>
      </c>
      <c r="B1231" s="370">
        <v>41102</v>
      </c>
      <c r="C1231" s="371">
        <v>44</v>
      </c>
      <c r="D1231" s="369">
        <v>1</v>
      </c>
      <c r="E1231" s="373">
        <v>1.4</v>
      </c>
    </row>
    <row r="1232" spans="1:5" s="365" customFormat="1">
      <c r="A1232" s="369" t="s">
        <v>2056</v>
      </c>
      <c r="B1232" s="370">
        <v>41102</v>
      </c>
      <c r="C1232" s="371">
        <v>57</v>
      </c>
      <c r="D1232" s="369">
        <v>1</v>
      </c>
      <c r="E1232" s="373">
        <v>2.5</v>
      </c>
    </row>
    <row r="1233" spans="1:5" s="365" customFormat="1">
      <c r="A1233" s="369" t="s">
        <v>2056</v>
      </c>
      <c r="B1233" s="370">
        <v>41102</v>
      </c>
      <c r="C1233" s="371">
        <v>53</v>
      </c>
      <c r="D1233" s="369">
        <v>1</v>
      </c>
      <c r="E1233" s="373">
        <v>1.7</v>
      </c>
    </row>
    <row r="1234" spans="1:5" s="365" customFormat="1">
      <c r="A1234" s="369" t="s">
        <v>2056</v>
      </c>
      <c r="B1234" s="370">
        <v>41102</v>
      </c>
      <c r="C1234" s="371">
        <v>52</v>
      </c>
      <c r="D1234" s="369">
        <v>2</v>
      </c>
      <c r="E1234" s="373">
        <v>1.5</v>
      </c>
    </row>
    <row r="1235" spans="1:5" s="365" customFormat="1">
      <c r="A1235" s="369" t="s">
        <v>2056</v>
      </c>
      <c r="B1235" s="370">
        <v>41102</v>
      </c>
      <c r="C1235" s="371">
        <v>43</v>
      </c>
      <c r="D1235" s="369">
        <v>2</v>
      </c>
      <c r="E1235" s="373">
        <v>1.1000000000000001</v>
      </c>
    </row>
    <row r="1236" spans="1:5" s="365" customFormat="1">
      <c r="A1236" s="369" t="s">
        <v>2056</v>
      </c>
      <c r="B1236" s="370">
        <v>41102</v>
      </c>
      <c r="C1236" s="371">
        <v>69</v>
      </c>
      <c r="D1236" s="369">
        <v>2</v>
      </c>
      <c r="E1236" s="373">
        <v>3.9</v>
      </c>
    </row>
    <row r="1237" spans="1:5" s="365" customFormat="1">
      <c r="A1237" s="369" t="s">
        <v>2056</v>
      </c>
      <c r="B1237" s="370">
        <v>41102</v>
      </c>
      <c r="C1237" s="371">
        <v>55</v>
      </c>
      <c r="D1237" s="369">
        <v>2</v>
      </c>
      <c r="E1237" s="373">
        <v>2.1</v>
      </c>
    </row>
    <row r="1238" spans="1:5" s="365" customFormat="1">
      <c r="A1238" s="369" t="s">
        <v>2056</v>
      </c>
      <c r="B1238" s="370">
        <v>41102</v>
      </c>
      <c r="C1238" s="371">
        <v>56</v>
      </c>
      <c r="D1238" s="369">
        <v>3</v>
      </c>
      <c r="E1238" s="373">
        <v>1.9</v>
      </c>
    </row>
    <row r="1239" spans="1:5" s="365" customFormat="1">
      <c r="A1239" s="369" t="s">
        <v>2056</v>
      </c>
      <c r="B1239" s="370">
        <v>41102</v>
      </c>
      <c r="C1239" s="371">
        <v>149</v>
      </c>
      <c r="D1239" s="369">
        <v>3</v>
      </c>
      <c r="E1239" s="373">
        <v>37.700000000000003</v>
      </c>
    </row>
    <row r="1240" spans="1:5" s="365" customFormat="1">
      <c r="A1240" s="369" t="s">
        <v>2056</v>
      </c>
      <c r="B1240" s="370">
        <v>41102</v>
      </c>
      <c r="C1240" s="371">
        <v>160</v>
      </c>
      <c r="D1240" s="369">
        <v>3</v>
      </c>
      <c r="E1240" s="373">
        <v>47.5</v>
      </c>
    </row>
    <row r="1241" spans="1:5" s="365" customFormat="1">
      <c r="A1241" s="369" t="s">
        <v>2058</v>
      </c>
      <c r="B1241" s="370">
        <v>41102</v>
      </c>
      <c r="C1241" s="371">
        <v>49</v>
      </c>
      <c r="D1241" s="369">
        <v>1</v>
      </c>
      <c r="E1241" s="373">
        <v>1.4</v>
      </c>
    </row>
    <row r="1242" spans="1:5" s="365" customFormat="1">
      <c r="A1242" s="369" t="s">
        <v>2058</v>
      </c>
      <c r="B1242" s="370">
        <v>41102</v>
      </c>
      <c r="C1242" s="371">
        <v>125</v>
      </c>
      <c r="D1242" s="369">
        <v>1</v>
      </c>
      <c r="E1242" s="373">
        <v>22.8</v>
      </c>
    </row>
    <row r="1243" spans="1:5" s="365" customFormat="1">
      <c r="A1243" s="369" t="s">
        <v>2058</v>
      </c>
      <c r="B1243" s="370">
        <v>41102</v>
      </c>
      <c r="C1243" s="371">
        <v>48</v>
      </c>
      <c r="D1243" s="369">
        <v>1</v>
      </c>
      <c r="E1243" s="373">
        <v>1.3</v>
      </c>
    </row>
    <row r="1244" spans="1:5" s="365" customFormat="1">
      <c r="A1244" s="369" t="s">
        <v>2058</v>
      </c>
      <c r="B1244" s="370">
        <v>41102</v>
      </c>
      <c r="C1244" s="371">
        <v>48</v>
      </c>
      <c r="D1244" s="369">
        <v>1</v>
      </c>
      <c r="E1244" s="373">
        <v>1.2</v>
      </c>
    </row>
    <row r="1245" spans="1:5" s="365" customFormat="1">
      <c r="A1245" s="369" t="s">
        <v>2058</v>
      </c>
      <c r="B1245" s="370">
        <v>41102</v>
      </c>
      <c r="C1245" s="371">
        <v>61</v>
      </c>
      <c r="D1245" s="369">
        <v>1</v>
      </c>
      <c r="E1245" s="373">
        <v>3.2</v>
      </c>
    </row>
    <row r="1246" spans="1:5" s="365" customFormat="1">
      <c r="A1246" s="369" t="s">
        <v>2058</v>
      </c>
      <c r="B1246" s="370">
        <v>41102</v>
      </c>
      <c r="C1246" s="371">
        <v>102</v>
      </c>
      <c r="D1246" s="369">
        <v>1</v>
      </c>
      <c r="E1246" s="373">
        <v>11</v>
      </c>
    </row>
    <row r="1247" spans="1:5" s="365" customFormat="1">
      <c r="A1247" s="369" t="s">
        <v>2058</v>
      </c>
      <c r="B1247" s="370">
        <v>41102</v>
      </c>
      <c r="C1247" s="371">
        <v>117</v>
      </c>
      <c r="D1247" s="369">
        <v>1</v>
      </c>
      <c r="E1247" s="373">
        <v>19.7</v>
      </c>
    </row>
    <row r="1248" spans="1:5" s="365" customFormat="1">
      <c r="A1248" s="369" t="s">
        <v>2058</v>
      </c>
      <c r="B1248" s="370">
        <v>41102</v>
      </c>
      <c r="C1248" s="371">
        <v>64</v>
      </c>
      <c r="D1248" s="369">
        <v>1</v>
      </c>
      <c r="E1248" s="373">
        <v>2.9</v>
      </c>
    </row>
    <row r="1249" spans="1:5" s="365" customFormat="1">
      <c r="A1249" s="369" t="s">
        <v>2058</v>
      </c>
      <c r="B1249" s="370">
        <v>41102</v>
      </c>
      <c r="C1249" s="371">
        <v>55</v>
      </c>
      <c r="D1249" s="369">
        <v>1</v>
      </c>
      <c r="E1249" s="373">
        <v>1.4</v>
      </c>
    </row>
    <row r="1250" spans="1:5" s="365" customFormat="1">
      <c r="A1250" s="369" t="s">
        <v>2058</v>
      </c>
      <c r="B1250" s="370">
        <v>41102</v>
      </c>
      <c r="C1250" s="371">
        <v>44</v>
      </c>
      <c r="D1250" s="369">
        <v>1</v>
      </c>
      <c r="E1250" s="373">
        <v>1.4</v>
      </c>
    </row>
    <row r="1251" spans="1:5" s="365" customFormat="1">
      <c r="A1251" s="369" t="s">
        <v>2058</v>
      </c>
      <c r="B1251" s="370">
        <v>41102</v>
      </c>
      <c r="C1251" s="371">
        <v>121</v>
      </c>
      <c r="D1251" s="369">
        <v>1</v>
      </c>
      <c r="E1251" s="373">
        <v>22.9</v>
      </c>
    </row>
    <row r="1252" spans="1:5" s="365" customFormat="1">
      <c r="A1252" s="369" t="s">
        <v>2058</v>
      </c>
      <c r="B1252" s="370">
        <v>41102</v>
      </c>
      <c r="C1252" s="371">
        <v>44</v>
      </c>
      <c r="D1252" s="369">
        <v>1</v>
      </c>
      <c r="E1252" s="373">
        <v>0.6</v>
      </c>
    </row>
    <row r="1253" spans="1:5" s="365" customFormat="1">
      <c r="A1253" s="369" t="s">
        <v>2058</v>
      </c>
      <c r="B1253" s="370">
        <v>41102</v>
      </c>
      <c r="C1253" s="371">
        <v>55</v>
      </c>
      <c r="D1253" s="369">
        <v>1</v>
      </c>
      <c r="E1253" s="373">
        <v>1.9</v>
      </c>
    </row>
    <row r="1254" spans="1:5" s="365" customFormat="1">
      <c r="A1254" s="369" t="s">
        <v>2058</v>
      </c>
      <c r="B1254" s="370">
        <v>41102</v>
      </c>
      <c r="C1254" s="371">
        <v>66</v>
      </c>
      <c r="D1254" s="369">
        <v>1</v>
      </c>
      <c r="E1254" s="373">
        <v>4.5999999999999996</v>
      </c>
    </row>
    <row r="1255" spans="1:5" s="365" customFormat="1">
      <c r="A1255" s="369" t="s">
        <v>2058</v>
      </c>
      <c r="B1255" s="370">
        <v>41102</v>
      </c>
      <c r="C1255" s="371">
        <v>129</v>
      </c>
      <c r="D1255" s="369">
        <v>1</v>
      </c>
      <c r="E1255" s="373">
        <v>25.5</v>
      </c>
    </row>
    <row r="1256" spans="1:5" s="365" customFormat="1">
      <c r="A1256" s="369" t="s">
        <v>2058</v>
      </c>
      <c r="B1256" s="370">
        <v>41102</v>
      </c>
      <c r="C1256" s="371">
        <v>47</v>
      </c>
      <c r="D1256" s="369">
        <v>1</v>
      </c>
      <c r="E1256" s="373">
        <v>0.9</v>
      </c>
    </row>
    <row r="1257" spans="1:5" s="365" customFormat="1">
      <c r="A1257" s="369" t="s">
        <v>2058</v>
      </c>
      <c r="B1257" s="370">
        <v>41102</v>
      </c>
      <c r="C1257" s="371">
        <v>50</v>
      </c>
      <c r="D1257" s="369">
        <v>1</v>
      </c>
      <c r="E1257" s="373">
        <v>1.4</v>
      </c>
    </row>
    <row r="1258" spans="1:5" s="365" customFormat="1">
      <c r="A1258" s="369" t="s">
        <v>2058</v>
      </c>
      <c r="B1258" s="370">
        <v>41102</v>
      </c>
      <c r="C1258" s="371">
        <v>49</v>
      </c>
      <c r="D1258" s="369">
        <v>1</v>
      </c>
      <c r="E1258" s="373">
        <v>1.2</v>
      </c>
    </row>
    <row r="1259" spans="1:5" s="365" customFormat="1">
      <c r="A1259" s="369" t="s">
        <v>2058</v>
      </c>
      <c r="B1259" s="370">
        <v>41102</v>
      </c>
      <c r="C1259" s="371">
        <v>67</v>
      </c>
      <c r="D1259" s="369">
        <v>1</v>
      </c>
      <c r="E1259" s="373">
        <v>3.5</v>
      </c>
    </row>
    <row r="1260" spans="1:5" s="365" customFormat="1">
      <c r="A1260" s="369" t="s">
        <v>2058</v>
      </c>
      <c r="B1260" s="370">
        <v>41102</v>
      </c>
      <c r="C1260" s="371">
        <v>64</v>
      </c>
      <c r="D1260" s="369">
        <v>1</v>
      </c>
      <c r="E1260" s="373">
        <v>2.8</v>
      </c>
    </row>
    <row r="1261" spans="1:5" s="365" customFormat="1">
      <c r="A1261" s="369" t="s">
        <v>2058</v>
      </c>
      <c r="B1261" s="370">
        <v>41102</v>
      </c>
      <c r="C1261" s="371">
        <v>50</v>
      </c>
      <c r="D1261" s="369">
        <v>2</v>
      </c>
      <c r="E1261" s="373">
        <v>1.7</v>
      </c>
    </row>
    <row r="1262" spans="1:5" s="365" customFormat="1">
      <c r="A1262" s="369" t="s">
        <v>2058</v>
      </c>
      <c r="B1262" s="370">
        <v>41102</v>
      </c>
      <c r="C1262" s="371">
        <v>46</v>
      </c>
      <c r="D1262" s="369">
        <v>2</v>
      </c>
      <c r="E1262" s="373">
        <v>0.9</v>
      </c>
    </row>
    <row r="1263" spans="1:5" s="365" customFormat="1">
      <c r="A1263" s="369" t="s">
        <v>2058</v>
      </c>
      <c r="B1263" s="370">
        <v>41102</v>
      </c>
      <c r="C1263" s="371">
        <v>67</v>
      </c>
      <c r="D1263" s="369">
        <v>2</v>
      </c>
      <c r="E1263" s="373">
        <v>3.4</v>
      </c>
    </row>
    <row r="1264" spans="1:5" s="365" customFormat="1">
      <c r="A1264" s="369" t="s">
        <v>2058</v>
      </c>
      <c r="B1264" s="370">
        <v>41102</v>
      </c>
      <c r="C1264" s="371">
        <v>60</v>
      </c>
      <c r="D1264" s="369">
        <v>2</v>
      </c>
      <c r="E1264" s="373">
        <v>2.5</v>
      </c>
    </row>
    <row r="1265" spans="1:5" s="364" customFormat="1">
      <c r="A1265" s="369" t="s">
        <v>2058</v>
      </c>
      <c r="B1265" s="370">
        <v>41102</v>
      </c>
      <c r="C1265" s="371">
        <v>119</v>
      </c>
      <c r="D1265" s="369">
        <v>2</v>
      </c>
      <c r="E1265" s="373">
        <v>22.5</v>
      </c>
    </row>
    <row r="1266" spans="1:5" s="364" customFormat="1">
      <c r="A1266" s="369" t="s">
        <v>2058</v>
      </c>
      <c r="B1266" s="370">
        <v>41102</v>
      </c>
      <c r="C1266" s="371">
        <v>48</v>
      </c>
      <c r="D1266" s="369">
        <v>2</v>
      </c>
      <c r="E1266" s="373">
        <v>1.6</v>
      </c>
    </row>
    <row r="1267" spans="1:5" s="364" customFormat="1">
      <c r="A1267" s="369" t="s">
        <v>2058</v>
      </c>
      <c r="B1267" s="370">
        <v>41102</v>
      </c>
      <c r="C1267" s="371">
        <v>67</v>
      </c>
      <c r="D1267" s="369">
        <v>2</v>
      </c>
      <c r="E1267" s="373">
        <v>3.5</v>
      </c>
    </row>
    <row r="1268" spans="1:5" s="364" customFormat="1">
      <c r="A1268" s="369" t="s">
        <v>2058</v>
      </c>
      <c r="B1268" s="370">
        <v>41102</v>
      </c>
      <c r="C1268" s="371">
        <v>115</v>
      </c>
      <c r="D1268" s="369">
        <v>3</v>
      </c>
      <c r="E1268" s="373">
        <v>17.600000000000001</v>
      </c>
    </row>
    <row r="1269" spans="1:5" s="364" customFormat="1">
      <c r="A1269" s="369" t="s">
        <v>2058</v>
      </c>
      <c r="B1269" s="370">
        <v>41102</v>
      </c>
      <c r="C1269" s="371">
        <v>51</v>
      </c>
      <c r="D1269" s="369">
        <v>3</v>
      </c>
      <c r="E1269" s="373">
        <v>1.6</v>
      </c>
    </row>
    <row r="1270" spans="1:5" s="364" customFormat="1">
      <c r="A1270" s="369" t="s">
        <v>2058</v>
      </c>
      <c r="B1270" s="370">
        <v>41102</v>
      </c>
      <c r="C1270" s="371">
        <v>62</v>
      </c>
      <c r="D1270" s="369">
        <v>3</v>
      </c>
      <c r="E1270" s="373">
        <v>2.8</v>
      </c>
    </row>
    <row r="1271" spans="1:5" s="364" customFormat="1">
      <c r="A1271" s="369" t="s">
        <v>2017</v>
      </c>
      <c r="B1271" s="370">
        <v>41102</v>
      </c>
      <c r="C1271" s="371">
        <v>52</v>
      </c>
      <c r="D1271" s="369">
        <v>1</v>
      </c>
      <c r="E1271" s="373">
        <v>1.7</v>
      </c>
    </row>
    <row r="1272" spans="1:5" s="364" customFormat="1">
      <c r="A1272" s="369" t="s">
        <v>2017</v>
      </c>
      <c r="B1272" s="370">
        <v>41102</v>
      </c>
      <c r="C1272" s="371">
        <v>57</v>
      </c>
      <c r="D1272" s="369">
        <v>1</v>
      </c>
      <c r="E1272" s="373">
        <v>2.4</v>
      </c>
    </row>
    <row r="1273" spans="1:5" s="364" customFormat="1">
      <c r="A1273" s="369" t="s">
        <v>2017</v>
      </c>
      <c r="B1273" s="370">
        <v>41102</v>
      </c>
      <c r="C1273" s="371">
        <v>68</v>
      </c>
      <c r="D1273" s="369">
        <v>1</v>
      </c>
      <c r="E1273" s="373">
        <v>4</v>
      </c>
    </row>
    <row r="1274" spans="1:5" s="364" customFormat="1">
      <c r="A1274" s="369" t="s">
        <v>2017</v>
      </c>
      <c r="B1274" s="370">
        <v>41102</v>
      </c>
      <c r="C1274" s="371">
        <v>55</v>
      </c>
      <c r="D1274" s="369">
        <v>1</v>
      </c>
      <c r="E1274" s="373">
        <v>2.2000000000000002</v>
      </c>
    </row>
    <row r="1275" spans="1:5" s="364" customFormat="1">
      <c r="A1275" s="369" t="s">
        <v>2017</v>
      </c>
      <c r="B1275" s="370">
        <v>41102</v>
      </c>
      <c r="C1275" s="371">
        <v>38</v>
      </c>
      <c r="D1275" s="369">
        <v>1</v>
      </c>
      <c r="E1275" s="373">
        <v>0.6</v>
      </c>
    </row>
    <row r="1276" spans="1:5" s="364" customFormat="1">
      <c r="A1276" s="369" t="s">
        <v>2017</v>
      </c>
      <c r="B1276" s="370">
        <v>41102</v>
      </c>
      <c r="C1276" s="371">
        <v>55</v>
      </c>
      <c r="D1276" s="369">
        <v>1</v>
      </c>
      <c r="E1276" s="373">
        <v>1.8</v>
      </c>
    </row>
    <row r="1277" spans="1:5" s="364" customFormat="1">
      <c r="A1277" s="369" t="s">
        <v>2017</v>
      </c>
      <c r="B1277" s="370">
        <v>41102</v>
      </c>
      <c r="C1277" s="371">
        <v>53</v>
      </c>
      <c r="D1277" s="369">
        <v>1</v>
      </c>
      <c r="E1277" s="373">
        <v>1.9</v>
      </c>
    </row>
    <row r="1278" spans="1:5" s="364" customFormat="1">
      <c r="A1278" s="369" t="s">
        <v>2017</v>
      </c>
      <c r="B1278" s="370">
        <v>41102</v>
      </c>
      <c r="C1278" s="371">
        <v>114</v>
      </c>
      <c r="D1278" s="369">
        <v>1</v>
      </c>
      <c r="E1278" s="373">
        <v>17.2</v>
      </c>
    </row>
    <row r="1279" spans="1:5" s="364" customFormat="1">
      <c r="A1279" s="369" t="s">
        <v>2017</v>
      </c>
      <c r="B1279" s="370">
        <v>41102</v>
      </c>
      <c r="C1279" s="371">
        <v>55</v>
      </c>
      <c r="D1279" s="369">
        <v>1</v>
      </c>
      <c r="E1279" s="373">
        <v>2.2000000000000002</v>
      </c>
    </row>
    <row r="1280" spans="1:5" s="364" customFormat="1">
      <c r="A1280" s="369" t="s">
        <v>2017</v>
      </c>
      <c r="B1280" s="370">
        <v>41102</v>
      </c>
      <c r="C1280" s="371">
        <v>57</v>
      </c>
      <c r="D1280" s="369">
        <v>1</v>
      </c>
      <c r="E1280" s="373">
        <v>2.4</v>
      </c>
    </row>
    <row r="1281" spans="1:5" s="364" customFormat="1">
      <c r="A1281" s="369" t="s">
        <v>2017</v>
      </c>
      <c r="B1281" s="370">
        <v>41102</v>
      </c>
      <c r="C1281" s="371">
        <v>57</v>
      </c>
      <c r="D1281" s="369">
        <v>1</v>
      </c>
      <c r="E1281" s="373">
        <v>2.6</v>
      </c>
    </row>
    <row r="1282" spans="1:5" s="364" customFormat="1">
      <c r="A1282" s="369" t="s">
        <v>2017</v>
      </c>
      <c r="B1282" s="370">
        <v>41102</v>
      </c>
      <c r="C1282" s="371">
        <v>51</v>
      </c>
      <c r="D1282" s="369">
        <v>1</v>
      </c>
      <c r="E1282" s="373">
        <v>1.9</v>
      </c>
    </row>
    <row r="1283" spans="1:5" s="364" customFormat="1">
      <c r="A1283" s="369" t="s">
        <v>2017</v>
      </c>
      <c r="B1283" s="370">
        <v>41102</v>
      </c>
      <c r="C1283" s="371">
        <v>61</v>
      </c>
      <c r="D1283" s="369">
        <v>1</v>
      </c>
      <c r="E1283" s="373">
        <v>3</v>
      </c>
    </row>
    <row r="1284" spans="1:5" s="364" customFormat="1">
      <c r="A1284" s="369" t="s">
        <v>2017</v>
      </c>
      <c r="B1284" s="370">
        <v>41102</v>
      </c>
      <c r="C1284" s="371">
        <v>43</v>
      </c>
      <c r="D1284" s="369">
        <v>1</v>
      </c>
      <c r="E1284" s="373">
        <v>0.9</v>
      </c>
    </row>
    <row r="1285" spans="1:5" s="364" customFormat="1">
      <c r="A1285" s="369" t="s">
        <v>2017</v>
      </c>
      <c r="B1285" s="370">
        <v>41102</v>
      </c>
      <c r="C1285" s="371">
        <v>44</v>
      </c>
      <c r="D1285" s="369">
        <v>1</v>
      </c>
      <c r="E1285" s="373">
        <v>0.9</v>
      </c>
    </row>
    <row r="1286" spans="1:5" s="364" customFormat="1">
      <c r="A1286" s="369" t="s">
        <v>2017</v>
      </c>
      <c r="B1286" s="370">
        <v>41102</v>
      </c>
      <c r="C1286" s="371">
        <v>45</v>
      </c>
      <c r="D1286" s="369">
        <v>1</v>
      </c>
      <c r="E1286" s="373">
        <v>1.1000000000000001</v>
      </c>
    </row>
    <row r="1287" spans="1:5" s="364" customFormat="1">
      <c r="A1287" s="369" t="s">
        <v>2017</v>
      </c>
      <c r="B1287" s="370">
        <v>41102</v>
      </c>
      <c r="C1287" s="371">
        <v>48</v>
      </c>
      <c r="D1287" s="369">
        <v>1</v>
      </c>
      <c r="E1287" s="373">
        <v>1.4</v>
      </c>
    </row>
    <row r="1288" spans="1:5" s="364" customFormat="1">
      <c r="A1288" s="369" t="s">
        <v>2017</v>
      </c>
      <c r="B1288" s="370">
        <v>41102</v>
      </c>
      <c r="C1288" s="371">
        <v>156</v>
      </c>
      <c r="D1288" s="369">
        <v>1</v>
      </c>
      <c r="E1288" s="373">
        <v>40.5</v>
      </c>
    </row>
    <row r="1289" spans="1:5" s="364" customFormat="1">
      <c r="A1289" s="369" t="s">
        <v>2017</v>
      </c>
      <c r="B1289" s="370">
        <v>41102</v>
      </c>
      <c r="C1289" s="371">
        <v>41</v>
      </c>
      <c r="D1289" s="369">
        <v>1</v>
      </c>
      <c r="E1289" s="373">
        <v>1</v>
      </c>
    </row>
    <row r="1290" spans="1:5" s="364" customFormat="1">
      <c r="A1290" s="369" t="s">
        <v>2017</v>
      </c>
      <c r="B1290" s="370">
        <v>41102</v>
      </c>
      <c r="C1290" s="371">
        <v>38</v>
      </c>
      <c r="D1290" s="369">
        <v>1</v>
      </c>
      <c r="E1290" s="373">
        <v>0.7</v>
      </c>
    </row>
    <row r="1291" spans="1:5" s="364" customFormat="1">
      <c r="A1291" s="369" t="s">
        <v>2017</v>
      </c>
      <c r="B1291" s="370">
        <v>41102</v>
      </c>
      <c r="C1291" s="371">
        <v>126</v>
      </c>
      <c r="D1291" s="369">
        <v>1</v>
      </c>
      <c r="E1291" s="373">
        <v>22.1</v>
      </c>
    </row>
    <row r="1292" spans="1:5" s="364" customFormat="1">
      <c r="A1292" s="369" t="s">
        <v>2017</v>
      </c>
      <c r="B1292" s="370">
        <v>41102</v>
      </c>
      <c r="C1292" s="371">
        <v>115</v>
      </c>
      <c r="D1292" s="369">
        <v>1</v>
      </c>
      <c r="E1292" s="373">
        <v>18.100000000000001</v>
      </c>
    </row>
    <row r="1293" spans="1:5" s="364" customFormat="1">
      <c r="A1293" s="369" t="s">
        <v>2017</v>
      </c>
      <c r="B1293" s="370">
        <v>41102</v>
      </c>
      <c r="C1293" s="371">
        <v>69</v>
      </c>
      <c r="D1293" s="369">
        <v>1</v>
      </c>
      <c r="E1293" s="373">
        <v>4.4000000000000004</v>
      </c>
    </row>
    <row r="1294" spans="1:5" s="364" customFormat="1">
      <c r="A1294" s="369" t="s">
        <v>2017</v>
      </c>
      <c r="B1294" s="370">
        <v>41102</v>
      </c>
      <c r="C1294" s="371">
        <v>50</v>
      </c>
      <c r="D1294" s="369">
        <v>1</v>
      </c>
      <c r="E1294" s="373">
        <v>1.6</v>
      </c>
    </row>
    <row r="1295" spans="1:5" s="364" customFormat="1">
      <c r="A1295" s="369" t="s">
        <v>2017</v>
      </c>
      <c r="B1295" s="370">
        <v>41102</v>
      </c>
      <c r="C1295" s="371">
        <v>63</v>
      </c>
      <c r="D1295" s="369">
        <v>1</v>
      </c>
      <c r="E1295" s="373">
        <v>3</v>
      </c>
    </row>
    <row r="1296" spans="1:5" s="364" customFormat="1">
      <c r="A1296" s="369" t="s">
        <v>2017</v>
      </c>
      <c r="B1296" s="370">
        <v>41102</v>
      </c>
      <c r="C1296" s="371">
        <v>58</v>
      </c>
      <c r="D1296" s="369">
        <v>1</v>
      </c>
      <c r="E1296" s="373"/>
    </row>
    <row r="1297" spans="1:5" s="364" customFormat="1">
      <c r="A1297" s="369" t="s">
        <v>2017</v>
      </c>
      <c r="B1297" s="370">
        <v>41102</v>
      </c>
      <c r="C1297" s="371">
        <v>58</v>
      </c>
      <c r="D1297" s="369">
        <v>1</v>
      </c>
      <c r="E1297" s="373">
        <v>2.4</v>
      </c>
    </row>
    <row r="1298" spans="1:5" s="364" customFormat="1">
      <c r="A1298" s="369" t="s">
        <v>2017</v>
      </c>
      <c r="B1298" s="370">
        <v>41102</v>
      </c>
      <c r="C1298" s="371">
        <v>62</v>
      </c>
      <c r="D1298" s="369">
        <v>1</v>
      </c>
      <c r="E1298" s="373">
        <v>2.9</v>
      </c>
    </row>
    <row r="1299" spans="1:5" s="364" customFormat="1">
      <c r="A1299" s="369" t="s">
        <v>2017</v>
      </c>
      <c r="B1299" s="370">
        <v>41102</v>
      </c>
      <c r="C1299" s="371">
        <v>44</v>
      </c>
      <c r="D1299" s="369">
        <v>1</v>
      </c>
      <c r="E1299" s="373">
        <v>0.9</v>
      </c>
    </row>
    <row r="1300" spans="1:5" s="364" customFormat="1">
      <c r="A1300" s="369" t="s">
        <v>2017</v>
      </c>
      <c r="B1300" s="370">
        <v>41102</v>
      </c>
      <c r="C1300" s="371">
        <v>57</v>
      </c>
      <c r="D1300" s="369">
        <v>2</v>
      </c>
      <c r="E1300" s="373">
        <v>2.6</v>
      </c>
    </row>
    <row r="1301" spans="1:5" s="364" customFormat="1">
      <c r="A1301" s="369" t="s">
        <v>2017</v>
      </c>
      <c r="B1301" s="370">
        <v>41102</v>
      </c>
      <c r="C1301" s="371">
        <v>41</v>
      </c>
      <c r="D1301" s="369">
        <v>2</v>
      </c>
      <c r="E1301" s="373">
        <v>0.7</v>
      </c>
    </row>
    <row r="1302" spans="1:5" s="364" customFormat="1">
      <c r="A1302" s="369" t="s">
        <v>2017</v>
      </c>
      <c r="B1302" s="370">
        <v>41102</v>
      </c>
      <c r="C1302" s="371">
        <v>67</v>
      </c>
      <c r="D1302" s="369">
        <v>2</v>
      </c>
      <c r="E1302" s="373">
        <v>3.8</v>
      </c>
    </row>
    <row r="1303" spans="1:5" s="364" customFormat="1">
      <c r="A1303" s="369" t="s">
        <v>2017</v>
      </c>
      <c r="B1303" s="370">
        <v>41102</v>
      </c>
      <c r="C1303" s="371">
        <v>50</v>
      </c>
      <c r="D1303" s="369">
        <v>2</v>
      </c>
      <c r="E1303" s="373">
        <v>1.7</v>
      </c>
    </row>
    <row r="1304" spans="1:5" s="364" customFormat="1">
      <c r="A1304" s="369" t="s">
        <v>2017</v>
      </c>
      <c r="B1304" s="370">
        <v>41102</v>
      </c>
      <c r="C1304" s="371">
        <v>41</v>
      </c>
      <c r="D1304" s="369">
        <v>2</v>
      </c>
      <c r="E1304" s="373">
        <v>0.8</v>
      </c>
    </row>
    <row r="1305" spans="1:5" s="364" customFormat="1">
      <c r="A1305" s="369" t="s">
        <v>2017</v>
      </c>
      <c r="B1305" s="370">
        <v>41102</v>
      </c>
      <c r="C1305" s="371">
        <v>40</v>
      </c>
      <c r="D1305" s="369">
        <v>2</v>
      </c>
      <c r="E1305" s="373">
        <v>0.7</v>
      </c>
    </row>
    <row r="1306" spans="1:5" s="364" customFormat="1">
      <c r="A1306" s="369" t="s">
        <v>2017</v>
      </c>
      <c r="B1306" s="370">
        <v>41102</v>
      </c>
      <c r="C1306" s="371">
        <v>38</v>
      </c>
      <c r="D1306" s="369">
        <v>2</v>
      </c>
      <c r="E1306" s="373">
        <v>0.6</v>
      </c>
    </row>
    <row r="1307" spans="1:5" s="364" customFormat="1">
      <c r="A1307" s="369" t="s">
        <v>2017</v>
      </c>
      <c r="B1307" s="370">
        <v>41102</v>
      </c>
      <c r="C1307" s="371">
        <v>55</v>
      </c>
      <c r="D1307" s="369">
        <v>2</v>
      </c>
      <c r="E1307" s="373">
        <v>2.1</v>
      </c>
    </row>
    <row r="1308" spans="1:5" s="364" customFormat="1">
      <c r="A1308" s="369" t="s">
        <v>2017</v>
      </c>
      <c r="B1308" s="370">
        <v>41102</v>
      </c>
      <c r="C1308" s="371">
        <v>120</v>
      </c>
      <c r="D1308" s="369">
        <v>2</v>
      </c>
      <c r="E1308" s="373">
        <v>19.2</v>
      </c>
    </row>
    <row r="1309" spans="1:5" s="364" customFormat="1">
      <c r="A1309" s="369" t="s">
        <v>2017</v>
      </c>
      <c r="B1309" s="370">
        <v>41102</v>
      </c>
      <c r="C1309" s="371">
        <v>52</v>
      </c>
      <c r="D1309" s="369">
        <v>3</v>
      </c>
      <c r="E1309" s="373">
        <v>1.9</v>
      </c>
    </row>
    <row r="1310" spans="1:5" s="364" customFormat="1">
      <c r="A1310" s="369" t="s">
        <v>2017</v>
      </c>
      <c r="B1310" s="370">
        <v>41102</v>
      </c>
      <c r="C1310" s="371">
        <v>40</v>
      </c>
      <c r="D1310" s="369">
        <v>3</v>
      </c>
      <c r="E1310" s="373">
        <v>0.6</v>
      </c>
    </row>
    <row r="1311" spans="1:5" s="364" customFormat="1">
      <c r="A1311" s="369" t="s">
        <v>2017</v>
      </c>
      <c r="B1311" s="370">
        <v>41102</v>
      </c>
      <c r="C1311" s="371">
        <v>44</v>
      </c>
      <c r="D1311" s="369">
        <v>3</v>
      </c>
      <c r="E1311" s="373">
        <v>1</v>
      </c>
    </row>
    <row r="1312" spans="1:5" s="364" customFormat="1">
      <c r="A1312" s="369" t="s">
        <v>2017</v>
      </c>
      <c r="B1312" s="370">
        <v>41102</v>
      </c>
      <c r="C1312" s="371">
        <v>42</v>
      </c>
      <c r="D1312" s="369">
        <v>3</v>
      </c>
      <c r="E1312" s="373">
        <v>0.9</v>
      </c>
    </row>
    <row r="1313" spans="1:5" s="365" customFormat="1">
      <c r="A1313" s="369" t="s">
        <v>2019</v>
      </c>
      <c r="B1313" s="370">
        <v>41102</v>
      </c>
      <c r="C1313" s="371">
        <v>65</v>
      </c>
      <c r="D1313" s="369">
        <v>1</v>
      </c>
      <c r="E1313" s="373">
        <v>3.7</v>
      </c>
    </row>
    <row r="1314" spans="1:5" s="365" customFormat="1">
      <c r="A1314" s="369" t="s">
        <v>2019</v>
      </c>
      <c r="B1314" s="370">
        <v>41102</v>
      </c>
      <c r="C1314" s="371">
        <v>55</v>
      </c>
      <c r="D1314" s="369">
        <v>1</v>
      </c>
      <c r="E1314" s="373">
        <v>2.1</v>
      </c>
    </row>
    <row r="1315" spans="1:5" s="365" customFormat="1">
      <c r="A1315" s="369" t="s">
        <v>2019</v>
      </c>
      <c r="B1315" s="370">
        <v>41102</v>
      </c>
      <c r="C1315" s="371">
        <v>33</v>
      </c>
      <c r="D1315" s="369">
        <v>2</v>
      </c>
      <c r="E1315" s="373">
        <v>0.2</v>
      </c>
    </row>
    <row r="1316" spans="1:5" s="365" customFormat="1">
      <c r="A1316" s="369" t="s">
        <v>2019</v>
      </c>
      <c r="B1316" s="370">
        <v>41102</v>
      </c>
      <c r="C1316" s="371">
        <v>60</v>
      </c>
      <c r="D1316" s="369">
        <v>2</v>
      </c>
      <c r="E1316" s="373">
        <v>2.5</v>
      </c>
    </row>
    <row r="1317" spans="1:5" s="365" customFormat="1">
      <c r="A1317" s="369" t="s">
        <v>2019</v>
      </c>
      <c r="B1317" s="370">
        <v>41102</v>
      </c>
      <c r="C1317" s="371">
        <v>46</v>
      </c>
      <c r="D1317" s="369">
        <v>3</v>
      </c>
      <c r="E1317" s="373">
        <v>1.2</v>
      </c>
    </row>
    <row r="1318" spans="1:5" s="365" customFormat="1">
      <c r="A1318" s="369" t="s">
        <v>2022</v>
      </c>
      <c r="B1318" s="370">
        <v>41102</v>
      </c>
      <c r="C1318" s="371">
        <v>45</v>
      </c>
      <c r="D1318" s="369">
        <v>1</v>
      </c>
      <c r="E1318" s="373">
        <v>1</v>
      </c>
    </row>
    <row r="1319" spans="1:5" s="365" customFormat="1">
      <c r="A1319" s="369" t="s">
        <v>2022</v>
      </c>
      <c r="B1319" s="370">
        <v>41102</v>
      </c>
      <c r="C1319" s="371">
        <v>42</v>
      </c>
      <c r="D1319" s="369">
        <v>1</v>
      </c>
      <c r="E1319" s="373">
        <v>0.8</v>
      </c>
    </row>
    <row r="1320" spans="1:5" s="365" customFormat="1">
      <c r="A1320" s="369" t="s">
        <v>2022</v>
      </c>
      <c r="B1320" s="370">
        <v>41102</v>
      </c>
      <c r="C1320" s="371">
        <v>52</v>
      </c>
      <c r="D1320" s="369">
        <v>1</v>
      </c>
      <c r="E1320" s="373">
        <v>1.6</v>
      </c>
    </row>
    <row r="1321" spans="1:5" s="365" customFormat="1">
      <c r="A1321" s="369" t="s">
        <v>2022</v>
      </c>
      <c r="B1321" s="370">
        <v>41102</v>
      </c>
      <c r="C1321" s="371">
        <v>126</v>
      </c>
      <c r="D1321" s="369">
        <v>1</v>
      </c>
      <c r="E1321" s="373">
        <v>23.3</v>
      </c>
    </row>
    <row r="1322" spans="1:5" s="365" customFormat="1">
      <c r="A1322" s="369" t="s">
        <v>2022</v>
      </c>
      <c r="B1322" s="370">
        <v>41102</v>
      </c>
      <c r="C1322" s="371">
        <v>102</v>
      </c>
      <c r="D1322" s="369">
        <v>1</v>
      </c>
      <c r="E1322" s="373">
        <v>12.2</v>
      </c>
    </row>
    <row r="1323" spans="1:5" s="365" customFormat="1">
      <c r="A1323" s="369" t="s">
        <v>2022</v>
      </c>
      <c r="B1323" s="370">
        <v>41102</v>
      </c>
      <c r="C1323" s="371">
        <v>55</v>
      </c>
      <c r="D1323" s="369">
        <v>1</v>
      </c>
      <c r="E1323" s="373">
        <v>2.2000000000000002</v>
      </c>
    </row>
    <row r="1324" spans="1:5" s="365" customFormat="1">
      <c r="A1324" s="369" t="s">
        <v>2022</v>
      </c>
      <c r="B1324" s="370">
        <v>41102</v>
      </c>
      <c r="C1324" s="371">
        <v>54</v>
      </c>
      <c r="D1324" s="369">
        <v>1</v>
      </c>
      <c r="E1324" s="373">
        <v>1.7</v>
      </c>
    </row>
    <row r="1325" spans="1:5" s="365" customFormat="1">
      <c r="A1325" s="369" t="s">
        <v>2022</v>
      </c>
      <c r="B1325" s="370">
        <v>41102</v>
      </c>
      <c r="C1325" s="371">
        <v>67</v>
      </c>
      <c r="D1325" s="369">
        <v>1</v>
      </c>
      <c r="E1325" s="373">
        <v>3.5</v>
      </c>
    </row>
    <row r="1326" spans="1:5" s="365" customFormat="1">
      <c r="A1326" s="369" t="s">
        <v>2022</v>
      </c>
      <c r="B1326" s="370">
        <v>41102</v>
      </c>
      <c r="C1326" s="371">
        <v>54</v>
      </c>
      <c r="D1326" s="369">
        <v>1</v>
      </c>
      <c r="E1326" s="373">
        <v>2</v>
      </c>
    </row>
    <row r="1327" spans="1:5" s="365" customFormat="1">
      <c r="A1327" s="369" t="s">
        <v>2022</v>
      </c>
      <c r="B1327" s="370">
        <v>41102</v>
      </c>
      <c r="C1327" s="371">
        <v>35</v>
      </c>
      <c r="D1327" s="369">
        <v>1</v>
      </c>
      <c r="E1327" s="373">
        <v>0.6</v>
      </c>
    </row>
    <row r="1328" spans="1:5" s="365" customFormat="1">
      <c r="A1328" s="369" t="s">
        <v>2022</v>
      </c>
      <c r="B1328" s="370">
        <v>41102</v>
      </c>
      <c r="C1328" s="371">
        <v>45</v>
      </c>
      <c r="D1328" s="369">
        <v>1</v>
      </c>
      <c r="E1328" s="373">
        <v>1.2</v>
      </c>
    </row>
    <row r="1329" spans="1:5" s="364" customFormat="1">
      <c r="A1329" s="369" t="s">
        <v>2022</v>
      </c>
      <c r="B1329" s="370">
        <v>41102</v>
      </c>
      <c r="C1329" s="371">
        <v>118</v>
      </c>
      <c r="D1329" s="369">
        <v>1</v>
      </c>
      <c r="E1329" s="373">
        <v>20.7</v>
      </c>
    </row>
    <row r="1330" spans="1:5" s="364" customFormat="1">
      <c r="A1330" s="369" t="s">
        <v>2022</v>
      </c>
      <c r="B1330" s="370">
        <v>41102</v>
      </c>
      <c r="C1330" s="371">
        <v>75</v>
      </c>
      <c r="D1330" s="369">
        <v>1</v>
      </c>
      <c r="E1330" s="373">
        <v>5.5</v>
      </c>
    </row>
    <row r="1331" spans="1:5" s="364" customFormat="1">
      <c r="A1331" s="369" t="s">
        <v>2022</v>
      </c>
      <c r="B1331" s="370">
        <v>41102</v>
      </c>
      <c r="C1331" s="371">
        <v>54</v>
      </c>
      <c r="D1331" s="369">
        <v>1</v>
      </c>
      <c r="E1331" s="373">
        <v>3.2</v>
      </c>
    </row>
    <row r="1332" spans="1:5" s="364" customFormat="1">
      <c r="A1332" s="369" t="s">
        <v>2022</v>
      </c>
      <c r="B1332" s="370">
        <v>41102</v>
      </c>
      <c r="C1332" s="371">
        <v>62</v>
      </c>
      <c r="D1332" s="369">
        <v>1</v>
      </c>
      <c r="E1332" s="373">
        <v>3.1</v>
      </c>
    </row>
    <row r="1333" spans="1:5" s="364" customFormat="1">
      <c r="A1333" s="369" t="s">
        <v>2022</v>
      </c>
      <c r="B1333" s="370">
        <v>41102</v>
      </c>
      <c r="C1333" s="371">
        <v>68</v>
      </c>
      <c r="D1333" s="369">
        <v>1</v>
      </c>
      <c r="E1333" s="373">
        <v>4.7</v>
      </c>
    </row>
    <row r="1334" spans="1:5" s="364" customFormat="1">
      <c r="A1334" s="369" t="s">
        <v>2022</v>
      </c>
      <c r="B1334" s="370">
        <v>41102</v>
      </c>
      <c r="C1334" s="371">
        <v>54</v>
      </c>
      <c r="D1334" s="369">
        <v>1</v>
      </c>
      <c r="E1334" s="373">
        <v>2</v>
      </c>
    </row>
    <row r="1335" spans="1:5" s="364" customFormat="1">
      <c r="A1335" s="369" t="s">
        <v>2022</v>
      </c>
      <c r="B1335" s="370">
        <v>41102</v>
      </c>
      <c r="C1335" s="371">
        <v>39</v>
      </c>
      <c r="D1335" s="369">
        <v>1</v>
      </c>
      <c r="E1335" s="373">
        <v>1</v>
      </c>
    </row>
    <row r="1336" spans="1:5" s="364" customFormat="1">
      <c r="A1336" s="369" t="s">
        <v>2022</v>
      </c>
      <c r="B1336" s="370">
        <v>41102</v>
      </c>
      <c r="C1336" s="371">
        <v>70</v>
      </c>
      <c r="D1336" s="369">
        <v>1</v>
      </c>
      <c r="E1336" s="373">
        <v>4.5</v>
      </c>
    </row>
    <row r="1337" spans="1:5" s="364" customFormat="1">
      <c r="A1337" s="369" t="s">
        <v>2022</v>
      </c>
      <c r="B1337" s="370">
        <v>41102</v>
      </c>
      <c r="C1337" s="371">
        <v>61</v>
      </c>
      <c r="D1337" s="369">
        <v>1</v>
      </c>
      <c r="E1337" s="373">
        <v>4</v>
      </c>
    </row>
    <row r="1338" spans="1:5" s="364" customFormat="1">
      <c r="A1338" s="369" t="s">
        <v>2022</v>
      </c>
      <c r="B1338" s="370">
        <v>41102</v>
      </c>
      <c r="C1338" s="371">
        <v>79</v>
      </c>
      <c r="D1338" s="369">
        <v>1</v>
      </c>
      <c r="E1338" s="373">
        <v>6.4</v>
      </c>
    </row>
    <row r="1339" spans="1:5" s="364" customFormat="1">
      <c r="A1339" s="369" t="s">
        <v>2022</v>
      </c>
      <c r="B1339" s="370">
        <v>41102</v>
      </c>
      <c r="C1339" s="371">
        <v>68</v>
      </c>
      <c r="D1339" s="369">
        <v>1</v>
      </c>
      <c r="E1339" s="373">
        <v>4</v>
      </c>
    </row>
    <row r="1340" spans="1:5" s="364" customFormat="1">
      <c r="A1340" s="369" t="s">
        <v>2022</v>
      </c>
      <c r="B1340" s="370">
        <v>41102</v>
      </c>
      <c r="C1340" s="371">
        <v>75</v>
      </c>
      <c r="D1340" s="369">
        <v>1</v>
      </c>
      <c r="E1340" s="373">
        <v>5.0999999999999996</v>
      </c>
    </row>
    <row r="1341" spans="1:5" s="364" customFormat="1">
      <c r="A1341" s="369" t="s">
        <v>2022</v>
      </c>
      <c r="B1341" s="370">
        <v>41102</v>
      </c>
      <c r="C1341" s="371">
        <v>70</v>
      </c>
      <c r="D1341" s="369">
        <v>1</v>
      </c>
      <c r="E1341" s="373">
        <v>4.8</v>
      </c>
    </row>
    <row r="1342" spans="1:5" s="364" customFormat="1">
      <c r="A1342" s="369" t="s">
        <v>2022</v>
      </c>
      <c r="B1342" s="370">
        <v>41102</v>
      </c>
      <c r="C1342" s="371">
        <v>50</v>
      </c>
      <c r="D1342" s="369">
        <v>1</v>
      </c>
      <c r="E1342" s="373">
        <v>1.6</v>
      </c>
    </row>
    <row r="1343" spans="1:5" s="364" customFormat="1">
      <c r="A1343" s="369" t="s">
        <v>2022</v>
      </c>
      <c r="B1343" s="370">
        <v>41102</v>
      </c>
      <c r="C1343" s="371">
        <v>40</v>
      </c>
      <c r="D1343" s="369">
        <v>1</v>
      </c>
      <c r="E1343" s="373">
        <v>0.8</v>
      </c>
    </row>
    <row r="1344" spans="1:5" s="364" customFormat="1">
      <c r="A1344" s="369" t="s">
        <v>2022</v>
      </c>
      <c r="B1344" s="370">
        <v>41102</v>
      </c>
      <c r="C1344" s="371">
        <v>61</v>
      </c>
      <c r="D1344" s="369">
        <v>1</v>
      </c>
      <c r="E1344" s="373">
        <v>3</v>
      </c>
    </row>
    <row r="1345" spans="1:5" s="365" customFormat="1">
      <c r="A1345" s="369" t="s">
        <v>2022</v>
      </c>
      <c r="B1345" s="370">
        <v>41102</v>
      </c>
      <c r="C1345" s="371">
        <v>57</v>
      </c>
      <c r="D1345" s="369">
        <v>1</v>
      </c>
      <c r="E1345" s="373">
        <v>2.6</v>
      </c>
    </row>
    <row r="1346" spans="1:5" s="365" customFormat="1">
      <c r="A1346" s="369" t="s">
        <v>2022</v>
      </c>
      <c r="B1346" s="370">
        <v>41102</v>
      </c>
      <c r="C1346" s="371">
        <v>41</v>
      </c>
      <c r="D1346" s="369">
        <v>1</v>
      </c>
      <c r="E1346" s="373">
        <v>1.3</v>
      </c>
    </row>
    <row r="1347" spans="1:5" s="365" customFormat="1">
      <c r="A1347" s="369" t="s">
        <v>2022</v>
      </c>
      <c r="B1347" s="370">
        <v>41102</v>
      </c>
      <c r="C1347" s="371">
        <v>98</v>
      </c>
      <c r="D1347" s="369">
        <v>1</v>
      </c>
      <c r="E1347" s="373">
        <v>12.1</v>
      </c>
    </row>
    <row r="1348" spans="1:5" s="365" customFormat="1">
      <c r="A1348" s="369" t="s">
        <v>2022</v>
      </c>
      <c r="B1348" s="370">
        <v>41102</v>
      </c>
      <c r="C1348" s="371">
        <v>55</v>
      </c>
      <c r="D1348" s="369">
        <v>1</v>
      </c>
      <c r="E1348" s="373">
        <v>2.5</v>
      </c>
    </row>
    <row r="1349" spans="1:5" s="365" customFormat="1">
      <c r="A1349" s="369" t="s">
        <v>2022</v>
      </c>
      <c r="B1349" s="370">
        <v>41102</v>
      </c>
      <c r="C1349" s="371">
        <v>58</v>
      </c>
      <c r="D1349" s="369">
        <v>2</v>
      </c>
      <c r="E1349" s="373">
        <v>2.2000000000000002</v>
      </c>
    </row>
    <row r="1350" spans="1:5" s="365" customFormat="1">
      <c r="A1350" s="369" t="s">
        <v>2022</v>
      </c>
      <c r="B1350" s="370">
        <v>41102</v>
      </c>
      <c r="C1350" s="371">
        <v>66</v>
      </c>
      <c r="D1350" s="369">
        <v>2</v>
      </c>
      <c r="E1350" s="373">
        <v>3.7</v>
      </c>
    </row>
    <row r="1351" spans="1:5" s="365" customFormat="1">
      <c r="A1351" s="369" t="s">
        <v>2022</v>
      </c>
      <c r="B1351" s="370">
        <v>41102</v>
      </c>
      <c r="C1351" s="371">
        <v>68</v>
      </c>
      <c r="D1351" s="369">
        <v>2</v>
      </c>
      <c r="E1351" s="373">
        <v>3.8</v>
      </c>
    </row>
    <row r="1352" spans="1:5" s="365" customFormat="1">
      <c r="A1352" s="369" t="s">
        <v>2022</v>
      </c>
      <c r="B1352" s="370">
        <v>41102</v>
      </c>
      <c r="C1352" s="371">
        <v>72</v>
      </c>
      <c r="D1352" s="369">
        <v>2</v>
      </c>
      <c r="E1352" s="373">
        <v>4.5999999999999996</v>
      </c>
    </row>
    <row r="1353" spans="1:5" s="365" customFormat="1">
      <c r="A1353" s="369" t="s">
        <v>2022</v>
      </c>
      <c r="B1353" s="370">
        <v>41102</v>
      </c>
      <c r="C1353" s="371">
        <v>66</v>
      </c>
      <c r="D1353" s="369">
        <v>2</v>
      </c>
      <c r="E1353" s="373">
        <v>3.6</v>
      </c>
    </row>
    <row r="1354" spans="1:5" s="365" customFormat="1">
      <c r="A1354" s="369" t="s">
        <v>2022</v>
      </c>
      <c r="B1354" s="370">
        <v>41102</v>
      </c>
      <c r="C1354" s="371">
        <v>61</v>
      </c>
      <c r="D1354" s="369">
        <v>2</v>
      </c>
      <c r="E1354" s="373">
        <v>2.6</v>
      </c>
    </row>
    <row r="1355" spans="1:5" s="365" customFormat="1">
      <c r="A1355" s="369" t="s">
        <v>2022</v>
      </c>
      <c r="B1355" s="370">
        <v>41102</v>
      </c>
      <c r="C1355" s="371">
        <v>55</v>
      </c>
      <c r="D1355" s="369">
        <v>3</v>
      </c>
      <c r="E1355" s="373">
        <v>1.8</v>
      </c>
    </row>
    <row r="1356" spans="1:5" s="365" customFormat="1">
      <c r="A1356" s="369" t="s">
        <v>2022</v>
      </c>
      <c r="B1356" s="370">
        <v>41102</v>
      </c>
      <c r="C1356" s="371">
        <v>70</v>
      </c>
      <c r="D1356" s="369">
        <v>3</v>
      </c>
      <c r="E1356" s="373">
        <v>4.2</v>
      </c>
    </row>
    <row r="1357" spans="1:5" s="365" customFormat="1">
      <c r="A1357" s="369" t="s">
        <v>2022</v>
      </c>
      <c r="B1357" s="370">
        <v>41102</v>
      </c>
      <c r="C1357" s="371">
        <v>81</v>
      </c>
      <c r="D1357" s="369">
        <v>3</v>
      </c>
      <c r="E1357" s="373">
        <v>6.6</v>
      </c>
    </row>
    <row r="1358" spans="1:5" s="365" customFormat="1">
      <c r="A1358" s="369" t="s">
        <v>2042</v>
      </c>
      <c r="B1358" s="370">
        <v>41102</v>
      </c>
      <c r="C1358" s="371">
        <v>59</v>
      </c>
      <c r="D1358" s="369">
        <v>1</v>
      </c>
      <c r="E1358" s="373">
        <v>2.4</v>
      </c>
    </row>
    <row r="1359" spans="1:5" s="365" customFormat="1">
      <c r="A1359" s="369" t="s">
        <v>2042</v>
      </c>
      <c r="B1359" s="370">
        <v>41102</v>
      </c>
      <c r="C1359" s="371">
        <v>63</v>
      </c>
      <c r="D1359" s="369">
        <v>1</v>
      </c>
      <c r="E1359" s="373">
        <v>3.2</v>
      </c>
    </row>
    <row r="1360" spans="1:5" s="365" customFormat="1">
      <c r="A1360" s="369" t="s">
        <v>2042</v>
      </c>
      <c r="B1360" s="370">
        <v>41102</v>
      </c>
      <c r="C1360" s="371">
        <v>65</v>
      </c>
      <c r="D1360" s="369">
        <v>1</v>
      </c>
      <c r="E1360" s="373">
        <v>3.8</v>
      </c>
    </row>
    <row r="1361" spans="1:5" s="364" customFormat="1">
      <c r="A1361" s="369" t="s">
        <v>2042</v>
      </c>
      <c r="B1361" s="370">
        <v>41102</v>
      </c>
      <c r="C1361" s="371">
        <v>32</v>
      </c>
      <c r="D1361" s="369">
        <v>1</v>
      </c>
      <c r="E1361" s="373">
        <v>0.6</v>
      </c>
    </row>
    <row r="1362" spans="1:5" s="364" customFormat="1">
      <c r="A1362" s="369" t="s">
        <v>2042</v>
      </c>
      <c r="B1362" s="370">
        <v>41102</v>
      </c>
      <c r="C1362" s="371">
        <v>49</v>
      </c>
      <c r="D1362" s="369">
        <v>2</v>
      </c>
      <c r="E1362" s="373">
        <v>1.7</v>
      </c>
    </row>
    <row r="1363" spans="1:5" s="364" customFormat="1">
      <c r="A1363" s="369" t="s">
        <v>2050</v>
      </c>
      <c r="B1363" s="370">
        <v>41102</v>
      </c>
      <c r="C1363" s="371">
        <v>68</v>
      </c>
      <c r="D1363" s="369">
        <v>1</v>
      </c>
      <c r="E1363" s="373">
        <v>4</v>
      </c>
    </row>
    <row r="1364" spans="1:5" s="364" customFormat="1">
      <c r="A1364" s="369" t="s">
        <v>2050</v>
      </c>
      <c r="B1364" s="370">
        <v>41102</v>
      </c>
      <c r="C1364" s="371">
        <v>122</v>
      </c>
      <c r="D1364" s="369">
        <v>1</v>
      </c>
      <c r="E1364" s="373">
        <v>20.7</v>
      </c>
    </row>
    <row r="1365" spans="1:5" s="364" customFormat="1">
      <c r="A1365" s="369" t="s">
        <v>2050</v>
      </c>
      <c r="B1365" s="370">
        <v>41102</v>
      </c>
      <c r="C1365" s="371">
        <v>119</v>
      </c>
      <c r="D1365" s="369">
        <v>1</v>
      </c>
      <c r="E1365" s="373">
        <v>20.3</v>
      </c>
    </row>
    <row r="1366" spans="1:5" s="364" customFormat="1">
      <c r="A1366" s="369" t="s">
        <v>2050</v>
      </c>
      <c r="B1366" s="370">
        <v>41102</v>
      </c>
      <c r="C1366" s="371">
        <v>67</v>
      </c>
      <c r="D1366" s="369">
        <v>1</v>
      </c>
      <c r="E1366" s="373">
        <v>3.8</v>
      </c>
    </row>
    <row r="1367" spans="1:5" s="364" customFormat="1">
      <c r="A1367" s="369" t="s">
        <v>2050</v>
      </c>
      <c r="B1367" s="370">
        <v>41102</v>
      </c>
      <c r="C1367" s="371">
        <v>77</v>
      </c>
      <c r="D1367" s="369">
        <v>1</v>
      </c>
      <c r="E1367" s="373">
        <v>6.2</v>
      </c>
    </row>
    <row r="1368" spans="1:5" s="364" customFormat="1">
      <c r="A1368" s="369" t="s">
        <v>2050</v>
      </c>
      <c r="B1368" s="370">
        <v>41102</v>
      </c>
      <c r="C1368" s="371">
        <v>72</v>
      </c>
      <c r="D1368" s="369">
        <v>1</v>
      </c>
      <c r="E1368" s="373">
        <v>5.8</v>
      </c>
    </row>
    <row r="1369" spans="1:5" s="364" customFormat="1">
      <c r="A1369" s="369" t="s">
        <v>2050</v>
      </c>
      <c r="B1369" s="370">
        <v>41102</v>
      </c>
      <c r="C1369" s="371">
        <v>65</v>
      </c>
      <c r="D1369" s="369">
        <v>1</v>
      </c>
      <c r="E1369" s="373">
        <v>3</v>
      </c>
    </row>
    <row r="1370" spans="1:5" s="364" customFormat="1">
      <c r="A1370" s="369" t="s">
        <v>2050</v>
      </c>
      <c r="B1370" s="370">
        <v>41102</v>
      </c>
      <c r="C1370" s="371">
        <v>64</v>
      </c>
      <c r="D1370" s="369">
        <v>1</v>
      </c>
      <c r="E1370" s="373">
        <v>3.1</v>
      </c>
    </row>
    <row r="1371" spans="1:5" s="364" customFormat="1">
      <c r="A1371" s="369" t="s">
        <v>2050</v>
      </c>
      <c r="B1371" s="370">
        <v>41102</v>
      </c>
      <c r="C1371" s="371">
        <v>122</v>
      </c>
      <c r="D1371" s="369">
        <v>1</v>
      </c>
      <c r="E1371" s="373">
        <v>20.7</v>
      </c>
    </row>
    <row r="1372" spans="1:5" s="364" customFormat="1">
      <c r="A1372" s="369" t="s">
        <v>2050</v>
      </c>
      <c r="B1372" s="370">
        <v>41102</v>
      </c>
      <c r="C1372" s="371">
        <v>66</v>
      </c>
      <c r="D1372" s="369">
        <v>1</v>
      </c>
      <c r="E1372" s="373">
        <v>3.6</v>
      </c>
    </row>
    <row r="1373" spans="1:5" s="364" customFormat="1">
      <c r="A1373" s="369" t="s">
        <v>2050</v>
      </c>
      <c r="B1373" s="370">
        <v>41102</v>
      </c>
      <c r="C1373" s="371">
        <v>65</v>
      </c>
      <c r="D1373" s="369">
        <v>1</v>
      </c>
      <c r="E1373" s="373">
        <v>3.4</v>
      </c>
    </row>
    <row r="1374" spans="1:5" s="364" customFormat="1">
      <c r="A1374" s="369" t="s">
        <v>2050</v>
      </c>
      <c r="B1374" s="370">
        <v>41102</v>
      </c>
      <c r="C1374" s="371">
        <v>55</v>
      </c>
      <c r="D1374" s="369">
        <v>1</v>
      </c>
      <c r="E1374" s="373">
        <v>2.1</v>
      </c>
    </row>
    <row r="1375" spans="1:5" s="364" customFormat="1">
      <c r="A1375" s="369" t="s">
        <v>2050</v>
      </c>
      <c r="B1375" s="370">
        <v>41102</v>
      </c>
      <c r="C1375" s="371">
        <v>62</v>
      </c>
      <c r="D1375" s="369">
        <v>1</v>
      </c>
      <c r="E1375" s="373">
        <v>2.9</v>
      </c>
    </row>
    <row r="1376" spans="1:5" s="364" customFormat="1">
      <c r="A1376" s="369" t="s">
        <v>2050</v>
      </c>
      <c r="B1376" s="370">
        <v>41102</v>
      </c>
      <c r="C1376" s="371">
        <v>115</v>
      </c>
      <c r="D1376" s="369">
        <v>1</v>
      </c>
      <c r="E1376" s="373">
        <v>18.100000000000001</v>
      </c>
    </row>
    <row r="1377" spans="1:5" s="364" customFormat="1">
      <c r="A1377" s="369" t="s">
        <v>2050</v>
      </c>
      <c r="B1377" s="370">
        <v>41102</v>
      </c>
      <c r="C1377" s="371">
        <v>63</v>
      </c>
      <c r="D1377" s="369">
        <v>1</v>
      </c>
      <c r="E1377" s="373">
        <v>3.2</v>
      </c>
    </row>
    <row r="1378" spans="1:5" s="364" customFormat="1">
      <c r="A1378" s="369" t="s">
        <v>2050</v>
      </c>
      <c r="B1378" s="370">
        <v>41102</v>
      </c>
      <c r="C1378" s="371">
        <v>78</v>
      </c>
      <c r="D1378" s="369">
        <v>2</v>
      </c>
      <c r="E1378" s="373">
        <v>5.6</v>
      </c>
    </row>
    <row r="1379" spans="1:5" s="364" customFormat="1">
      <c r="A1379" s="369" t="s">
        <v>2050</v>
      </c>
      <c r="B1379" s="370">
        <v>41102</v>
      </c>
      <c r="C1379" s="371">
        <v>55</v>
      </c>
      <c r="D1379" s="369">
        <v>2</v>
      </c>
      <c r="E1379" s="373">
        <v>2.1</v>
      </c>
    </row>
    <row r="1380" spans="1:5" s="364" customFormat="1">
      <c r="A1380" s="369" t="s">
        <v>2050</v>
      </c>
      <c r="B1380" s="370">
        <v>41102</v>
      </c>
      <c r="C1380" s="371">
        <v>55</v>
      </c>
      <c r="D1380" s="369">
        <v>2</v>
      </c>
      <c r="E1380" s="373">
        <v>1.8</v>
      </c>
    </row>
    <row r="1381" spans="1:5" s="364" customFormat="1">
      <c r="A1381" s="369" t="s">
        <v>2050</v>
      </c>
      <c r="B1381" s="370">
        <v>41102</v>
      </c>
      <c r="C1381" s="371">
        <v>65</v>
      </c>
      <c r="D1381" s="369">
        <v>2</v>
      </c>
      <c r="E1381" s="373">
        <v>3.3</v>
      </c>
    </row>
    <row r="1382" spans="1:5" s="364" customFormat="1">
      <c r="A1382" s="369" t="s">
        <v>2050</v>
      </c>
      <c r="B1382" s="370">
        <v>41102</v>
      </c>
      <c r="C1382" s="371">
        <v>124</v>
      </c>
      <c r="D1382" s="369">
        <v>2</v>
      </c>
      <c r="E1382" s="373">
        <v>22.4</v>
      </c>
    </row>
    <row r="1383" spans="1:5" s="364" customFormat="1">
      <c r="A1383" s="369" t="s">
        <v>2050</v>
      </c>
      <c r="B1383" s="370">
        <v>41102</v>
      </c>
      <c r="C1383" s="371">
        <v>54</v>
      </c>
      <c r="D1383" s="369">
        <v>3</v>
      </c>
      <c r="E1383" s="373">
        <v>2.2999999999999998</v>
      </c>
    </row>
    <row r="1384" spans="1:5" s="364" customFormat="1">
      <c r="A1384" s="369" t="s">
        <v>2053</v>
      </c>
      <c r="B1384" s="370">
        <v>41102</v>
      </c>
      <c r="C1384" s="371">
        <v>125</v>
      </c>
      <c r="D1384" s="369">
        <v>1</v>
      </c>
      <c r="E1384" s="373">
        <v>24.2</v>
      </c>
    </row>
    <row r="1385" spans="1:5" s="364" customFormat="1">
      <c r="A1385" s="369" t="s">
        <v>2053</v>
      </c>
      <c r="B1385" s="370">
        <v>41102</v>
      </c>
      <c r="C1385" s="371">
        <v>51</v>
      </c>
      <c r="D1385" s="369">
        <v>1</v>
      </c>
      <c r="E1385" s="373">
        <v>1.9</v>
      </c>
    </row>
    <row r="1386" spans="1:5" s="364" customFormat="1">
      <c r="A1386" s="369" t="s">
        <v>2053</v>
      </c>
      <c r="B1386" s="370">
        <v>41102</v>
      </c>
      <c r="C1386" s="371">
        <v>140</v>
      </c>
      <c r="D1386" s="369">
        <v>1</v>
      </c>
      <c r="E1386" s="373">
        <v>32.5</v>
      </c>
    </row>
    <row r="1387" spans="1:5" s="364" customFormat="1">
      <c r="A1387" s="369" t="s">
        <v>2053</v>
      </c>
      <c r="B1387" s="370">
        <v>41102</v>
      </c>
      <c r="C1387" s="371">
        <v>51</v>
      </c>
      <c r="D1387" s="369">
        <v>1</v>
      </c>
      <c r="E1387" s="373">
        <v>1.7</v>
      </c>
    </row>
    <row r="1388" spans="1:5" s="364" customFormat="1">
      <c r="A1388" s="369" t="s">
        <v>2053</v>
      </c>
      <c r="B1388" s="370">
        <v>41102</v>
      </c>
      <c r="C1388" s="371">
        <v>155</v>
      </c>
      <c r="D1388" s="369">
        <v>1</v>
      </c>
      <c r="E1388" s="373">
        <v>39.9</v>
      </c>
    </row>
    <row r="1389" spans="1:5" s="364" customFormat="1">
      <c r="A1389" s="369" t="s">
        <v>2053</v>
      </c>
      <c r="B1389" s="370">
        <v>41102</v>
      </c>
      <c r="C1389" s="371">
        <v>130</v>
      </c>
      <c r="D1389" s="369">
        <v>1</v>
      </c>
      <c r="E1389" s="373">
        <v>25.3</v>
      </c>
    </row>
    <row r="1390" spans="1:5" s="364" customFormat="1">
      <c r="A1390" s="369" t="s">
        <v>2053</v>
      </c>
      <c r="B1390" s="370">
        <v>41102</v>
      </c>
      <c r="C1390" s="371">
        <v>57</v>
      </c>
      <c r="D1390" s="369">
        <v>1</v>
      </c>
      <c r="E1390" s="373">
        <v>1.9</v>
      </c>
    </row>
    <row r="1391" spans="1:5" s="364" customFormat="1">
      <c r="A1391" s="369" t="s">
        <v>2053</v>
      </c>
      <c r="B1391" s="370">
        <v>41102</v>
      </c>
      <c r="C1391" s="371">
        <v>61</v>
      </c>
      <c r="D1391" s="369">
        <v>1</v>
      </c>
      <c r="E1391" s="373">
        <v>2.9</v>
      </c>
    </row>
    <row r="1392" spans="1:5" s="364" customFormat="1">
      <c r="A1392" s="369" t="s">
        <v>2053</v>
      </c>
      <c r="B1392" s="370">
        <v>41102</v>
      </c>
      <c r="C1392" s="371">
        <v>63</v>
      </c>
      <c r="D1392" s="369">
        <v>1</v>
      </c>
      <c r="E1392" s="373">
        <v>3.5</v>
      </c>
    </row>
    <row r="1393" spans="1:5">
      <c r="A1393" s="369" t="s">
        <v>2053</v>
      </c>
      <c r="B1393" s="370">
        <v>41102</v>
      </c>
      <c r="C1393" s="371">
        <v>107</v>
      </c>
      <c r="D1393" s="369">
        <v>1</v>
      </c>
      <c r="E1393" s="373">
        <v>14.7</v>
      </c>
    </row>
    <row r="1394" spans="1:5">
      <c r="A1394" s="369" t="s">
        <v>2053</v>
      </c>
      <c r="B1394" s="370">
        <v>41102</v>
      </c>
      <c r="C1394" s="371">
        <v>124</v>
      </c>
      <c r="D1394" s="369">
        <v>1</v>
      </c>
      <c r="E1394" s="373">
        <v>23.2</v>
      </c>
    </row>
    <row r="1395" spans="1:5">
      <c r="A1395" s="369" t="s">
        <v>2053</v>
      </c>
      <c r="B1395" s="370">
        <v>41102</v>
      </c>
      <c r="C1395" s="371">
        <v>210</v>
      </c>
      <c r="D1395" s="369">
        <v>1</v>
      </c>
      <c r="E1395" s="373">
        <v>94.2</v>
      </c>
    </row>
    <row r="1396" spans="1:5">
      <c r="A1396" s="369" t="s">
        <v>2053</v>
      </c>
      <c r="B1396" s="370">
        <v>41102</v>
      </c>
      <c r="C1396" s="371">
        <v>128</v>
      </c>
      <c r="D1396" s="369">
        <v>2</v>
      </c>
      <c r="E1396" s="373">
        <v>23.8</v>
      </c>
    </row>
    <row r="1397" spans="1:5">
      <c r="A1397" s="369" t="s">
        <v>2053</v>
      </c>
      <c r="B1397" s="370">
        <v>41102</v>
      </c>
      <c r="C1397" s="371">
        <v>71</v>
      </c>
      <c r="D1397" s="369">
        <v>2</v>
      </c>
      <c r="E1397" s="373">
        <v>5.0999999999999996</v>
      </c>
    </row>
    <row r="1398" spans="1:5">
      <c r="A1398" s="369" t="s">
        <v>2053</v>
      </c>
      <c r="B1398" s="370">
        <v>41102</v>
      </c>
      <c r="C1398" s="371">
        <v>45</v>
      </c>
      <c r="D1398" s="369">
        <v>3</v>
      </c>
      <c r="E1398" s="373">
        <v>1.3</v>
      </c>
    </row>
    <row r="1399" spans="1:5">
      <c r="A1399" s="369" t="s">
        <v>2076</v>
      </c>
      <c r="B1399" s="370">
        <v>41087</v>
      </c>
      <c r="C1399" s="371">
        <v>102</v>
      </c>
      <c r="D1399" s="369">
        <v>1</v>
      </c>
      <c r="E1399" s="373">
        <v>12.5</v>
      </c>
    </row>
    <row r="1400" spans="1:5">
      <c r="A1400" s="369" t="s">
        <v>2076</v>
      </c>
      <c r="B1400" s="370">
        <v>41087</v>
      </c>
      <c r="C1400" s="371">
        <v>115</v>
      </c>
      <c r="D1400" s="369">
        <v>1</v>
      </c>
      <c r="E1400" s="373">
        <v>18.399999999999999</v>
      </c>
    </row>
    <row r="1401" spans="1:5" s="364" customFormat="1">
      <c r="A1401" s="369" t="s">
        <v>2076</v>
      </c>
      <c r="B1401" s="370">
        <v>41087</v>
      </c>
      <c r="C1401" s="371">
        <v>89</v>
      </c>
      <c r="D1401" s="369">
        <v>1</v>
      </c>
      <c r="E1401" s="373">
        <v>9.5</v>
      </c>
    </row>
    <row r="1402" spans="1:5" s="364" customFormat="1">
      <c r="A1402" s="369" t="s">
        <v>2076</v>
      </c>
      <c r="B1402" s="370">
        <v>41087</v>
      </c>
      <c r="C1402" s="371">
        <v>158</v>
      </c>
      <c r="D1402" s="369">
        <v>1</v>
      </c>
      <c r="E1402" s="373">
        <v>39.5</v>
      </c>
    </row>
    <row r="1403" spans="1:5" s="364" customFormat="1">
      <c r="A1403" s="369" t="s">
        <v>2076</v>
      </c>
      <c r="B1403" s="370">
        <v>41087</v>
      </c>
      <c r="C1403" s="371">
        <v>89</v>
      </c>
      <c r="D1403" s="369">
        <v>1</v>
      </c>
      <c r="E1403" s="373">
        <v>8.4</v>
      </c>
    </row>
    <row r="1404" spans="1:5" s="364" customFormat="1">
      <c r="A1404" s="369" t="s">
        <v>2076</v>
      </c>
      <c r="B1404" s="370">
        <v>41087</v>
      </c>
      <c r="C1404" s="371">
        <v>85</v>
      </c>
      <c r="D1404" s="369">
        <v>1</v>
      </c>
      <c r="E1404" s="373">
        <v>7.4</v>
      </c>
    </row>
    <row r="1405" spans="1:5" s="364" customFormat="1">
      <c r="A1405" s="369" t="s">
        <v>2076</v>
      </c>
      <c r="B1405" s="370">
        <v>41087</v>
      </c>
      <c r="C1405" s="371">
        <v>93</v>
      </c>
      <c r="D1405" s="369">
        <v>1</v>
      </c>
      <c r="E1405" s="373">
        <v>10.5</v>
      </c>
    </row>
    <row r="1406" spans="1:5" s="364" customFormat="1">
      <c r="A1406" s="369" t="s">
        <v>2076</v>
      </c>
      <c r="B1406" s="370">
        <v>41087</v>
      </c>
      <c r="C1406" s="371">
        <v>105</v>
      </c>
      <c r="D1406" s="369">
        <v>1</v>
      </c>
      <c r="E1406" s="373">
        <v>15.2</v>
      </c>
    </row>
    <row r="1407" spans="1:5" s="364" customFormat="1">
      <c r="A1407" s="369" t="s">
        <v>2076</v>
      </c>
      <c r="B1407" s="370">
        <v>41087</v>
      </c>
      <c r="C1407" s="371">
        <v>94</v>
      </c>
      <c r="D1407" s="369">
        <v>1</v>
      </c>
      <c r="E1407" s="373">
        <v>10.1</v>
      </c>
    </row>
    <row r="1408" spans="1:5" s="364" customFormat="1">
      <c r="A1408" s="369" t="s">
        <v>2076</v>
      </c>
      <c r="B1408" s="370">
        <v>41087</v>
      </c>
      <c r="C1408" s="371">
        <v>97</v>
      </c>
      <c r="D1408" s="369">
        <v>1</v>
      </c>
      <c r="E1408" s="373">
        <v>11.4</v>
      </c>
    </row>
    <row r="1409" spans="1:5" s="364" customFormat="1">
      <c r="A1409" s="369" t="s">
        <v>2076</v>
      </c>
      <c r="B1409" s="370">
        <v>41087</v>
      </c>
      <c r="C1409" s="371">
        <v>43</v>
      </c>
      <c r="D1409" s="369">
        <v>1</v>
      </c>
      <c r="E1409" s="373">
        <v>0.8</v>
      </c>
    </row>
    <row r="1410" spans="1:5" s="364" customFormat="1">
      <c r="A1410" s="369" t="s">
        <v>2076</v>
      </c>
      <c r="B1410" s="370">
        <v>41087</v>
      </c>
      <c r="C1410" s="371">
        <v>46</v>
      </c>
      <c r="D1410" s="369">
        <v>1</v>
      </c>
      <c r="E1410" s="373">
        <v>1.5</v>
      </c>
    </row>
    <row r="1411" spans="1:5" s="364" customFormat="1">
      <c r="A1411" s="369" t="s">
        <v>2076</v>
      </c>
      <c r="B1411" s="370">
        <v>41087</v>
      </c>
      <c r="C1411" s="371">
        <v>80</v>
      </c>
      <c r="D1411" s="369">
        <v>1</v>
      </c>
      <c r="E1411" s="373">
        <v>6.4</v>
      </c>
    </row>
    <row r="1412" spans="1:5" s="364" customFormat="1">
      <c r="A1412" s="369" t="s">
        <v>2076</v>
      </c>
      <c r="B1412" s="370">
        <v>41087</v>
      </c>
      <c r="C1412" s="371">
        <v>121</v>
      </c>
      <c r="D1412" s="369">
        <v>1</v>
      </c>
      <c r="E1412" s="373">
        <v>26</v>
      </c>
    </row>
    <row r="1413" spans="1:5" s="364" customFormat="1">
      <c r="A1413" s="369" t="s">
        <v>2076</v>
      </c>
      <c r="B1413" s="370">
        <v>41087</v>
      </c>
      <c r="C1413" s="371">
        <v>125</v>
      </c>
      <c r="D1413" s="369">
        <v>1</v>
      </c>
      <c r="E1413" s="373">
        <v>23.3</v>
      </c>
    </row>
    <row r="1414" spans="1:5" s="364" customFormat="1">
      <c r="A1414" s="369" t="s">
        <v>2076</v>
      </c>
      <c r="B1414" s="370">
        <v>41087</v>
      </c>
      <c r="C1414" s="371">
        <v>95</v>
      </c>
      <c r="D1414" s="369">
        <v>1</v>
      </c>
      <c r="E1414" s="373">
        <v>11.2</v>
      </c>
    </row>
    <row r="1415" spans="1:5" s="364" customFormat="1">
      <c r="A1415" s="369" t="s">
        <v>2076</v>
      </c>
      <c r="B1415" s="370">
        <v>41087</v>
      </c>
      <c r="C1415" s="371">
        <v>120</v>
      </c>
      <c r="D1415" s="369">
        <v>1</v>
      </c>
      <c r="E1415" s="373">
        <v>21.6</v>
      </c>
    </row>
    <row r="1416" spans="1:5" s="364" customFormat="1">
      <c r="A1416" s="369" t="s">
        <v>2076</v>
      </c>
      <c r="B1416" s="370">
        <v>41087</v>
      </c>
      <c r="C1416" s="371">
        <v>92</v>
      </c>
      <c r="D1416" s="369">
        <v>1</v>
      </c>
      <c r="E1416" s="373">
        <v>10.3</v>
      </c>
    </row>
    <row r="1417" spans="1:5" s="364" customFormat="1">
      <c r="A1417" s="369" t="s">
        <v>2076</v>
      </c>
      <c r="B1417" s="370">
        <v>41087</v>
      </c>
      <c r="C1417" s="371">
        <v>44</v>
      </c>
      <c r="D1417" s="369">
        <v>1</v>
      </c>
      <c r="E1417" s="373">
        <v>1</v>
      </c>
    </row>
    <row r="1418" spans="1:5" s="364" customFormat="1">
      <c r="A1418" s="369" t="s">
        <v>2076</v>
      </c>
      <c r="B1418" s="370">
        <v>41087</v>
      </c>
      <c r="C1418" s="371">
        <v>133</v>
      </c>
      <c r="D1418" s="369">
        <v>2</v>
      </c>
      <c r="E1418" s="373">
        <v>27.4</v>
      </c>
    </row>
    <row r="1419" spans="1:5" s="364" customFormat="1">
      <c r="A1419" s="369" t="s">
        <v>2076</v>
      </c>
      <c r="B1419" s="370">
        <v>41087</v>
      </c>
      <c r="C1419" s="371">
        <v>119</v>
      </c>
      <c r="D1419" s="369">
        <v>2</v>
      </c>
      <c r="E1419" s="373">
        <v>19.600000000000001</v>
      </c>
    </row>
    <row r="1420" spans="1:5" s="364" customFormat="1">
      <c r="A1420" s="369" t="s">
        <v>2076</v>
      </c>
      <c r="B1420" s="370">
        <v>41087</v>
      </c>
      <c r="C1420" s="371">
        <v>113</v>
      </c>
      <c r="D1420" s="369">
        <v>2</v>
      </c>
      <c r="E1420" s="373">
        <v>17.7</v>
      </c>
    </row>
    <row r="1421" spans="1:5" s="364" customFormat="1">
      <c r="A1421" s="369" t="s">
        <v>2076</v>
      </c>
      <c r="B1421" s="370">
        <v>41087</v>
      </c>
      <c r="C1421" s="371">
        <v>90</v>
      </c>
      <c r="D1421" s="369">
        <v>3</v>
      </c>
      <c r="E1421" s="373">
        <v>10.7</v>
      </c>
    </row>
    <row r="1422" spans="1:5" s="364" customFormat="1">
      <c r="A1422" s="369" t="s">
        <v>2087</v>
      </c>
      <c r="B1422" s="370">
        <v>41087</v>
      </c>
      <c r="C1422" s="371">
        <v>93</v>
      </c>
      <c r="D1422" s="369">
        <v>1</v>
      </c>
      <c r="E1422" s="373">
        <v>11.1</v>
      </c>
    </row>
    <row r="1423" spans="1:5" s="364" customFormat="1">
      <c r="A1423" s="369" t="s">
        <v>2087</v>
      </c>
      <c r="B1423" s="370">
        <v>41087</v>
      </c>
      <c r="C1423" s="371">
        <v>97</v>
      </c>
      <c r="D1423" s="369">
        <v>1</v>
      </c>
      <c r="E1423" s="373">
        <v>12.7</v>
      </c>
    </row>
    <row r="1424" spans="1:5" s="364" customFormat="1">
      <c r="A1424" s="369" t="s">
        <v>2087</v>
      </c>
      <c r="B1424" s="370">
        <v>41087</v>
      </c>
      <c r="C1424" s="371">
        <v>44</v>
      </c>
      <c r="D1424" s="369">
        <v>1</v>
      </c>
      <c r="E1424" s="373">
        <v>1.1000000000000001</v>
      </c>
    </row>
    <row r="1425" spans="1:5" s="364" customFormat="1">
      <c r="A1425" s="369" t="s">
        <v>2087</v>
      </c>
      <c r="B1425" s="370">
        <v>41087</v>
      </c>
      <c r="C1425" s="371">
        <v>126</v>
      </c>
      <c r="D1425" s="369">
        <v>1</v>
      </c>
      <c r="E1425" s="373">
        <v>23.7</v>
      </c>
    </row>
    <row r="1426" spans="1:5" s="364" customFormat="1">
      <c r="A1426" s="369" t="s">
        <v>2087</v>
      </c>
      <c r="B1426" s="370">
        <v>41087</v>
      </c>
      <c r="C1426" s="371">
        <v>89</v>
      </c>
      <c r="D1426" s="369">
        <v>2</v>
      </c>
      <c r="E1426" s="373">
        <v>10.6</v>
      </c>
    </row>
    <row r="1427" spans="1:5" s="364" customFormat="1">
      <c r="A1427" s="369" t="s">
        <v>2087</v>
      </c>
      <c r="B1427" s="370">
        <v>41087</v>
      </c>
      <c r="C1427" s="371">
        <v>104</v>
      </c>
      <c r="D1427" s="369">
        <v>3</v>
      </c>
      <c r="E1427" s="373">
        <v>15</v>
      </c>
    </row>
    <row r="1428" spans="1:5" s="364" customFormat="1">
      <c r="A1428" s="369" t="s">
        <v>2091</v>
      </c>
      <c r="B1428" s="370">
        <v>41087</v>
      </c>
      <c r="C1428" s="371">
        <v>41</v>
      </c>
      <c r="D1428" s="369">
        <v>1</v>
      </c>
      <c r="E1428" s="373">
        <v>1.1000000000000001</v>
      </c>
    </row>
    <row r="1429" spans="1:5" s="364" customFormat="1">
      <c r="A1429" s="369" t="s">
        <v>2091</v>
      </c>
      <c r="B1429" s="370">
        <v>41087</v>
      </c>
      <c r="C1429" s="371">
        <v>119</v>
      </c>
      <c r="D1429" s="369">
        <v>1</v>
      </c>
      <c r="E1429" s="373">
        <v>21.6</v>
      </c>
    </row>
    <row r="1430" spans="1:5" s="364" customFormat="1">
      <c r="A1430" s="369" t="s">
        <v>2091</v>
      </c>
      <c r="B1430" s="370">
        <v>41087</v>
      </c>
      <c r="C1430" s="371">
        <v>107</v>
      </c>
      <c r="D1430" s="369">
        <v>1</v>
      </c>
      <c r="E1430" s="373">
        <v>16.100000000000001</v>
      </c>
    </row>
    <row r="1431" spans="1:5" s="364" customFormat="1">
      <c r="A1431" s="369" t="s">
        <v>2091</v>
      </c>
      <c r="B1431" s="370">
        <v>41087</v>
      </c>
      <c r="C1431" s="371">
        <v>88</v>
      </c>
      <c r="D1431" s="369">
        <v>1</v>
      </c>
      <c r="E1431" s="373">
        <v>8.6999999999999993</v>
      </c>
    </row>
    <row r="1432" spans="1:5" s="364" customFormat="1">
      <c r="A1432" s="369" t="s">
        <v>2091</v>
      </c>
      <c r="B1432" s="370">
        <v>41087</v>
      </c>
      <c r="C1432" s="371">
        <v>127</v>
      </c>
      <c r="D1432" s="369">
        <v>1</v>
      </c>
      <c r="E1432" s="373">
        <v>24.8</v>
      </c>
    </row>
    <row r="1433" spans="1:5" s="365" customFormat="1">
      <c r="A1433" s="369" t="s">
        <v>2091</v>
      </c>
      <c r="B1433" s="370">
        <v>41087</v>
      </c>
      <c r="C1433" s="371">
        <v>109</v>
      </c>
      <c r="D1433" s="369">
        <v>2</v>
      </c>
      <c r="E1433" s="373">
        <v>16.3</v>
      </c>
    </row>
    <row r="1434" spans="1:5" s="365" customFormat="1">
      <c r="A1434" s="369" t="s">
        <v>2091</v>
      </c>
      <c r="B1434" s="370">
        <v>41087</v>
      </c>
      <c r="C1434" s="371">
        <v>49</v>
      </c>
      <c r="D1434" s="369">
        <v>2</v>
      </c>
      <c r="E1434" s="373">
        <v>1.2</v>
      </c>
    </row>
    <row r="1435" spans="1:5" s="365" customFormat="1">
      <c r="A1435" s="369" t="s">
        <v>2091</v>
      </c>
      <c r="B1435" s="370">
        <v>41087</v>
      </c>
      <c r="C1435" s="371">
        <v>99</v>
      </c>
      <c r="D1435" s="369">
        <v>2</v>
      </c>
      <c r="E1435" s="373">
        <v>11.8</v>
      </c>
    </row>
    <row r="1436" spans="1:5" s="365" customFormat="1">
      <c r="A1436" s="369" t="s">
        <v>2109</v>
      </c>
      <c r="B1436" s="370">
        <v>41087</v>
      </c>
      <c r="C1436" s="371">
        <v>50</v>
      </c>
      <c r="D1436" s="369">
        <v>1</v>
      </c>
      <c r="E1436" s="373">
        <v>1.4</v>
      </c>
    </row>
    <row r="1437" spans="1:5" s="365" customFormat="1">
      <c r="A1437" s="369" t="s">
        <v>2109</v>
      </c>
      <c r="B1437" s="370">
        <v>41087</v>
      </c>
      <c r="C1437" s="371">
        <v>34</v>
      </c>
      <c r="D1437" s="369">
        <v>1</v>
      </c>
      <c r="E1437" s="373">
        <v>0.7</v>
      </c>
    </row>
    <row r="1438" spans="1:5" s="365" customFormat="1">
      <c r="A1438" s="369" t="s">
        <v>2109</v>
      </c>
      <c r="B1438" s="370">
        <v>41087</v>
      </c>
      <c r="C1438" s="371">
        <v>34</v>
      </c>
      <c r="D1438" s="369">
        <v>1</v>
      </c>
      <c r="E1438" s="373">
        <v>0.6</v>
      </c>
    </row>
    <row r="1439" spans="1:5" s="365" customFormat="1">
      <c r="A1439" s="369" t="s">
        <v>2109</v>
      </c>
      <c r="B1439" s="370">
        <v>41087</v>
      </c>
      <c r="C1439" s="371">
        <v>38</v>
      </c>
      <c r="D1439" s="369">
        <v>1</v>
      </c>
      <c r="E1439" s="373">
        <v>0.6</v>
      </c>
    </row>
    <row r="1440" spans="1:5" s="365" customFormat="1">
      <c r="A1440" s="369" t="s">
        <v>2109</v>
      </c>
      <c r="B1440" s="370">
        <v>41087</v>
      </c>
      <c r="C1440" s="371">
        <v>43</v>
      </c>
      <c r="D1440" s="369">
        <v>1</v>
      </c>
      <c r="E1440" s="373">
        <v>1</v>
      </c>
    </row>
    <row r="1441" spans="1:5" s="365" customFormat="1">
      <c r="A1441" s="369" t="s">
        <v>2109</v>
      </c>
      <c r="B1441" s="370">
        <v>41087</v>
      </c>
      <c r="C1441" s="371">
        <v>31</v>
      </c>
      <c r="D1441" s="369">
        <v>1</v>
      </c>
      <c r="E1441" s="373">
        <v>0.7</v>
      </c>
    </row>
    <row r="1442" spans="1:5" s="365" customFormat="1">
      <c r="A1442" s="369" t="s">
        <v>2109</v>
      </c>
      <c r="B1442" s="370">
        <v>41087</v>
      </c>
      <c r="C1442" s="371">
        <v>41</v>
      </c>
      <c r="D1442" s="369">
        <v>1</v>
      </c>
      <c r="E1442" s="373">
        <v>0.9</v>
      </c>
    </row>
    <row r="1443" spans="1:5" s="365" customFormat="1">
      <c r="A1443" s="369" t="s">
        <v>2109</v>
      </c>
      <c r="B1443" s="370">
        <v>41087</v>
      </c>
      <c r="C1443" s="371">
        <v>42</v>
      </c>
      <c r="D1443" s="369">
        <v>1</v>
      </c>
      <c r="E1443" s="373">
        <v>0.8</v>
      </c>
    </row>
    <row r="1444" spans="1:5" s="365" customFormat="1">
      <c r="A1444" s="369" t="s">
        <v>2109</v>
      </c>
      <c r="B1444" s="370">
        <v>41087</v>
      </c>
      <c r="C1444" s="371">
        <v>42</v>
      </c>
      <c r="D1444" s="369">
        <v>1</v>
      </c>
      <c r="E1444" s="373">
        <v>0.9</v>
      </c>
    </row>
    <row r="1445" spans="1:5" s="365" customFormat="1">
      <c r="A1445" s="369" t="s">
        <v>2109</v>
      </c>
      <c r="B1445" s="370">
        <v>41087</v>
      </c>
      <c r="C1445" s="371">
        <v>44</v>
      </c>
      <c r="D1445" s="369">
        <v>1</v>
      </c>
      <c r="E1445" s="373">
        <v>1</v>
      </c>
    </row>
    <row r="1446" spans="1:5" s="365" customFormat="1">
      <c r="A1446" s="369" t="s">
        <v>2109</v>
      </c>
      <c r="B1446" s="370">
        <v>41087</v>
      </c>
      <c r="C1446" s="371">
        <v>33</v>
      </c>
      <c r="D1446" s="369">
        <v>2</v>
      </c>
      <c r="E1446" s="373">
        <v>0.4</v>
      </c>
    </row>
    <row r="1447" spans="1:5" s="365" customFormat="1">
      <c r="A1447" s="369" t="s">
        <v>2109</v>
      </c>
      <c r="B1447" s="370">
        <v>41087</v>
      </c>
      <c r="C1447" s="371">
        <v>36</v>
      </c>
      <c r="D1447" s="369">
        <v>2</v>
      </c>
      <c r="E1447" s="373">
        <v>0.5</v>
      </c>
    </row>
    <row r="1448" spans="1:5" s="365" customFormat="1">
      <c r="A1448" s="369" t="s">
        <v>2112</v>
      </c>
      <c r="B1448" s="370">
        <v>41087</v>
      </c>
      <c r="C1448" s="371">
        <v>38</v>
      </c>
      <c r="D1448" s="369">
        <v>1</v>
      </c>
      <c r="E1448" s="373">
        <v>0.6</v>
      </c>
    </row>
    <row r="1449" spans="1:5" s="364" customFormat="1">
      <c r="A1449" s="369" t="s">
        <v>2112</v>
      </c>
      <c r="B1449" s="370">
        <v>41087</v>
      </c>
      <c r="C1449" s="371">
        <v>44</v>
      </c>
      <c r="D1449" s="369">
        <v>1</v>
      </c>
      <c r="E1449" s="373">
        <v>0.9</v>
      </c>
    </row>
    <row r="1450" spans="1:5" s="364" customFormat="1">
      <c r="A1450" s="369" t="s">
        <v>2112</v>
      </c>
      <c r="B1450" s="370">
        <v>41087</v>
      </c>
      <c r="C1450" s="371">
        <v>48</v>
      </c>
      <c r="D1450" s="369">
        <v>1</v>
      </c>
      <c r="E1450" s="373">
        <v>1.5</v>
      </c>
    </row>
    <row r="1451" spans="1:5" s="364" customFormat="1">
      <c r="A1451" s="369" t="s">
        <v>2112</v>
      </c>
      <c r="B1451" s="370">
        <v>41087</v>
      </c>
      <c r="C1451" s="371">
        <v>46</v>
      </c>
      <c r="D1451" s="369">
        <v>1</v>
      </c>
      <c r="E1451" s="373">
        <v>1.1000000000000001</v>
      </c>
    </row>
    <row r="1452" spans="1:5" s="364" customFormat="1">
      <c r="A1452" s="369" t="s">
        <v>2112</v>
      </c>
      <c r="B1452" s="370">
        <v>41087</v>
      </c>
      <c r="C1452" s="371">
        <v>91</v>
      </c>
      <c r="D1452" s="369">
        <v>1</v>
      </c>
      <c r="E1452" s="373">
        <v>11</v>
      </c>
    </row>
    <row r="1453" spans="1:5" s="364" customFormat="1">
      <c r="A1453" s="369" t="s">
        <v>2112</v>
      </c>
      <c r="B1453" s="370">
        <v>41087</v>
      </c>
      <c r="C1453" s="371">
        <v>102</v>
      </c>
      <c r="D1453" s="369">
        <v>1</v>
      </c>
      <c r="E1453" s="373">
        <v>13.2</v>
      </c>
    </row>
    <row r="1454" spans="1:5" s="364" customFormat="1">
      <c r="A1454" s="369" t="s">
        <v>2112</v>
      </c>
      <c r="B1454" s="370">
        <v>41087</v>
      </c>
      <c r="C1454" s="371">
        <v>46</v>
      </c>
      <c r="D1454" s="369">
        <v>1</v>
      </c>
      <c r="E1454" s="373">
        <v>1.2</v>
      </c>
    </row>
    <row r="1455" spans="1:5" s="364" customFormat="1">
      <c r="A1455" s="369" t="s">
        <v>2112</v>
      </c>
      <c r="B1455" s="370">
        <v>41087</v>
      </c>
      <c r="C1455" s="371">
        <v>98</v>
      </c>
      <c r="D1455" s="369">
        <v>1</v>
      </c>
      <c r="E1455" s="373">
        <v>18.3</v>
      </c>
    </row>
    <row r="1456" spans="1:5" s="364" customFormat="1">
      <c r="A1456" s="369" t="s">
        <v>2112</v>
      </c>
      <c r="B1456" s="370">
        <v>41087</v>
      </c>
      <c r="C1456" s="371">
        <v>41</v>
      </c>
      <c r="D1456" s="369">
        <v>2</v>
      </c>
      <c r="E1456" s="373">
        <v>0.8</v>
      </c>
    </row>
    <row r="1457" spans="1:5" s="364" customFormat="1">
      <c r="A1457" s="369" t="s">
        <v>2112</v>
      </c>
      <c r="B1457" s="370">
        <v>41087</v>
      </c>
      <c r="C1457" s="371">
        <v>39</v>
      </c>
      <c r="D1457" s="369">
        <v>2</v>
      </c>
      <c r="E1457" s="373">
        <v>0.7</v>
      </c>
    </row>
    <row r="1458" spans="1:5" s="364" customFormat="1">
      <c r="A1458" s="369" t="s">
        <v>2112</v>
      </c>
      <c r="B1458" s="370">
        <v>41087</v>
      </c>
      <c r="C1458" s="371">
        <v>48</v>
      </c>
      <c r="D1458" s="369">
        <v>2</v>
      </c>
      <c r="E1458" s="373">
        <v>1.3</v>
      </c>
    </row>
    <row r="1459" spans="1:5" s="364" customFormat="1">
      <c r="A1459" s="369" t="s">
        <v>2112</v>
      </c>
      <c r="B1459" s="370">
        <v>41087</v>
      </c>
      <c r="C1459" s="371">
        <v>104</v>
      </c>
      <c r="D1459" s="369">
        <v>2</v>
      </c>
      <c r="E1459" s="373">
        <v>14.3</v>
      </c>
    </row>
    <row r="1460" spans="1:5" s="364" customFormat="1">
      <c r="A1460" s="369" t="s">
        <v>2112</v>
      </c>
      <c r="B1460" s="370">
        <v>41087</v>
      </c>
      <c r="C1460" s="371">
        <v>34</v>
      </c>
      <c r="D1460" s="369">
        <v>2</v>
      </c>
      <c r="E1460" s="373">
        <v>0.7</v>
      </c>
    </row>
    <row r="1461" spans="1:5" s="364" customFormat="1">
      <c r="A1461" s="369" t="s">
        <v>2112</v>
      </c>
      <c r="B1461" s="370">
        <v>41087</v>
      </c>
      <c r="C1461" s="371">
        <v>43</v>
      </c>
      <c r="D1461" s="369">
        <v>3</v>
      </c>
      <c r="E1461" s="373">
        <v>1.2</v>
      </c>
    </row>
    <row r="1462" spans="1:5" s="364" customFormat="1">
      <c r="A1462" s="369" t="s">
        <v>2112</v>
      </c>
      <c r="B1462" s="370">
        <v>41087</v>
      </c>
      <c r="C1462" s="371">
        <v>114</v>
      </c>
      <c r="D1462" s="369">
        <v>3</v>
      </c>
      <c r="E1462" s="373">
        <v>19.2</v>
      </c>
    </row>
    <row r="1463" spans="1:5" s="364" customFormat="1">
      <c r="A1463" s="369" t="s">
        <v>2128</v>
      </c>
      <c r="B1463" s="370">
        <v>41087</v>
      </c>
      <c r="C1463" s="371">
        <v>130</v>
      </c>
      <c r="D1463" s="369">
        <v>1</v>
      </c>
      <c r="E1463" s="373">
        <v>28.1</v>
      </c>
    </row>
    <row r="1464" spans="1:5" s="364" customFormat="1">
      <c r="A1464" s="369" t="s">
        <v>2128</v>
      </c>
      <c r="B1464" s="370">
        <v>41087</v>
      </c>
      <c r="C1464" s="371">
        <v>108</v>
      </c>
      <c r="D1464" s="369">
        <v>1</v>
      </c>
      <c r="E1464" s="373">
        <v>17.100000000000001</v>
      </c>
    </row>
    <row r="1465" spans="1:5" s="364" customFormat="1">
      <c r="A1465" s="369" t="s">
        <v>2128</v>
      </c>
      <c r="B1465" s="370">
        <v>41087</v>
      </c>
      <c r="C1465" s="371">
        <v>94</v>
      </c>
      <c r="D1465" s="369">
        <v>1</v>
      </c>
      <c r="E1465" s="373">
        <v>10.8</v>
      </c>
    </row>
    <row r="1466" spans="1:5" s="364" customFormat="1">
      <c r="A1466" s="369" t="s">
        <v>2128</v>
      </c>
      <c r="B1466" s="370">
        <v>41087</v>
      </c>
      <c r="C1466" s="371">
        <v>100</v>
      </c>
      <c r="D1466" s="369">
        <v>1</v>
      </c>
      <c r="E1466" s="373">
        <v>12.6</v>
      </c>
    </row>
    <row r="1467" spans="1:5" s="364" customFormat="1">
      <c r="A1467" s="369" t="s">
        <v>2128</v>
      </c>
      <c r="B1467" s="370">
        <v>41087</v>
      </c>
      <c r="C1467" s="371">
        <v>115</v>
      </c>
      <c r="D1467" s="369">
        <v>1</v>
      </c>
      <c r="E1467" s="373">
        <v>17.7</v>
      </c>
    </row>
    <row r="1468" spans="1:5" s="364" customFormat="1">
      <c r="A1468" s="369" t="s">
        <v>2128</v>
      </c>
      <c r="B1468" s="370">
        <v>41087</v>
      </c>
      <c r="C1468" s="371">
        <v>134</v>
      </c>
      <c r="D1468" s="369">
        <v>1</v>
      </c>
      <c r="E1468" s="373">
        <v>29.2</v>
      </c>
    </row>
    <row r="1469" spans="1:5" s="364" customFormat="1">
      <c r="A1469" s="369" t="s">
        <v>2128</v>
      </c>
      <c r="B1469" s="370">
        <v>41087</v>
      </c>
      <c r="C1469" s="371">
        <v>120</v>
      </c>
      <c r="D1469" s="369">
        <v>1</v>
      </c>
      <c r="E1469" s="373">
        <v>22.5</v>
      </c>
    </row>
    <row r="1470" spans="1:5" s="364" customFormat="1">
      <c r="A1470" s="369" t="s">
        <v>2128</v>
      </c>
      <c r="B1470" s="370">
        <v>41087</v>
      </c>
      <c r="C1470" s="371">
        <v>84</v>
      </c>
      <c r="D1470" s="369">
        <v>1</v>
      </c>
      <c r="E1470" s="373">
        <v>6.7</v>
      </c>
    </row>
    <row r="1471" spans="1:5" s="364" customFormat="1">
      <c r="A1471" s="369" t="s">
        <v>2128</v>
      </c>
      <c r="B1471" s="370">
        <v>41087</v>
      </c>
      <c r="C1471" s="371">
        <v>110</v>
      </c>
      <c r="D1471" s="369">
        <v>1</v>
      </c>
      <c r="E1471" s="373">
        <v>16.399999999999999</v>
      </c>
    </row>
    <row r="1472" spans="1:5" s="364" customFormat="1">
      <c r="A1472" s="369" t="s">
        <v>2128</v>
      </c>
      <c r="B1472" s="370">
        <v>41087</v>
      </c>
      <c r="C1472" s="371">
        <v>105</v>
      </c>
      <c r="D1472" s="369">
        <v>1</v>
      </c>
      <c r="E1472" s="373">
        <v>13.4</v>
      </c>
    </row>
    <row r="1473" spans="1:5" s="364" customFormat="1">
      <c r="A1473" s="369" t="s">
        <v>2128</v>
      </c>
      <c r="B1473" s="370">
        <v>41087</v>
      </c>
      <c r="C1473" s="371">
        <v>89</v>
      </c>
      <c r="D1473" s="369">
        <v>2</v>
      </c>
      <c r="E1473" s="373">
        <v>8.6</v>
      </c>
    </row>
    <row r="1474" spans="1:5" s="364" customFormat="1">
      <c r="A1474" s="369" t="s">
        <v>2128</v>
      </c>
      <c r="B1474" s="370">
        <v>41087</v>
      </c>
      <c r="C1474" s="371">
        <v>98</v>
      </c>
      <c r="D1474" s="369">
        <v>2</v>
      </c>
      <c r="E1474" s="373">
        <v>12.2</v>
      </c>
    </row>
    <row r="1475" spans="1:5" s="364" customFormat="1">
      <c r="A1475" s="369" t="s">
        <v>2128</v>
      </c>
      <c r="B1475" s="370">
        <v>41087</v>
      </c>
      <c r="C1475" s="371">
        <v>130</v>
      </c>
      <c r="D1475" s="369">
        <v>2</v>
      </c>
      <c r="E1475" s="373">
        <v>28.5</v>
      </c>
    </row>
    <row r="1476" spans="1:5" s="364" customFormat="1">
      <c r="A1476" s="369" t="s">
        <v>2128</v>
      </c>
      <c r="B1476" s="370">
        <v>41087</v>
      </c>
      <c r="C1476" s="371">
        <v>101</v>
      </c>
      <c r="D1476" s="369">
        <v>2</v>
      </c>
      <c r="E1476" s="373">
        <v>12.5</v>
      </c>
    </row>
    <row r="1477" spans="1:5" s="364" customFormat="1">
      <c r="A1477" s="369" t="s">
        <v>2128</v>
      </c>
      <c r="B1477" s="370">
        <v>41087</v>
      </c>
      <c r="C1477" s="371">
        <v>110</v>
      </c>
      <c r="D1477" s="369">
        <v>2</v>
      </c>
      <c r="E1477" s="373">
        <v>16.5</v>
      </c>
    </row>
    <row r="1478" spans="1:5" s="364" customFormat="1">
      <c r="A1478" s="369" t="s">
        <v>2128</v>
      </c>
      <c r="B1478" s="370">
        <v>41087</v>
      </c>
      <c r="C1478" s="371">
        <v>82</v>
      </c>
      <c r="D1478" s="369">
        <v>2</v>
      </c>
      <c r="E1478" s="373">
        <v>6.4</v>
      </c>
    </row>
    <row r="1479" spans="1:5" s="364" customFormat="1">
      <c r="A1479" s="369" t="s">
        <v>2128</v>
      </c>
      <c r="B1479" s="370">
        <v>41087</v>
      </c>
      <c r="C1479" s="371">
        <v>94</v>
      </c>
      <c r="D1479" s="369">
        <v>2</v>
      </c>
      <c r="E1479" s="373">
        <v>10.6</v>
      </c>
    </row>
    <row r="1480" spans="1:5" s="364" customFormat="1">
      <c r="A1480" s="369" t="s">
        <v>2128</v>
      </c>
      <c r="B1480" s="370">
        <v>41087</v>
      </c>
      <c r="C1480" s="371">
        <v>99</v>
      </c>
      <c r="D1480" s="369">
        <v>2</v>
      </c>
      <c r="E1480" s="373">
        <v>12</v>
      </c>
    </row>
    <row r="1481" spans="1:5" s="365" customFormat="1">
      <c r="A1481" s="369" t="s">
        <v>2128</v>
      </c>
      <c r="B1481" s="370">
        <v>41087</v>
      </c>
      <c r="C1481" s="371">
        <v>110</v>
      </c>
      <c r="D1481" s="369">
        <v>3</v>
      </c>
      <c r="E1481" s="373">
        <v>16.399999999999999</v>
      </c>
    </row>
    <row r="1482" spans="1:5" s="365" customFormat="1">
      <c r="A1482" s="369" t="s">
        <v>2133</v>
      </c>
      <c r="B1482" s="370">
        <v>41087</v>
      </c>
      <c r="C1482" s="371">
        <v>130</v>
      </c>
      <c r="D1482" s="369">
        <v>1</v>
      </c>
      <c r="E1482" s="373">
        <v>28</v>
      </c>
    </row>
    <row r="1483" spans="1:5" s="365" customFormat="1">
      <c r="A1483" s="369" t="s">
        <v>2133</v>
      </c>
      <c r="B1483" s="370">
        <v>41087</v>
      </c>
      <c r="C1483" s="371">
        <v>135</v>
      </c>
      <c r="D1483" s="369">
        <v>1</v>
      </c>
      <c r="E1483" s="373">
        <v>28.7</v>
      </c>
    </row>
    <row r="1484" spans="1:5" s="365" customFormat="1">
      <c r="A1484" s="369" t="s">
        <v>2133</v>
      </c>
      <c r="B1484" s="370">
        <v>41087</v>
      </c>
      <c r="C1484" s="371">
        <v>130</v>
      </c>
      <c r="D1484" s="369">
        <v>1</v>
      </c>
      <c r="E1484" s="373">
        <v>26.3</v>
      </c>
    </row>
    <row r="1485" spans="1:5" s="365" customFormat="1">
      <c r="A1485" s="369" t="s">
        <v>2133</v>
      </c>
      <c r="B1485" s="370">
        <v>41087</v>
      </c>
      <c r="C1485" s="371">
        <v>87</v>
      </c>
      <c r="D1485" s="369">
        <v>1</v>
      </c>
      <c r="E1485" s="373">
        <v>9.5</v>
      </c>
    </row>
    <row r="1486" spans="1:5" s="365" customFormat="1">
      <c r="A1486" s="369" t="s">
        <v>2133</v>
      </c>
      <c r="B1486" s="370">
        <v>41087</v>
      </c>
      <c r="C1486" s="371">
        <v>91</v>
      </c>
      <c r="D1486" s="369">
        <v>1</v>
      </c>
      <c r="E1486" s="373">
        <v>9.1999999999999993</v>
      </c>
    </row>
    <row r="1487" spans="1:5" s="365" customFormat="1">
      <c r="A1487" s="369" t="s">
        <v>2133</v>
      </c>
      <c r="B1487" s="370">
        <v>41087</v>
      </c>
      <c r="C1487" s="371">
        <v>109</v>
      </c>
      <c r="D1487" s="369">
        <v>1</v>
      </c>
      <c r="E1487" s="373">
        <v>17.399999999999999</v>
      </c>
    </row>
    <row r="1488" spans="1:5" s="365" customFormat="1">
      <c r="A1488" s="369" t="s">
        <v>2133</v>
      </c>
      <c r="B1488" s="370">
        <v>41087</v>
      </c>
      <c r="C1488" s="371">
        <v>38</v>
      </c>
      <c r="D1488" s="369">
        <v>1</v>
      </c>
      <c r="E1488" s="373">
        <v>0.6</v>
      </c>
    </row>
    <row r="1489" spans="1:5" s="365" customFormat="1">
      <c r="A1489" s="369" t="s">
        <v>2133</v>
      </c>
      <c r="B1489" s="370">
        <v>41087</v>
      </c>
      <c r="C1489" s="371">
        <v>49</v>
      </c>
      <c r="D1489" s="369">
        <v>1</v>
      </c>
      <c r="E1489" s="373">
        <v>1.6</v>
      </c>
    </row>
    <row r="1490" spans="1:5" s="365" customFormat="1">
      <c r="A1490" s="369" t="s">
        <v>2133</v>
      </c>
      <c r="B1490" s="370">
        <v>41087</v>
      </c>
      <c r="C1490" s="371">
        <v>108</v>
      </c>
      <c r="D1490" s="369">
        <v>2</v>
      </c>
      <c r="E1490" s="373">
        <v>16.2</v>
      </c>
    </row>
    <row r="1491" spans="1:5" s="365" customFormat="1">
      <c r="A1491" s="369" t="s">
        <v>2144</v>
      </c>
      <c r="B1491" s="370">
        <v>41087</v>
      </c>
      <c r="C1491" s="371">
        <v>64</v>
      </c>
      <c r="D1491" s="369">
        <v>1</v>
      </c>
      <c r="E1491" s="373">
        <v>2.8</v>
      </c>
    </row>
    <row r="1492" spans="1:5" s="365" customFormat="1">
      <c r="A1492" s="369" t="s">
        <v>2144</v>
      </c>
      <c r="B1492" s="370">
        <v>41087</v>
      </c>
      <c r="C1492" s="371">
        <v>41</v>
      </c>
      <c r="D1492" s="369">
        <v>1</v>
      </c>
      <c r="E1492" s="373">
        <v>1.5</v>
      </c>
    </row>
    <row r="1493" spans="1:5" s="365" customFormat="1">
      <c r="A1493" s="369" t="s">
        <v>2144</v>
      </c>
      <c r="B1493" s="370">
        <v>41087</v>
      </c>
      <c r="C1493" s="371">
        <v>32</v>
      </c>
      <c r="D1493" s="369">
        <v>1</v>
      </c>
      <c r="E1493" s="373">
        <v>0.7</v>
      </c>
    </row>
    <row r="1494" spans="1:5" s="365" customFormat="1">
      <c r="A1494" s="369" t="s">
        <v>2144</v>
      </c>
      <c r="B1494" s="370">
        <v>41087</v>
      </c>
      <c r="C1494" s="371">
        <v>55</v>
      </c>
      <c r="D1494" s="369">
        <v>1</v>
      </c>
      <c r="E1494" s="373">
        <v>2</v>
      </c>
    </row>
    <row r="1495" spans="1:5" s="365" customFormat="1">
      <c r="A1495" s="369" t="s">
        <v>2144</v>
      </c>
      <c r="B1495" s="370">
        <v>41087</v>
      </c>
      <c r="C1495" s="371">
        <v>99</v>
      </c>
      <c r="D1495" s="369">
        <v>1</v>
      </c>
      <c r="E1495" s="373">
        <v>11</v>
      </c>
    </row>
    <row r="1496" spans="1:5" s="365" customFormat="1">
      <c r="A1496" s="369" t="s">
        <v>2144</v>
      </c>
      <c r="B1496" s="370">
        <v>41087</v>
      </c>
      <c r="C1496" s="371">
        <v>94</v>
      </c>
      <c r="D1496" s="369">
        <v>1</v>
      </c>
      <c r="E1496" s="373">
        <v>9.1999999999999993</v>
      </c>
    </row>
    <row r="1497" spans="1:5" s="364" customFormat="1">
      <c r="A1497" s="369" t="s">
        <v>2144</v>
      </c>
      <c r="B1497" s="370">
        <v>41087</v>
      </c>
      <c r="C1497" s="371">
        <v>104</v>
      </c>
      <c r="D1497" s="369">
        <v>1</v>
      </c>
      <c r="E1497" s="373">
        <v>10.1</v>
      </c>
    </row>
    <row r="1498" spans="1:5" s="364" customFormat="1">
      <c r="A1498" s="369" t="s">
        <v>2144</v>
      </c>
      <c r="B1498" s="370">
        <v>41087</v>
      </c>
      <c r="C1498" s="371">
        <v>50</v>
      </c>
      <c r="D1498" s="369">
        <v>2</v>
      </c>
      <c r="E1498" s="373">
        <v>2.1</v>
      </c>
    </row>
    <row r="1499" spans="1:5" s="364" customFormat="1">
      <c r="A1499" s="369" t="s">
        <v>2144</v>
      </c>
      <c r="B1499" s="370">
        <v>41087</v>
      </c>
      <c r="C1499" s="371">
        <v>113</v>
      </c>
      <c r="D1499" s="369">
        <v>2</v>
      </c>
      <c r="E1499" s="373">
        <v>16.2</v>
      </c>
    </row>
    <row r="1500" spans="1:5" s="364" customFormat="1">
      <c r="A1500" s="369" t="s">
        <v>2079</v>
      </c>
      <c r="B1500" s="370">
        <v>41087</v>
      </c>
      <c r="C1500" s="371">
        <v>44</v>
      </c>
      <c r="D1500" s="369">
        <v>1</v>
      </c>
      <c r="E1500" s="373">
        <v>1</v>
      </c>
    </row>
    <row r="1501" spans="1:5" s="364" customFormat="1">
      <c r="A1501" s="369" t="s">
        <v>2079</v>
      </c>
      <c r="B1501" s="370">
        <v>41087</v>
      </c>
      <c r="C1501" s="371">
        <v>45</v>
      </c>
      <c r="D1501" s="369">
        <v>1</v>
      </c>
      <c r="E1501" s="373">
        <v>0.9</v>
      </c>
    </row>
    <row r="1502" spans="1:5" s="364" customFormat="1">
      <c r="A1502" s="369" t="s">
        <v>2079</v>
      </c>
      <c r="B1502" s="370">
        <v>41087</v>
      </c>
      <c r="C1502" s="371">
        <v>132</v>
      </c>
      <c r="D1502" s="369">
        <v>1</v>
      </c>
      <c r="E1502" s="373">
        <v>29.7</v>
      </c>
    </row>
    <row r="1503" spans="1:5" s="364" customFormat="1">
      <c r="A1503" s="369" t="s">
        <v>2079</v>
      </c>
      <c r="B1503" s="370">
        <v>41087</v>
      </c>
      <c r="C1503" s="371">
        <v>118</v>
      </c>
      <c r="D1503" s="369">
        <v>1</v>
      </c>
      <c r="E1503" s="373">
        <v>20.7</v>
      </c>
    </row>
    <row r="1504" spans="1:5" s="364" customFormat="1">
      <c r="A1504" s="369" t="s">
        <v>2079</v>
      </c>
      <c r="B1504" s="370">
        <v>41087</v>
      </c>
      <c r="C1504" s="371">
        <v>104</v>
      </c>
      <c r="D1504" s="369">
        <v>1</v>
      </c>
      <c r="E1504" s="373">
        <v>12.4</v>
      </c>
    </row>
    <row r="1505" spans="1:5" s="364" customFormat="1">
      <c r="A1505" s="369" t="s">
        <v>2079</v>
      </c>
      <c r="B1505" s="370">
        <v>41087</v>
      </c>
      <c r="C1505" s="371">
        <v>120</v>
      </c>
      <c r="D1505" s="369">
        <v>1</v>
      </c>
      <c r="E1505" s="373">
        <v>19.899999999999999</v>
      </c>
    </row>
    <row r="1506" spans="1:5" s="364" customFormat="1">
      <c r="A1506" s="369" t="s">
        <v>2079</v>
      </c>
      <c r="B1506" s="370">
        <v>41087</v>
      </c>
      <c r="C1506" s="371">
        <v>40</v>
      </c>
      <c r="D1506" s="369">
        <v>2</v>
      </c>
      <c r="E1506" s="373">
        <v>0.7</v>
      </c>
    </row>
    <row r="1507" spans="1:5" s="364" customFormat="1">
      <c r="A1507" s="369" t="s">
        <v>2082</v>
      </c>
      <c r="B1507" s="370">
        <v>41087</v>
      </c>
      <c r="C1507" s="371">
        <v>90</v>
      </c>
      <c r="D1507" s="369">
        <v>1</v>
      </c>
      <c r="E1507" s="373"/>
    </row>
    <row r="1508" spans="1:5" s="364" customFormat="1">
      <c r="A1508" s="369" t="s">
        <v>2082</v>
      </c>
      <c r="B1508" s="370">
        <v>41087</v>
      </c>
      <c r="C1508" s="371">
        <v>107</v>
      </c>
      <c r="D1508" s="369">
        <v>1</v>
      </c>
      <c r="E1508" s="373">
        <v>15.7</v>
      </c>
    </row>
    <row r="1509" spans="1:5" s="364" customFormat="1">
      <c r="A1509" s="369" t="s">
        <v>2082</v>
      </c>
      <c r="B1509" s="370">
        <v>41087</v>
      </c>
      <c r="C1509" s="371">
        <v>49</v>
      </c>
      <c r="D1509" s="369">
        <v>1</v>
      </c>
      <c r="E1509" s="373">
        <v>1.5</v>
      </c>
    </row>
    <row r="1510" spans="1:5" s="364" customFormat="1">
      <c r="A1510" s="369" t="s">
        <v>2082</v>
      </c>
      <c r="B1510" s="370">
        <v>41087</v>
      </c>
      <c r="C1510" s="371">
        <v>24</v>
      </c>
      <c r="D1510" s="369">
        <v>1</v>
      </c>
      <c r="E1510" s="373">
        <v>0.2</v>
      </c>
    </row>
    <row r="1511" spans="1:5" s="364" customFormat="1">
      <c r="A1511" s="369" t="s">
        <v>2090</v>
      </c>
      <c r="B1511" s="370">
        <v>41087</v>
      </c>
      <c r="C1511" s="371">
        <v>118</v>
      </c>
      <c r="D1511" s="369">
        <v>1</v>
      </c>
      <c r="E1511" s="373">
        <v>19.7</v>
      </c>
    </row>
    <row r="1512" spans="1:5" s="364" customFormat="1">
      <c r="A1512" s="369" t="s">
        <v>2090</v>
      </c>
      <c r="B1512" s="370">
        <v>41087</v>
      </c>
      <c r="C1512" s="371">
        <v>123</v>
      </c>
      <c r="D1512" s="369">
        <v>1</v>
      </c>
      <c r="E1512" s="373">
        <v>21.3</v>
      </c>
    </row>
    <row r="1513" spans="1:5" s="364" customFormat="1">
      <c r="A1513" s="369" t="s">
        <v>2090</v>
      </c>
      <c r="B1513" s="370">
        <v>41087</v>
      </c>
      <c r="C1513" s="371">
        <v>162</v>
      </c>
      <c r="D1513" s="369">
        <v>1</v>
      </c>
      <c r="E1513" s="373">
        <v>43.4</v>
      </c>
    </row>
    <row r="1514" spans="1:5" s="365" customFormat="1">
      <c r="A1514" s="369" t="s">
        <v>2090</v>
      </c>
      <c r="B1514" s="370">
        <v>41087</v>
      </c>
      <c r="C1514" s="371">
        <v>110</v>
      </c>
      <c r="D1514" s="369">
        <v>1</v>
      </c>
      <c r="E1514" s="373">
        <v>17.100000000000001</v>
      </c>
    </row>
    <row r="1515" spans="1:5" s="365" customFormat="1">
      <c r="A1515" s="369" t="s">
        <v>2090</v>
      </c>
      <c r="B1515" s="370">
        <v>41087</v>
      </c>
      <c r="C1515" s="371">
        <v>102</v>
      </c>
      <c r="D1515" s="369">
        <v>1</v>
      </c>
      <c r="E1515" s="373">
        <v>14</v>
      </c>
    </row>
    <row r="1516" spans="1:5" s="365" customFormat="1">
      <c r="A1516" s="369" t="s">
        <v>2090</v>
      </c>
      <c r="B1516" s="370">
        <v>41087</v>
      </c>
      <c r="C1516" s="371">
        <v>29</v>
      </c>
      <c r="D1516" s="369">
        <v>1</v>
      </c>
      <c r="E1516" s="373">
        <v>0.3</v>
      </c>
    </row>
    <row r="1517" spans="1:5" s="365" customFormat="1">
      <c r="A1517" s="369" t="s">
        <v>2090</v>
      </c>
      <c r="B1517" s="370">
        <v>41087</v>
      </c>
      <c r="C1517" s="371">
        <v>32</v>
      </c>
      <c r="D1517" s="369">
        <v>1</v>
      </c>
      <c r="E1517" s="373">
        <v>0.4</v>
      </c>
    </row>
    <row r="1518" spans="1:5" s="365" customFormat="1">
      <c r="A1518" s="369" t="s">
        <v>2090</v>
      </c>
      <c r="B1518" s="370">
        <v>41087</v>
      </c>
      <c r="C1518" s="371">
        <v>94</v>
      </c>
      <c r="D1518" s="369">
        <v>1</v>
      </c>
      <c r="E1518" s="373">
        <v>9.5</v>
      </c>
    </row>
    <row r="1519" spans="1:5" s="365" customFormat="1">
      <c r="A1519" s="369" t="s">
        <v>2090</v>
      </c>
      <c r="B1519" s="370">
        <v>41087</v>
      </c>
      <c r="C1519" s="371">
        <v>94</v>
      </c>
      <c r="D1519" s="369">
        <v>1</v>
      </c>
      <c r="E1519" s="373">
        <v>10.1</v>
      </c>
    </row>
    <row r="1520" spans="1:5" s="365" customFormat="1">
      <c r="A1520" s="369" t="s">
        <v>2090</v>
      </c>
      <c r="B1520" s="370">
        <v>41087</v>
      </c>
      <c r="C1520" s="371">
        <v>131</v>
      </c>
      <c r="D1520" s="369">
        <v>1</v>
      </c>
      <c r="E1520" s="373">
        <v>25.2</v>
      </c>
    </row>
    <row r="1521" spans="1:5" s="365" customFormat="1">
      <c r="A1521" s="369" t="s">
        <v>2090</v>
      </c>
      <c r="B1521" s="370">
        <v>41087</v>
      </c>
      <c r="C1521" s="371">
        <v>93</v>
      </c>
      <c r="D1521" s="369">
        <v>2</v>
      </c>
      <c r="E1521" s="373">
        <v>10.1</v>
      </c>
    </row>
    <row r="1522" spans="1:5" s="365" customFormat="1">
      <c r="A1522" s="369" t="s">
        <v>2090</v>
      </c>
      <c r="B1522" s="370">
        <v>41087</v>
      </c>
      <c r="C1522" s="371">
        <v>118</v>
      </c>
      <c r="D1522" s="369">
        <v>2</v>
      </c>
      <c r="E1522" s="373">
        <v>19.399999999999999</v>
      </c>
    </row>
    <row r="1523" spans="1:5" s="365" customFormat="1">
      <c r="A1523" s="369" t="s">
        <v>2090</v>
      </c>
      <c r="B1523" s="370">
        <v>41087</v>
      </c>
      <c r="C1523" s="371">
        <v>98</v>
      </c>
      <c r="D1523" s="369">
        <v>2</v>
      </c>
      <c r="E1523" s="373">
        <v>12.1</v>
      </c>
    </row>
    <row r="1524" spans="1:5" s="365" customFormat="1">
      <c r="A1524" s="369" t="s">
        <v>2090</v>
      </c>
      <c r="B1524" s="370">
        <v>41087</v>
      </c>
      <c r="C1524" s="371">
        <v>44</v>
      </c>
      <c r="D1524" s="369">
        <v>3</v>
      </c>
      <c r="E1524" s="373">
        <v>1.2</v>
      </c>
    </row>
    <row r="1525" spans="1:5" s="365" customFormat="1">
      <c r="A1525" s="369" t="s">
        <v>2090</v>
      </c>
      <c r="B1525" s="370">
        <v>41087</v>
      </c>
      <c r="C1525" s="371">
        <v>21</v>
      </c>
      <c r="D1525" s="369">
        <v>3</v>
      </c>
    </row>
    <row r="1526" spans="1:5" s="365" customFormat="1">
      <c r="A1526" s="369" t="s">
        <v>2111</v>
      </c>
      <c r="B1526" s="370">
        <v>41087</v>
      </c>
      <c r="C1526" s="371">
        <v>32</v>
      </c>
      <c r="D1526" s="369">
        <v>1</v>
      </c>
      <c r="E1526" s="373">
        <v>0.5</v>
      </c>
    </row>
    <row r="1527" spans="1:5" s="365" customFormat="1">
      <c r="A1527" s="369" t="s">
        <v>2111</v>
      </c>
      <c r="B1527" s="370">
        <v>41087</v>
      </c>
      <c r="C1527" s="371">
        <v>41</v>
      </c>
      <c r="D1527" s="369">
        <v>1</v>
      </c>
      <c r="E1527" s="373">
        <v>1.2</v>
      </c>
    </row>
    <row r="1528" spans="1:5" s="365" customFormat="1">
      <c r="A1528" s="369" t="s">
        <v>2111</v>
      </c>
      <c r="B1528" s="370">
        <v>41087</v>
      </c>
      <c r="C1528" s="371">
        <v>41</v>
      </c>
      <c r="D1528" s="369">
        <v>1</v>
      </c>
      <c r="E1528" s="373">
        <v>0.9</v>
      </c>
    </row>
    <row r="1529" spans="1:5" s="365" customFormat="1">
      <c r="A1529" s="369" t="s">
        <v>2111</v>
      </c>
      <c r="B1529" s="370">
        <v>41087</v>
      </c>
      <c r="C1529" s="371">
        <v>50</v>
      </c>
      <c r="D1529" s="369">
        <v>1</v>
      </c>
      <c r="E1529" s="373">
        <v>1.6</v>
      </c>
    </row>
    <row r="1530" spans="1:5" s="365" customFormat="1">
      <c r="A1530" s="369" t="s">
        <v>2111</v>
      </c>
      <c r="B1530" s="370">
        <v>41087</v>
      </c>
      <c r="C1530" s="371">
        <v>33</v>
      </c>
      <c r="D1530" s="369">
        <v>1</v>
      </c>
      <c r="E1530" s="373">
        <v>0.6</v>
      </c>
    </row>
    <row r="1531" spans="1:5" s="365" customFormat="1">
      <c r="A1531" s="369" t="s">
        <v>2111</v>
      </c>
      <c r="B1531" s="370">
        <v>41087</v>
      </c>
      <c r="C1531" s="371">
        <v>42</v>
      </c>
      <c r="D1531" s="369">
        <v>1</v>
      </c>
      <c r="E1531" s="373">
        <v>1.4</v>
      </c>
    </row>
    <row r="1532" spans="1:5" s="365" customFormat="1">
      <c r="A1532" s="369" t="s">
        <v>2111</v>
      </c>
      <c r="B1532" s="370">
        <v>41087</v>
      </c>
      <c r="C1532" s="371">
        <v>48</v>
      </c>
      <c r="D1532" s="369">
        <v>1</v>
      </c>
      <c r="E1532" s="373">
        <v>2.4</v>
      </c>
    </row>
    <row r="1533" spans="1:5" s="365" customFormat="1">
      <c r="A1533" s="369" t="s">
        <v>2111</v>
      </c>
      <c r="B1533" s="370">
        <v>41087</v>
      </c>
      <c r="C1533" s="371">
        <v>43</v>
      </c>
      <c r="D1533" s="369">
        <v>1</v>
      </c>
      <c r="E1533" s="373">
        <v>2</v>
      </c>
    </row>
    <row r="1534" spans="1:5" s="365" customFormat="1">
      <c r="A1534" s="369" t="s">
        <v>2111</v>
      </c>
      <c r="B1534" s="370">
        <v>41087</v>
      </c>
      <c r="C1534" s="371">
        <v>45</v>
      </c>
      <c r="D1534" s="369">
        <v>1</v>
      </c>
      <c r="E1534" s="373">
        <v>1.2</v>
      </c>
    </row>
    <row r="1535" spans="1:5" s="365" customFormat="1">
      <c r="A1535" s="369" t="s">
        <v>2111</v>
      </c>
      <c r="B1535" s="370">
        <v>41087</v>
      </c>
      <c r="C1535" s="371">
        <v>40</v>
      </c>
      <c r="D1535" s="369">
        <v>1</v>
      </c>
      <c r="E1535" s="373">
        <v>1</v>
      </c>
    </row>
    <row r="1536" spans="1:5" s="365" customFormat="1">
      <c r="A1536" s="369" t="s">
        <v>2111</v>
      </c>
      <c r="B1536" s="370">
        <v>41087</v>
      </c>
      <c r="C1536" s="371">
        <v>45</v>
      </c>
      <c r="D1536" s="369">
        <v>1</v>
      </c>
      <c r="E1536" s="373">
        <v>1.2</v>
      </c>
    </row>
    <row r="1537" spans="1:5" s="365" customFormat="1">
      <c r="A1537" s="369" t="s">
        <v>2116</v>
      </c>
      <c r="B1537" s="370">
        <v>41087</v>
      </c>
      <c r="C1537" s="371">
        <v>40</v>
      </c>
      <c r="D1537" s="369">
        <v>1</v>
      </c>
      <c r="E1537" s="373"/>
    </row>
    <row r="1538" spans="1:5" s="365" customFormat="1">
      <c r="A1538" s="369" t="s">
        <v>2116</v>
      </c>
      <c r="B1538" s="370">
        <v>41087</v>
      </c>
      <c r="C1538" s="371">
        <v>85</v>
      </c>
      <c r="D1538" s="369">
        <v>1</v>
      </c>
      <c r="E1538" s="373">
        <v>7.8</v>
      </c>
    </row>
    <row r="1539" spans="1:5" s="365" customFormat="1">
      <c r="A1539" s="369" t="s">
        <v>2116</v>
      </c>
      <c r="B1539" s="370">
        <v>41087</v>
      </c>
      <c r="C1539" s="371">
        <v>101</v>
      </c>
      <c r="D1539" s="369">
        <v>1</v>
      </c>
      <c r="E1539" s="373">
        <v>11</v>
      </c>
    </row>
    <row r="1540" spans="1:5" s="365" customFormat="1">
      <c r="A1540" s="369" t="s">
        <v>2116</v>
      </c>
      <c r="B1540" s="370">
        <v>41087</v>
      </c>
      <c r="C1540" s="371">
        <v>43</v>
      </c>
      <c r="D1540" s="369">
        <v>1</v>
      </c>
      <c r="E1540" s="373">
        <v>1.4</v>
      </c>
    </row>
    <row r="1541" spans="1:5" s="365" customFormat="1">
      <c r="A1541" s="369" t="s">
        <v>2116</v>
      </c>
      <c r="B1541" s="370">
        <v>41087</v>
      </c>
      <c r="C1541" s="371">
        <v>85</v>
      </c>
      <c r="D1541" s="369">
        <v>3</v>
      </c>
      <c r="E1541" s="373">
        <v>8.3000000000000007</v>
      </c>
    </row>
    <row r="1542" spans="1:5" s="365" customFormat="1">
      <c r="A1542" s="369" t="s">
        <v>2118</v>
      </c>
      <c r="B1542" s="370">
        <v>41087</v>
      </c>
      <c r="C1542" s="371">
        <v>37</v>
      </c>
      <c r="D1542" s="369">
        <v>1</v>
      </c>
      <c r="E1542" s="373">
        <v>0.5</v>
      </c>
    </row>
    <row r="1543" spans="1:5" s="365" customFormat="1">
      <c r="A1543" s="369" t="s">
        <v>2118</v>
      </c>
      <c r="B1543" s="370">
        <v>41087</v>
      </c>
      <c r="C1543" s="371">
        <v>35</v>
      </c>
      <c r="D1543" s="369">
        <v>1</v>
      </c>
      <c r="E1543" s="373">
        <v>0.8</v>
      </c>
    </row>
    <row r="1544" spans="1:5" s="365" customFormat="1">
      <c r="A1544" s="369" t="s">
        <v>2118</v>
      </c>
      <c r="B1544" s="370">
        <v>41087</v>
      </c>
      <c r="C1544" s="371">
        <v>43</v>
      </c>
      <c r="D1544" s="369">
        <v>1</v>
      </c>
      <c r="E1544" s="373">
        <v>0.8</v>
      </c>
    </row>
    <row r="1545" spans="1:5" s="365" customFormat="1">
      <c r="A1545" s="369" t="s">
        <v>2118</v>
      </c>
      <c r="B1545" s="370">
        <v>41087</v>
      </c>
      <c r="C1545" s="371">
        <v>85</v>
      </c>
      <c r="D1545" s="369">
        <v>1</v>
      </c>
      <c r="E1545" s="373">
        <v>9.6</v>
      </c>
    </row>
    <row r="1546" spans="1:5" s="365" customFormat="1">
      <c r="A1546" s="369" t="s">
        <v>2118</v>
      </c>
      <c r="B1546" s="370">
        <v>41087</v>
      </c>
      <c r="C1546" s="371">
        <v>130</v>
      </c>
      <c r="D1546" s="369">
        <v>1</v>
      </c>
      <c r="E1546" s="373">
        <v>24.7</v>
      </c>
    </row>
    <row r="1547" spans="1:5" s="365" customFormat="1">
      <c r="A1547" s="369" t="s">
        <v>2118</v>
      </c>
      <c r="B1547" s="370">
        <v>41087</v>
      </c>
      <c r="C1547" s="371">
        <v>113</v>
      </c>
      <c r="D1547" s="369">
        <v>1</v>
      </c>
      <c r="E1547" s="373">
        <v>18</v>
      </c>
    </row>
    <row r="1548" spans="1:5" s="365" customFormat="1">
      <c r="A1548" s="369" t="s">
        <v>2118</v>
      </c>
      <c r="B1548" s="370">
        <v>41087</v>
      </c>
      <c r="C1548" s="371">
        <v>92</v>
      </c>
      <c r="D1548" s="369">
        <v>1</v>
      </c>
      <c r="E1548" s="373">
        <v>9.5</v>
      </c>
    </row>
    <row r="1549" spans="1:5" s="365" customFormat="1">
      <c r="A1549" s="369" t="s">
        <v>2118</v>
      </c>
      <c r="B1549" s="370">
        <v>41087</v>
      </c>
      <c r="C1549" s="371">
        <v>104</v>
      </c>
      <c r="D1549" s="369">
        <v>2</v>
      </c>
      <c r="E1549" s="373">
        <v>14</v>
      </c>
    </row>
    <row r="1550" spans="1:5" s="365" customFormat="1">
      <c r="A1550" s="369" t="s">
        <v>2118</v>
      </c>
      <c r="B1550" s="370">
        <v>41087</v>
      </c>
      <c r="C1550" s="371">
        <v>138</v>
      </c>
      <c r="D1550" s="369">
        <v>3</v>
      </c>
      <c r="E1550" s="373">
        <v>30.3</v>
      </c>
    </row>
    <row r="1551" spans="1:5" s="365" customFormat="1">
      <c r="A1551" s="369" t="s">
        <v>2126</v>
      </c>
      <c r="B1551" s="370">
        <v>41087</v>
      </c>
      <c r="C1551" s="371">
        <v>100</v>
      </c>
      <c r="D1551" s="369">
        <v>1</v>
      </c>
      <c r="E1551" s="373">
        <v>9.6</v>
      </c>
    </row>
    <row r="1552" spans="1:5" s="365" customFormat="1">
      <c r="A1552" s="369" t="s">
        <v>2126</v>
      </c>
      <c r="B1552" s="370">
        <v>41087</v>
      </c>
      <c r="C1552" s="371">
        <v>32</v>
      </c>
      <c r="D1552" s="369">
        <v>1</v>
      </c>
      <c r="E1552" s="373">
        <v>0.4</v>
      </c>
    </row>
    <row r="1553" spans="1:5" s="365" customFormat="1">
      <c r="A1553" s="369" t="s">
        <v>2126</v>
      </c>
      <c r="B1553" s="370">
        <v>41087</v>
      </c>
      <c r="C1553" s="371">
        <v>95</v>
      </c>
      <c r="D1553" s="369">
        <v>1</v>
      </c>
      <c r="E1553" s="373">
        <v>8.6999999999999993</v>
      </c>
    </row>
    <row r="1554" spans="1:5" s="365" customFormat="1">
      <c r="A1554" s="369" t="s">
        <v>2126</v>
      </c>
      <c r="B1554" s="370">
        <v>41087</v>
      </c>
      <c r="C1554" s="371">
        <v>130</v>
      </c>
      <c r="D1554" s="369">
        <v>1</v>
      </c>
      <c r="E1554" s="373">
        <v>29</v>
      </c>
    </row>
    <row r="1555" spans="1:5" s="365" customFormat="1">
      <c r="A1555" s="369" t="s">
        <v>2126</v>
      </c>
      <c r="B1555" s="370">
        <v>41087</v>
      </c>
      <c r="C1555" s="371">
        <v>122</v>
      </c>
      <c r="D1555" s="369">
        <v>1</v>
      </c>
      <c r="E1555" s="373">
        <v>22.4</v>
      </c>
    </row>
    <row r="1556" spans="1:5" s="365" customFormat="1">
      <c r="A1556" s="369" t="s">
        <v>2126</v>
      </c>
      <c r="B1556" s="370">
        <v>41087</v>
      </c>
      <c r="C1556" s="371">
        <v>35</v>
      </c>
      <c r="D1556" s="369">
        <v>1</v>
      </c>
      <c r="E1556" s="373">
        <v>0.9</v>
      </c>
    </row>
    <row r="1557" spans="1:5" s="365" customFormat="1">
      <c r="A1557" s="369" t="s">
        <v>2126</v>
      </c>
      <c r="B1557" s="370">
        <v>41087</v>
      </c>
      <c r="C1557" s="371">
        <v>26</v>
      </c>
      <c r="D1557" s="369">
        <v>1</v>
      </c>
      <c r="E1557" s="373">
        <v>0.2</v>
      </c>
    </row>
    <row r="1558" spans="1:5" s="365" customFormat="1">
      <c r="A1558" s="369" t="s">
        <v>2126</v>
      </c>
      <c r="B1558" s="370">
        <v>41087</v>
      </c>
      <c r="C1558" s="371">
        <v>91</v>
      </c>
      <c r="D1558" s="369">
        <v>1</v>
      </c>
      <c r="E1558" s="373">
        <v>8.9</v>
      </c>
    </row>
    <row r="1559" spans="1:5" s="365" customFormat="1">
      <c r="A1559" s="369" t="s">
        <v>2126</v>
      </c>
      <c r="B1559" s="370">
        <v>41087</v>
      </c>
      <c r="C1559" s="371">
        <v>99</v>
      </c>
      <c r="D1559" s="369">
        <v>1</v>
      </c>
      <c r="E1559" s="373">
        <v>11.8</v>
      </c>
    </row>
    <row r="1560" spans="1:5" s="365" customFormat="1">
      <c r="A1560" s="369" t="s">
        <v>2126</v>
      </c>
      <c r="B1560" s="370">
        <v>41087</v>
      </c>
      <c r="C1560" s="371">
        <v>95</v>
      </c>
      <c r="D1560" s="369">
        <v>1</v>
      </c>
      <c r="E1560" s="373">
        <v>10.8</v>
      </c>
    </row>
    <row r="1561" spans="1:5" s="365" customFormat="1">
      <c r="A1561" s="369" t="s">
        <v>2126</v>
      </c>
      <c r="B1561" s="370">
        <v>41087</v>
      </c>
      <c r="C1561" s="371">
        <v>104</v>
      </c>
      <c r="D1561" s="369">
        <v>1</v>
      </c>
      <c r="E1561" s="373">
        <v>15.3</v>
      </c>
    </row>
    <row r="1562" spans="1:5" s="365" customFormat="1">
      <c r="A1562" s="369" t="s">
        <v>2139</v>
      </c>
      <c r="B1562" s="370">
        <v>41087</v>
      </c>
      <c r="C1562" s="371">
        <v>86</v>
      </c>
      <c r="D1562" s="369">
        <v>1</v>
      </c>
      <c r="E1562" s="373">
        <v>7.7</v>
      </c>
    </row>
    <row r="1563" spans="1:5">
      <c r="A1563" s="369" t="s">
        <v>2139</v>
      </c>
      <c r="B1563" s="370">
        <v>41087</v>
      </c>
      <c r="C1563" s="371">
        <v>85</v>
      </c>
      <c r="D1563" s="369">
        <v>1</v>
      </c>
      <c r="E1563" s="373">
        <v>7.5</v>
      </c>
    </row>
    <row r="1564" spans="1:5">
      <c r="A1564" s="369" t="s">
        <v>2139</v>
      </c>
      <c r="B1564" s="370">
        <v>41087</v>
      </c>
      <c r="C1564" s="371">
        <v>45</v>
      </c>
      <c r="D1564" s="369">
        <v>1</v>
      </c>
      <c r="E1564" s="373">
        <v>1.8</v>
      </c>
    </row>
    <row r="1565" spans="1:5">
      <c r="A1565" s="369" t="s">
        <v>2139</v>
      </c>
      <c r="B1565" s="370">
        <v>41087</v>
      </c>
      <c r="C1565" s="371">
        <v>84</v>
      </c>
      <c r="D1565" s="369">
        <v>1</v>
      </c>
      <c r="E1565" s="373">
        <v>7.2</v>
      </c>
    </row>
    <row r="1566" spans="1:5">
      <c r="A1566" s="369" t="s">
        <v>2139</v>
      </c>
      <c r="B1566" s="370">
        <v>41087</v>
      </c>
      <c r="C1566" s="371">
        <v>91</v>
      </c>
      <c r="D1566" s="369">
        <v>1</v>
      </c>
      <c r="E1566" s="373">
        <v>10.8</v>
      </c>
    </row>
    <row r="1567" spans="1:5">
      <c r="A1567" s="369" t="s">
        <v>2139</v>
      </c>
      <c r="B1567" s="370">
        <v>41087</v>
      </c>
      <c r="C1567" s="371">
        <v>31</v>
      </c>
      <c r="D1567" s="369">
        <v>1</v>
      </c>
      <c r="E1567" s="373">
        <v>0.5</v>
      </c>
    </row>
    <row r="1568" spans="1:5">
      <c r="A1568" s="369" t="s">
        <v>2139</v>
      </c>
      <c r="B1568" s="370">
        <v>41087</v>
      </c>
      <c r="C1568" s="371">
        <v>138</v>
      </c>
      <c r="D1568" s="369">
        <v>1</v>
      </c>
      <c r="E1568" s="373">
        <v>31</v>
      </c>
    </row>
    <row r="1569" spans="1:5">
      <c r="A1569" s="369" t="s">
        <v>2139</v>
      </c>
      <c r="B1569" s="370">
        <v>41087</v>
      </c>
      <c r="C1569" s="371">
        <v>106</v>
      </c>
      <c r="D1569" s="369">
        <v>2</v>
      </c>
      <c r="E1569" s="373">
        <v>17.100000000000001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6"/>
  <sheetViews>
    <sheetView workbookViewId="0"/>
  </sheetViews>
  <sheetFormatPr baseColWidth="10" defaultColWidth="9" defaultRowHeight="12" x14ac:dyDescent="0"/>
  <cols>
    <col min="1" max="8" width="9" style="62"/>
    <col min="9" max="13" width="10.19921875" style="62" customWidth="1"/>
    <col min="14" max="14" width="9.3984375" style="62" customWidth="1"/>
    <col min="15" max="16384" width="9" style="62"/>
  </cols>
  <sheetData>
    <row r="1" spans="1:29">
      <c r="A1" s="61" t="s">
        <v>851</v>
      </c>
      <c r="B1" s="61"/>
      <c r="K1" s="63"/>
      <c r="L1" s="63"/>
      <c r="M1" s="63"/>
      <c r="N1" s="63"/>
      <c r="O1" s="64"/>
      <c r="P1" s="64"/>
    </row>
    <row r="2" spans="1:29">
      <c r="A2" s="65"/>
      <c r="B2" s="65"/>
      <c r="C2" s="65"/>
      <c r="D2" s="65"/>
      <c r="E2" s="65"/>
      <c r="F2" s="65"/>
      <c r="G2" s="65"/>
      <c r="H2" s="65"/>
      <c r="I2" s="65"/>
      <c r="J2" s="65"/>
      <c r="K2" s="64"/>
      <c r="L2" s="64"/>
      <c r="M2" s="64"/>
      <c r="N2" s="64"/>
      <c r="O2" s="64"/>
      <c r="P2" s="64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29">
      <c r="A3" s="65"/>
      <c r="B3" s="65"/>
      <c r="C3" s="65"/>
      <c r="D3" s="65"/>
      <c r="E3" s="65"/>
      <c r="F3" s="65"/>
      <c r="G3" s="65"/>
      <c r="H3" s="65"/>
      <c r="I3" s="65"/>
      <c r="J3" s="65"/>
      <c r="K3" s="67"/>
      <c r="L3" s="67"/>
      <c r="M3" s="67"/>
      <c r="N3" s="67"/>
      <c r="O3" s="68"/>
      <c r="P3" s="68"/>
      <c r="Q3" s="68"/>
      <c r="R3" s="68"/>
      <c r="S3" s="68"/>
      <c r="T3" s="66"/>
      <c r="U3" s="66"/>
      <c r="V3" s="66"/>
      <c r="W3" s="66"/>
      <c r="X3" s="66"/>
      <c r="Y3" s="66"/>
      <c r="Z3" s="66"/>
      <c r="AA3" s="66"/>
      <c r="AB3" s="66"/>
      <c r="AC3" s="66"/>
    </row>
    <row r="4" spans="1:29">
      <c r="A4" s="65"/>
      <c r="B4" s="65"/>
      <c r="C4" s="65"/>
      <c r="D4" s="65"/>
      <c r="E4" s="65"/>
      <c r="F4" s="65"/>
      <c r="G4" s="65"/>
      <c r="H4" s="65"/>
      <c r="I4" s="65"/>
      <c r="J4" s="65"/>
      <c r="K4" s="69"/>
      <c r="L4" s="69"/>
      <c r="M4" s="69"/>
      <c r="N4" s="69"/>
      <c r="O4" s="64"/>
      <c r="P4" s="64"/>
      <c r="R4" s="70"/>
      <c r="T4" s="66"/>
      <c r="U4" s="66"/>
      <c r="V4" s="66"/>
      <c r="W4" s="66"/>
      <c r="X4" s="66"/>
      <c r="Y4" s="71"/>
      <c r="Z4" s="66"/>
      <c r="AA4" s="66"/>
      <c r="AB4" s="66"/>
      <c r="AC4" s="66"/>
    </row>
    <row r="5" spans="1:29">
      <c r="A5" s="65"/>
      <c r="B5" s="65"/>
      <c r="C5" s="65"/>
      <c r="D5" s="65"/>
      <c r="E5" s="65"/>
      <c r="F5" s="65"/>
      <c r="G5" s="65"/>
      <c r="H5" s="65"/>
      <c r="I5" s="65"/>
      <c r="J5" s="65"/>
      <c r="K5" s="69"/>
      <c r="L5" s="69"/>
      <c r="M5" s="69"/>
      <c r="N5" s="69"/>
      <c r="O5" s="64"/>
      <c r="P5" s="64"/>
      <c r="R5" s="70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spans="1:29">
      <c r="A6" s="65"/>
      <c r="B6" s="65"/>
      <c r="C6" s="65"/>
      <c r="D6" s="65"/>
      <c r="E6" s="65"/>
      <c r="F6" s="65"/>
      <c r="G6" s="65"/>
      <c r="H6" s="65"/>
      <c r="I6" s="65"/>
      <c r="J6" s="65"/>
      <c r="K6" s="69"/>
      <c r="L6" s="69"/>
      <c r="M6" s="69"/>
      <c r="N6" s="69"/>
      <c r="O6" s="64"/>
      <c r="P6" s="72"/>
      <c r="Q6" s="70"/>
      <c r="R6" s="70"/>
      <c r="S6" s="70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spans="1:29">
      <c r="A7" s="65"/>
      <c r="B7" s="65"/>
      <c r="C7" s="65"/>
      <c r="D7" s="65"/>
      <c r="E7" s="65"/>
      <c r="F7" s="65"/>
      <c r="G7" s="65"/>
      <c r="H7" s="65"/>
      <c r="I7" s="65"/>
      <c r="J7" s="65"/>
      <c r="K7" s="69"/>
      <c r="L7" s="69"/>
      <c r="M7" s="69"/>
      <c r="N7" s="69"/>
      <c r="O7" s="64"/>
      <c r="P7" s="73"/>
      <c r="Q7" s="74"/>
      <c r="R7" s="74"/>
      <c r="S7" s="75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8" spans="1:29">
      <c r="A8" s="65"/>
      <c r="B8" s="65"/>
      <c r="C8" s="65"/>
      <c r="D8" s="65"/>
      <c r="E8" s="65"/>
      <c r="F8" s="65"/>
      <c r="G8" s="65"/>
      <c r="H8" s="65"/>
      <c r="I8" s="65"/>
      <c r="J8" s="65"/>
      <c r="U8" s="66"/>
      <c r="V8" s="66"/>
      <c r="W8" s="66"/>
      <c r="X8" s="66"/>
      <c r="Y8" s="66"/>
      <c r="Z8" s="66"/>
      <c r="AA8" s="66"/>
      <c r="AB8" s="66"/>
      <c r="AC8" s="66"/>
    </row>
    <row r="9" spans="1:29">
      <c r="A9" s="65"/>
      <c r="B9" s="65"/>
      <c r="C9" s="65"/>
      <c r="D9" s="65"/>
      <c r="E9" s="65"/>
      <c r="F9" s="65"/>
      <c r="G9" s="65"/>
      <c r="H9" s="65"/>
      <c r="I9" s="65"/>
      <c r="J9" s="65"/>
      <c r="U9" s="66"/>
      <c r="V9" s="66"/>
      <c r="W9" s="66"/>
    </row>
    <row r="10" spans="1:29">
      <c r="A10" s="65"/>
      <c r="B10" s="65"/>
      <c r="C10" s="65"/>
      <c r="D10" s="65"/>
      <c r="E10" s="65"/>
      <c r="F10" s="65"/>
      <c r="G10" s="65"/>
      <c r="H10" s="65"/>
      <c r="I10" s="65"/>
      <c r="J10" s="65"/>
      <c r="U10" s="66"/>
      <c r="V10" s="66"/>
      <c r="W10" s="66"/>
    </row>
    <row r="11" spans="1:29">
      <c r="A11" s="65"/>
      <c r="B11" s="65"/>
      <c r="C11" s="65"/>
      <c r="D11" s="65"/>
      <c r="E11" s="65"/>
      <c r="F11" s="65"/>
      <c r="G11" s="65"/>
      <c r="H11" s="65"/>
      <c r="I11" s="65"/>
      <c r="J11" s="65"/>
      <c r="U11" s="66"/>
      <c r="V11" s="66"/>
      <c r="W11" s="66"/>
      <c r="Z11" s="64"/>
      <c r="AA11" s="64"/>
      <c r="AB11" s="76"/>
    </row>
    <row r="12" spans="1:29">
      <c r="A12" s="65" t="s">
        <v>840</v>
      </c>
      <c r="B12" s="65"/>
      <c r="C12" s="65"/>
      <c r="D12" s="65"/>
      <c r="E12" s="65"/>
      <c r="F12" s="65"/>
      <c r="G12" s="65"/>
      <c r="H12" s="65" t="s">
        <v>841</v>
      </c>
      <c r="I12" s="65"/>
      <c r="J12" s="65"/>
      <c r="U12" s="66"/>
      <c r="V12" s="66"/>
      <c r="W12" s="66"/>
      <c r="Z12" s="64"/>
      <c r="AA12" s="64"/>
      <c r="AB12" s="76"/>
    </row>
    <row r="13" spans="1:29">
      <c r="A13" s="65"/>
      <c r="B13" s="65"/>
      <c r="C13" s="65"/>
      <c r="D13" s="65"/>
      <c r="E13" s="65"/>
      <c r="F13" s="65"/>
      <c r="G13" s="65"/>
      <c r="H13" s="65"/>
      <c r="I13" s="65"/>
      <c r="J13" s="65"/>
      <c r="U13" s="66"/>
      <c r="V13" s="66"/>
      <c r="W13" s="66"/>
      <c r="Z13" s="64"/>
      <c r="AA13" s="64"/>
      <c r="AB13" s="76"/>
    </row>
    <row r="14" spans="1:29">
      <c r="A14" s="65"/>
      <c r="B14" s="65"/>
      <c r="C14" s="65"/>
      <c r="D14" s="65"/>
      <c r="E14" s="65"/>
      <c r="F14" s="65"/>
      <c r="G14" s="65"/>
      <c r="H14" s="65"/>
      <c r="I14" s="65"/>
      <c r="J14" s="65"/>
      <c r="U14" s="66"/>
      <c r="V14" s="66"/>
      <c r="W14" s="66"/>
      <c r="Z14" s="64"/>
      <c r="AA14" s="64"/>
      <c r="AB14" s="76"/>
    </row>
    <row r="15" spans="1:29">
      <c r="A15" s="65"/>
      <c r="B15" s="65"/>
      <c r="C15" s="65"/>
      <c r="D15" s="65"/>
      <c r="E15" s="65"/>
      <c r="F15" s="65"/>
      <c r="G15" s="65"/>
      <c r="H15" s="65"/>
      <c r="I15" s="65"/>
      <c r="J15" s="65"/>
      <c r="U15" s="66"/>
      <c r="V15" s="66"/>
      <c r="W15" s="66"/>
      <c r="Z15" s="64"/>
      <c r="AA15" s="64"/>
      <c r="AB15" s="76"/>
    </row>
    <row r="16" spans="1:29">
      <c r="A16" s="65" t="s">
        <v>842</v>
      </c>
      <c r="B16" s="65"/>
      <c r="C16" s="65"/>
      <c r="D16" s="65"/>
      <c r="E16" s="65"/>
      <c r="F16" s="65"/>
      <c r="G16" s="65"/>
      <c r="H16" s="65" t="s">
        <v>841</v>
      </c>
      <c r="I16" s="65"/>
      <c r="J16" s="65"/>
      <c r="K16" s="77"/>
      <c r="L16" s="77"/>
      <c r="M16" s="77"/>
      <c r="N16" s="77"/>
      <c r="O16" s="66"/>
      <c r="P16" s="66"/>
      <c r="Q16" s="66"/>
      <c r="R16" s="66"/>
      <c r="S16" s="66"/>
      <c r="T16" s="66"/>
      <c r="U16" s="66"/>
      <c r="V16" s="66"/>
      <c r="W16" s="66"/>
      <c r="Z16" s="64"/>
      <c r="AA16" s="76"/>
      <c r="AB16" s="76"/>
    </row>
    <row r="17" spans="1:28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77"/>
      <c r="L17" s="77"/>
      <c r="M17" s="77"/>
      <c r="N17" s="77"/>
      <c r="O17" s="66"/>
      <c r="P17" s="66"/>
      <c r="Q17" s="66"/>
      <c r="R17" s="66"/>
      <c r="S17" s="66"/>
      <c r="T17" s="66"/>
      <c r="U17" s="66"/>
      <c r="V17" s="66"/>
      <c r="W17" s="66"/>
      <c r="Z17" s="64"/>
      <c r="AA17" s="76"/>
      <c r="AB17" s="76"/>
    </row>
    <row r="18" spans="1:2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77"/>
      <c r="L18" s="77"/>
      <c r="M18" s="77"/>
      <c r="N18" s="77"/>
      <c r="O18" s="66"/>
      <c r="P18" s="66"/>
      <c r="Q18" s="66"/>
      <c r="R18" s="66"/>
      <c r="S18" s="66"/>
      <c r="T18" s="66"/>
      <c r="U18" s="66"/>
      <c r="V18" s="66"/>
      <c r="W18" s="66"/>
      <c r="AA18" s="78"/>
    </row>
    <row r="19" spans="1:28" s="80" customFormat="1">
      <c r="A19" s="79"/>
      <c r="B19" s="79"/>
      <c r="C19" s="79"/>
      <c r="D19" s="79"/>
      <c r="E19" s="65"/>
      <c r="F19" s="65"/>
      <c r="G19" s="65"/>
      <c r="H19" s="65"/>
      <c r="I19" s="65"/>
      <c r="J19" s="65"/>
    </row>
    <row r="20" spans="1:28" s="80" customFormat="1">
      <c r="A20" s="79"/>
      <c r="B20" s="79"/>
      <c r="C20" s="79" t="s">
        <v>843</v>
      </c>
      <c r="D20" s="79"/>
      <c r="E20" s="65"/>
      <c r="F20" s="81" t="s">
        <v>842</v>
      </c>
      <c r="G20" s="65"/>
      <c r="H20" s="65"/>
      <c r="I20" s="65"/>
      <c r="J20" s="65"/>
    </row>
    <row r="21" spans="1:28" s="80" customFormat="1">
      <c r="A21" s="79"/>
      <c r="B21" s="79"/>
      <c r="C21" s="79"/>
      <c r="D21" s="79"/>
      <c r="E21" s="65"/>
      <c r="F21" s="65"/>
      <c r="G21" s="65"/>
      <c r="H21" s="65"/>
      <c r="I21" s="65"/>
      <c r="J21" s="65"/>
    </row>
    <row r="22" spans="1:28" s="80" customFormat="1">
      <c r="A22" s="79"/>
      <c r="B22" s="79"/>
      <c r="C22" s="77"/>
      <c r="D22" s="77"/>
      <c r="E22" s="66"/>
      <c r="F22" s="66"/>
      <c r="G22" s="66"/>
      <c r="H22" s="66"/>
      <c r="I22" s="66"/>
      <c r="J22" s="66"/>
    </row>
    <row r="23" spans="1:28" s="80" customFormat="1">
      <c r="A23" s="79"/>
      <c r="B23" s="79"/>
      <c r="C23" s="77"/>
      <c r="D23" s="77"/>
      <c r="E23" s="66"/>
      <c r="F23" s="66"/>
      <c r="G23" s="66"/>
      <c r="H23" s="66"/>
      <c r="I23" s="66"/>
      <c r="J23" s="66"/>
    </row>
    <row r="24" spans="1:28" s="80" customFormat="1">
      <c r="A24" s="79"/>
      <c r="B24" s="79"/>
      <c r="C24" s="77"/>
      <c r="D24" s="77"/>
      <c r="E24" s="66"/>
      <c r="F24" s="66"/>
      <c r="G24" s="66"/>
      <c r="H24" s="66"/>
      <c r="I24" s="66"/>
      <c r="J24" s="66"/>
    </row>
    <row r="25" spans="1:28" s="80" customFormat="1">
      <c r="A25" s="79"/>
      <c r="B25" s="79"/>
      <c r="C25" s="77"/>
      <c r="D25" s="77"/>
      <c r="E25" s="66"/>
      <c r="F25" s="66"/>
      <c r="G25" s="66"/>
      <c r="H25" s="66"/>
      <c r="I25" s="66"/>
      <c r="J25" s="66"/>
    </row>
    <row r="26" spans="1:28" s="80" customFormat="1">
      <c r="A26" s="82"/>
      <c r="B26" s="82"/>
      <c r="C26" s="83"/>
      <c r="D26" s="83"/>
      <c r="E26" s="83"/>
      <c r="F26" s="83"/>
      <c r="G26" s="83"/>
    </row>
    <row r="27" spans="1:28" s="80" customFormat="1">
      <c r="A27" s="70"/>
      <c r="B27" s="61" t="s">
        <v>844</v>
      </c>
      <c r="C27" s="70"/>
      <c r="D27" s="70"/>
      <c r="E27" s="83"/>
      <c r="F27" s="83"/>
      <c r="G27" s="83"/>
    </row>
    <row r="28" spans="1:28" s="80" customFormat="1">
      <c r="A28" s="70"/>
      <c r="B28" s="70"/>
      <c r="C28" s="70"/>
      <c r="D28" s="70"/>
      <c r="E28" s="83"/>
      <c r="F28" s="83"/>
      <c r="G28" s="83"/>
    </row>
    <row r="29" spans="1:28" s="80" customFormat="1">
      <c r="A29" s="70"/>
      <c r="B29" s="84" t="s">
        <v>845</v>
      </c>
      <c r="C29" s="85" t="s">
        <v>846</v>
      </c>
      <c r="D29" s="70"/>
      <c r="E29" s="83"/>
      <c r="F29" s="83"/>
      <c r="G29" s="83"/>
    </row>
    <row r="30" spans="1:28" s="80" customFormat="1">
      <c r="A30" s="70"/>
      <c r="B30" s="86" t="s">
        <v>847</v>
      </c>
      <c r="C30" s="87"/>
      <c r="D30" s="70"/>
      <c r="E30" s="83"/>
      <c r="F30" s="83"/>
      <c r="G30" s="83"/>
    </row>
    <row r="31" spans="1:28" s="80" customFormat="1">
      <c r="A31" s="70"/>
      <c r="B31" s="70"/>
      <c r="C31" s="70"/>
      <c r="D31" s="70"/>
      <c r="E31" s="83"/>
      <c r="F31" s="83"/>
      <c r="G31" s="83"/>
    </row>
    <row r="32" spans="1:28" s="80" customFormat="1">
      <c r="A32" s="70"/>
      <c r="B32" s="86" t="s">
        <v>848</v>
      </c>
      <c r="C32" s="70"/>
      <c r="D32" s="70"/>
      <c r="E32" s="83"/>
      <c r="F32" s="83"/>
      <c r="G32" s="83"/>
    </row>
    <row r="33" spans="1:12" s="80" customFormat="1">
      <c r="A33" s="70"/>
      <c r="B33" s="70"/>
      <c r="C33" s="70"/>
      <c r="D33" s="70"/>
      <c r="E33" s="83"/>
      <c r="F33" s="83"/>
      <c r="G33" s="83"/>
    </row>
    <row r="34" spans="1:12" s="80" customFormat="1">
      <c r="A34" s="70"/>
      <c r="B34" s="86" t="s">
        <v>849</v>
      </c>
      <c r="D34" s="70"/>
      <c r="E34" s="88" t="s">
        <v>850</v>
      </c>
      <c r="F34" s="83"/>
      <c r="G34" s="83"/>
    </row>
    <row r="35" spans="1:12" s="80" customFormat="1">
      <c r="A35" s="70"/>
      <c r="B35" s="70"/>
      <c r="C35" s="70"/>
      <c r="D35" s="70"/>
      <c r="E35" s="83"/>
      <c r="F35" s="83"/>
      <c r="G35" s="83"/>
    </row>
    <row r="36" spans="1:12" s="80" customFormat="1">
      <c r="A36" s="70"/>
      <c r="B36" s="70"/>
      <c r="C36" s="70"/>
      <c r="D36" s="70"/>
      <c r="E36" s="83"/>
      <c r="F36" s="83"/>
      <c r="G36" s="83"/>
    </row>
    <row r="37" spans="1:12" s="80" customFormat="1">
      <c r="A37" s="70"/>
      <c r="B37" s="70"/>
      <c r="C37" s="70"/>
      <c r="D37" s="70"/>
      <c r="E37" s="83"/>
      <c r="F37" s="83"/>
      <c r="G37" s="83"/>
    </row>
    <row r="38" spans="1:12" s="80" customFormat="1">
      <c r="A38" s="70"/>
      <c r="B38" s="70"/>
      <c r="C38" s="70"/>
      <c r="D38" s="70"/>
      <c r="E38" s="83"/>
      <c r="F38" s="83"/>
      <c r="G38" s="83"/>
    </row>
    <row r="39" spans="1:12" s="80" customFormat="1">
      <c r="A39" s="70"/>
      <c r="B39" s="70"/>
      <c r="C39" s="70"/>
      <c r="D39" s="70"/>
      <c r="E39" s="83"/>
      <c r="F39" s="83"/>
      <c r="G39" s="83"/>
    </row>
    <row r="40" spans="1:12" s="80" customFormat="1">
      <c r="A40" s="70"/>
      <c r="B40" s="70"/>
      <c r="C40" s="70"/>
      <c r="D40" s="70"/>
    </row>
    <row r="41" spans="1:12" s="80" customFormat="1">
      <c r="A41" s="70"/>
      <c r="B41" s="70"/>
      <c r="C41" s="70"/>
      <c r="D41" s="70"/>
    </row>
    <row r="42" spans="1:12" s="80" customFormat="1">
      <c r="A42" s="70"/>
      <c r="B42" s="70" t="s">
        <v>843</v>
      </c>
      <c r="C42" s="70"/>
      <c r="D42" s="70"/>
      <c r="E42" s="89"/>
      <c r="F42" s="89"/>
      <c r="G42" s="89"/>
      <c r="I42" s="90"/>
      <c r="J42" s="91"/>
      <c r="K42" s="89"/>
      <c r="L42" s="91"/>
    </row>
    <row r="43" spans="1:12" s="80" customFormat="1">
      <c r="A43" s="70"/>
      <c r="B43" s="70"/>
      <c r="C43" s="70"/>
      <c r="D43" s="70"/>
      <c r="E43" s="92"/>
      <c r="F43" s="92"/>
      <c r="G43" s="92"/>
      <c r="H43" s="93"/>
      <c r="I43" s="94"/>
      <c r="J43" s="95"/>
      <c r="K43" s="95"/>
      <c r="L43" s="96"/>
    </row>
    <row r="44" spans="1:12" s="80" customFormat="1">
      <c r="A44" s="70"/>
      <c r="B44" s="70"/>
      <c r="C44" s="70"/>
      <c r="D44" s="70"/>
      <c r="E44" s="97"/>
      <c r="F44" s="97"/>
      <c r="G44" s="97"/>
      <c r="H44" s="93"/>
      <c r="I44" s="94"/>
      <c r="J44" s="95"/>
      <c r="K44" s="95"/>
      <c r="L44" s="96"/>
    </row>
    <row r="45" spans="1:12" s="80" customFormat="1">
      <c r="A45" s="61" t="s">
        <v>1032</v>
      </c>
      <c r="B45" s="99"/>
      <c r="C45" s="73"/>
      <c r="D45" s="73"/>
      <c r="E45" s="97"/>
      <c r="F45" s="97"/>
      <c r="G45" s="97"/>
      <c r="H45" s="93"/>
      <c r="I45" s="94"/>
      <c r="J45" s="95"/>
      <c r="K45" s="95"/>
      <c r="L45" s="96"/>
    </row>
    <row r="46" spans="1:12" s="80" customFormat="1">
      <c r="A46" s="98"/>
      <c r="B46" s="100"/>
      <c r="C46" s="73"/>
      <c r="D46" s="73"/>
      <c r="E46" s="83"/>
      <c r="F46" s="83"/>
      <c r="G46" s="83"/>
      <c r="I46" s="94"/>
      <c r="J46" s="95"/>
      <c r="K46" s="95"/>
      <c r="L46" s="96"/>
    </row>
    <row r="47" spans="1:12" s="80" customFormat="1" ht="14">
      <c r="A47" s="129" t="s">
        <v>1033</v>
      </c>
      <c r="B47"/>
      <c r="C47"/>
      <c r="D47"/>
      <c r="E47"/>
      <c r="F47"/>
      <c r="G47" s="83"/>
      <c r="I47" s="94"/>
      <c r="J47" s="95"/>
      <c r="K47" s="95"/>
      <c r="L47" s="96"/>
    </row>
    <row r="48" spans="1:12" s="80" customFormat="1" ht="13">
      <c r="A48" s="131" t="s">
        <v>1034</v>
      </c>
      <c r="B48"/>
      <c r="C48"/>
      <c r="D48"/>
      <c r="E48"/>
      <c r="F48"/>
      <c r="G48" s="83"/>
    </row>
    <row r="49" spans="1:7" s="80" customFormat="1" ht="13">
      <c r="A49"/>
      <c r="B49"/>
      <c r="C49"/>
      <c r="D49" s="131" t="s">
        <v>1035</v>
      </c>
      <c r="E49"/>
      <c r="F49" s="131"/>
      <c r="G49" s="83"/>
    </row>
    <row r="50" spans="1:7" s="80" customFormat="1" ht="13">
      <c r="A50" s="130"/>
      <c r="B50"/>
      <c r="C50"/>
      <c r="D50"/>
      <c r="E50"/>
      <c r="F50"/>
      <c r="G50" s="83"/>
    </row>
    <row r="51" spans="1:7" s="80" customFormat="1" ht="14">
      <c r="A51" s="129" t="s">
        <v>1036</v>
      </c>
      <c r="B51"/>
      <c r="C51"/>
      <c r="D51"/>
      <c r="E51"/>
      <c r="F51"/>
      <c r="G51" s="83"/>
    </row>
    <row r="52" spans="1:7" s="80" customFormat="1" ht="13">
      <c r="A52" s="130"/>
      <c r="B52"/>
      <c r="C52"/>
      <c r="D52"/>
      <c r="E52"/>
      <c r="F52"/>
      <c r="G52" s="83"/>
    </row>
    <row r="53" spans="1:7" s="80" customFormat="1">
      <c r="A53"/>
      <c r="B53"/>
      <c r="C53"/>
      <c r="D53"/>
      <c r="E53"/>
      <c r="F53"/>
      <c r="G53" s="83"/>
    </row>
    <row r="54" spans="1:7" s="80" customFormat="1" ht="13">
      <c r="A54" s="130"/>
      <c r="B54"/>
      <c r="C54"/>
      <c r="D54"/>
      <c r="E54"/>
      <c r="F54"/>
      <c r="G54" s="83"/>
    </row>
    <row r="55" spans="1:7" s="80" customFormat="1" ht="14">
      <c r="A55" s="129"/>
      <c r="B55"/>
      <c r="C55"/>
      <c r="D55"/>
      <c r="E55"/>
      <c r="F55"/>
      <c r="G55" s="83"/>
    </row>
    <row r="56" spans="1:7" s="80" customFormat="1" ht="14">
      <c r="A56" s="129"/>
      <c r="B56"/>
      <c r="C56"/>
      <c r="D56"/>
      <c r="E56"/>
      <c r="F56"/>
      <c r="G56" s="83"/>
    </row>
    <row r="57" spans="1:7" s="80" customFormat="1" ht="14">
      <c r="A57" s="129"/>
      <c r="B57"/>
      <c r="C57"/>
      <c r="D57"/>
      <c r="E57"/>
      <c r="F57"/>
      <c r="G57" s="83"/>
    </row>
    <row r="58" spans="1:7" s="80" customFormat="1" ht="14">
      <c r="A58" s="129"/>
      <c r="B58"/>
      <c r="C58"/>
      <c r="D58"/>
      <c r="E58"/>
      <c r="F58"/>
      <c r="G58" s="83"/>
    </row>
    <row r="59" spans="1:7" s="80" customFormat="1" ht="14">
      <c r="A59" s="129"/>
      <c r="B59"/>
      <c r="C59"/>
      <c r="D59"/>
      <c r="E59"/>
      <c r="F59"/>
      <c r="G59" s="83"/>
    </row>
    <row r="60" spans="1:7" s="80" customFormat="1">
      <c r="A60" s="82"/>
      <c r="B60" s="82"/>
      <c r="C60" s="83"/>
      <c r="D60" s="83"/>
      <c r="E60" s="83"/>
      <c r="F60" s="83"/>
      <c r="G60" s="83"/>
    </row>
    <row r="61" spans="1:7" s="80" customFormat="1">
      <c r="A61" s="82"/>
      <c r="B61" s="82"/>
      <c r="C61" s="83"/>
      <c r="D61" s="83"/>
      <c r="E61" s="83"/>
      <c r="F61" s="83"/>
      <c r="G61" s="83"/>
    </row>
    <row r="62" spans="1:7" s="80" customFormat="1">
      <c r="A62" s="82"/>
      <c r="B62" s="82"/>
      <c r="C62" s="83"/>
      <c r="D62" s="83"/>
      <c r="E62" s="83"/>
      <c r="F62" s="83"/>
      <c r="G62" s="83"/>
    </row>
    <row r="63" spans="1:7" s="80" customFormat="1">
      <c r="A63" s="82"/>
      <c r="B63" s="82"/>
      <c r="C63" s="83"/>
      <c r="D63" s="83"/>
      <c r="E63" s="83"/>
      <c r="F63" s="83"/>
      <c r="G63" s="83"/>
    </row>
    <row r="64" spans="1:7" s="80" customFormat="1">
      <c r="A64" s="82"/>
      <c r="B64" s="82"/>
      <c r="C64" s="83"/>
      <c r="D64" s="83"/>
      <c r="E64" s="83"/>
      <c r="F64" s="83"/>
      <c r="G64" s="83"/>
    </row>
    <row r="65" spans="2:7">
      <c r="C65" s="70"/>
      <c r="D65" s="70"/>
      <c r="E65" s="70"/>
      <c r="F65" s="70"/>
      <c r="G65" s="70"/>
    </row>
    <row r="66" spans="2:7">
      <c r="B66" s="101"/>
      <c r="C66" s="102"/>
      <c r="D66" s="70"/>
      <c r="E66" s="70"/>
      <c r="F66" s="70"/>
      <c r="G66" s="70"/>
    </row>
  </sheetData>
  <pageMargins left="0.75" right="0.75" top="1" bottom="1" header="0.5" footer="0.5"/>
  <pageSetup orientation="portrait" horizontalDpi="4294967293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>
              <from>
                <xdr:col>0</xdr:col>
                <xdr:colOff>63500</xdr:colOff>
                <xdr:row>2</xdr:row>
                <xdr:rowOff>25400</xdr:rowOff>
              </from>
              <to>
                <xdr:col>2</xdr:col>
                <xdr:colOff>368300</xdr:colOff>
                <xdr:row>5</xdr:row>
                <xdr:rowOff>88900</xdr:rowOff>
              </to>
            </anchor>
          </objectPr>
        </oleObject>
      </mc:Choice>
      <mc:Fallback>
        <oleObject progId="Equation.3" shapeId="2049" r:id="rId3"/>
      </mc:Fallback>
    </mc:AlternateContent>
    <mc:AlternateContent xmlns:mc="http://schemas.openxmlformats.org/markup-compatibility/2006">
      <mc:Choice Requires="x14">
        <oleObject progId="Equation.3" shapeId="2050" r:id="rId5">
          <objectPr defaultSize="0" autoPict="0" r:id="rId6">
            <anchor moveWithCells="1">
              <from>
                <xdr:col>0</xdr:col>
                <xdr:colOff>38100</xdr:colOff>
                <xdr:row>6</xdr:row>
                <xdr:rowOff>25400</xdr:rowOff>
              </from>
              <to>
                <xdr:col>7</xdr:col>
                <xdr:colOff>368300</xdr:colOff>
                <xdr:row>9</xdr:row>
                <xdr:rowOff>152400</xdr:rowOff>
              </to>
            </anchor>
          </objectPr>
        </oleObject>
      </mc:Choice>
      <mc:Fallback>
        <oleObject progId="Equation.3" shapeId="2050" r:id="rId5"/>
      </mc:Fallback>
    </mc:AlternateContent>
    <mc:AlternateContent xmlns:mc="http://schemas.openxmlformats.org/markup-compatibility/2006">
      <mc:Choice Requires="x14">
        <oleObject progId="Equation.3" shapeId="2051" r:id="rId7">
          <objectPr defaultSize="0" autoPict="0" r:id="rId8">
            <anchor moveWithCells="1">
              <from>
                <xdr:col>0</xdr:col>
                <xdr:colOff>495300</xdr:colOff>
                <xdr:row>10</xdr:row>
                <xdr:rowOff>12700</xdr:rowOff>
              </from>
              <to>
                <xdr:col>5</xdr:col>
                <xdr:colOff>254000</xdr:colOff>
                <xdr:row>13</xdr:row>
                <xdr:rowOff>127000</xdr:rowOff>
              </to>
            </anchor>
          </objectPr>
        </oleObject>
      </mc:Choice>
      <mc:Fallback>
        <oleObject progId="Equation.3" shapeId="2051" r:id="rId7"/>
      </mc:Fallback>
    </mc:AlternateContent>
    <mc:AlternateContent xmlns:mc="http://schemas.openxmlformats.org/markup-compatibility/2006">
      <mc:Choice Requires="x14">
        <oleObject progId="Equation.3" shapeId="2052" r:id="rId9">
          <objectPr defaultSize="0" autoPict="0" r:id="rId10">
            <anchor moveWithCells="1">
              <from>
                <xdr:col>7</xdr:col>
                <xdr:colOff>368300</xdr:colOff>
                <xdr:row>10</xdr:row>
                <xdr:rowOff>114300</xdr:rowOff>
              </from>
              <to>
                <xdr:col>9</xdr:col>
                <xdr:colOff>469900</xdr:colOff>
                <xdr:row>13</xdr:row>
                <xdr:rowOff>63500</xdr:rowOff>
              </to>
            </anchor>
          </objectPr>
        </oleObject>
      </mc:Choice>
      <mc:Fallback>
        <oleObject progId="Equation.3" shapeId="2052" r:id="rId9"/>
      </mc:Fallback>
    </mc:AlternateContent>
    <mc:AlternateContent xmlns:mc="http://schemas.openxmlformats.org/markup-compatibility/2006">
      <mc:Choice Requires="x14">
        <oleObject progId="Equation.3" shapeId="2053" r:id="rId11">
          <objectPr defaultSize="0" autoPict="0" r:id="rId12">
            <anchor moveWithCells="1">
              <from>
                <xdr:col>0</xdr:col>
                <xdr:colOff>508000</xdr:colOff>
                <xdr:row>13</xdr:row>
                <xdr:rowOff>76200</xdr:rowOff>
              </from>
              <to>
                <xdr:col>5</xdr:col>
                <xdr:colOff>254000</xdr:colOff>
                <xdr:row>17</xdr:row>
                <xdr:rowOff>25400</xdr:rowOff>
              </to>
            </anchor>
          </objectPr>
        </oleObject>
      </mc:Choice>
      <mc:Fallback>
        <oleObject progId="Equation.3" shapeId="2053" r:id="rId11"/>
      </mc:Fallback>
    </mc:AlternateContent>
    <mc:AlternateContent xmlns:mc="http://schemas.openxmlformats.org/markup-compatibility/2006">
      <mc:Choice Requires="x14">
        <oleObject progId="Equation.3" shapeId="2054" r:id="rId13">
          <objectPr defaultSize="0" autoPict="0" r:id="rId14">
            <anchor moveWithCells="1">
              <from>
                <xdr:col>7</xdr:col>
                <xdr:colOff>419100</xdr:colOff>
                <xdr:row>14</xdr:row>
                <xdr:rowOff>25400</xdr:rowOff>
              </from>
              <to>
                <xdr:col>9</xdr:col>
                <xdr:colOff>228600</xdr:colOff>
                <xdr:row>16</xdr:row>
                <xdr:rowOff>152400</xdr:rowOff>
              </to>
            </anchor>
          </objectPr>
        </oleObject>
      </mc:Choice>
      <mc:Fallback>
        <oleObject progId="Equation.3" shapeId="2054" r:id="rId13"/>
      </mc:Fallback>
    </mc:AlternateContent>
    <mc:AlternateContent xmlns:mc="http://schemas.openxmlformats.org/markup-compatibility/2006">
      <mc:Choice Requires="x14">
        <oleObject progId="Equation.3" shapeId="2055" r:id="rId15">
          <objectPr defaultSize="0" autoPict="0" r:id="rId16">
            <anchor moveWithCells="1">
              <from>
                <xdr:col>0</xdr:col>
                <xdr:colOff>38100</xdr:colOff>
                <xdr:row>18</xdr:row>
                <xdr:rowOff>38100</xdr:rowOff>
              </from>
              <to>
                <xdr:col>2</xdr:col>
                <xdr:colOff>0</xdr:colOff>
                <xdr:row>21</xdr:row>
                <xdr:rowOff>114300</xdr:rowOff>
              </to>
            </anchor>
          </objectPr>
        </oleObject>
      </mc:Choice>
      <mc:Fallback>
        <oleObject progId="Equation.3" shapeId="2055" r:id="rId15"/>
      </mc:Fallback>
    </mc:AlternateContent>
    <mc:AlternateContent xmlns:mc="http://schemas.openxmlformats.org/markup-compatibility/2006">
      <mc:Choice Requires="x14">
        <oleObject progId="Equation.3" shapeId="2056" r:id="rId17">
          <objectPr defaultSize="0" autoPict="0" r:id="rId18">
            <anchor moveWithCells="1">
              <from>
                <xdr:col>2</xdr:col>
                <xdr:colOff>381000</xdr:colOff>
                <xdr:row>18</xdr:row>
                <xdr:rowOff>38100</xdr:rowOff>
              </from>
              <to>
                <xdr:col>5</xdr:col>
                <xdr:colOff>25400</xdr:colOff>
                <xdr:row>21</xdr:row>
                <xdr:rowOff>101600</xdr:rowOff>
              </to>
            </anchor>
          </objectPr>
        </oleObject>
      </mc:Choice>
      <mc:Fallback>
        <oleObject progId="Equation.3" shapeId="2056" r:id="rId17"/>
      </mc:Fallback>
    </mc:AlternateContent>
    <mc:AlternateContent xmlns:mc="http://schemas.openxmlformats.org/markup-compatibility/2006">
      <mc:Choice Requires="x14">
        <oleObject progId="Equation.3" shapeId="2057" r:id="rId19">
          <objectPr defaultSize="0" autoPict="0" r:id="rId20">
            <anchor moveWithCells="1">
              <from>
                <xdr:col>5</xdr:col>
                <xdr:colOff>444500</xdr:colOff>
                <xdr:row>18</xdr:row>
                <xdr:rowOff>25400</xdr:rowOff>
              </from>
              <to>
                <xdr:col>9</xdr:col>
                <xdr:colOff>482600</xdr:colOff>
                <xdr:row>21</xdr:row>
                <xdr:rowOff>101600</xdr:rowOff>
              </to>
            </anchor>
          </objectPr>
        </oleObject>
      </mc:Choice>
      <mc:Fallback>
        <oleObject progId="Equation.3" shapeId="2057" r:id="rId19"/>
      </mc:Fallback>
    </mc:AlternateContent>
    <mc:AlternateContent xmlns:mc="http://schemas.openxmlformats.org/markup-compatibility/2006">
      <mc:Choice Requires="x14">
        <oleObject progId="Equation.3" shapeId="2058" r:id="rId21">
          <objectPr defaultSize="0" autoPict="0" r:id="rId22">
            <anchor moveWithCells="1">
              <from>
                <xdr:col>0</xdr:col>
                <xdr:colOff>50800</xdr:colOff>
                <xdr:row>21</xdr:row>
                <xdr:rowOff>25400</xdr:rowOff>
              </from>
              <to>
                <xdr:col>2</xdr:col>
                <xdr:colOff>0</xdr:colOff>
                <xdr:row>24</xdr:row>
                <xdr:rowOff>88900</xdr:rowOff>
              </to>
            </anchor>
          </objectPr>
        </oleObject>
      </mc:Choice>
      <mc:Fallback>
        <oleObject progId="Equation.3" shapeId="2058" r:id="rId21"/>
      </mc:Fallback>
    </mc:AlternateContent>
    <mc:AlternateContent xmlns:mc="http://schemas.openxmlformats.org/markup-compatibility/2006">
      <mc:Choice Requires="x14">
        <oleObject progId="Equation.3" shapeId="2059" r:id="rId23">
          <objectPr defaultSize="0" autoPict="0" r:id="rId24">
            <anchor moveWithCells="1">
              <from>
                <xdr:col>4</xdr:col>
                <xdr:colOff>101600</xdr:colOff>
                <xdr:row>29</xdr:row>
                <xdr:rowOff>25400</xdr:rowOff>
              </from>
              <to>
                <xdr:col>5</xdr:col>
                <xdr:colOff>0</xdr:colOff>
                <xdr:row>30</xdr:row>
                <xdr:rowOff>101600</xdr:rowOff>
              </to>
            </anchor>
          </objectPr>
        </oleObject>
      </mc:Choice>
      <mc:Fallback>
        <oleObject progId="Equation.3" shapeId="2059" r:id="rId23"/>
      </mc:Fallback>
    </mc:AlternateContent>
    <mc:AlternateContent xmlns:mc="http://schemas.openxmlformats.org/markup-compatibility/2006">
      <mc:Choice Requires="x14">
        <oleObject progId="Equation.3" shapeId="2060" r:id="rId25">
          <objectPr defaultSize="0" autoPict="0" r:id="rId26">
            <anchor moveWithCells="1">
              <from>
                <xdr:col>4</xdr:col>
                <xdr:colOff>139700</xdr:colOff>
                <xdr:row>31</xdr:row>
                <xdr:rowOff>25400</xdr:rowOff>
              </from>
              <to>
                <xdr:col>5</xdr:col>
                <xdr:colOff>50800</xdr:colOff>
                <xdr:row>32</xdr:row>
                <xdr:rowOff>101600</xdr:rowOff>
              </to>
            </anchor>
          </objectPr>
        </oleObject>
      </mc:Choice>
      <mc:Fallback>
        <oleObject progId="Equation.3" shapeId="2060" r:id="rId25"/>
      </mc:Fallback>
    </mc:AlternateContent>
    <mc:AlternateContent xmlns:mc="http://schemas.openxmlformats.org/markup-compatibility/2006">
      <mc:Choice Requires="x14">
        <oleObject progId="Equation.3" shapeId="2061" r:id="rId27">
          <objectPr defaultSize="0" autoPict="0" r:id="rId28">
            <anchor moveWithCells="1">
              <from>
                <xdr:col>1</xdr:col>
                <xdr:colOff>50800</xdr:colOff>
                <xdr:row>35</xdr:row>
                <xdr:rowOff>12700</xdr:rowOff>
              </from>
              <to>
                <xdr:col>5</xdr:col>
                <xdr:colOff>0</xdr:colOff>
                <xdr:row>38</xdr:row>
                <xdr:rowOff>63500</xdr:rowOff>
              </to>
            </anchor>
          </objectPr>
        </oleObject>
      </mc:Choice>
      <mc:Fallback>
        <oleObject progId="Equation.3" shapeId="2061" r:id="rId27"/>
      </mc:Fallback>
    </mc:AlternateContent>
    <mc:AlternateContent xmlns:mc="http://schemas.openxmlformats.org/markup-compatibility/2006">
      <mc:Choice Requires="x14">
        <oleObject progId="Equation.3" shapeId="2062" r:id="rId29">
          <objectPr defaultSize="0" autoPict="0" r:id="rId30">
            <anchor moveWithCells="1">
              <from>
                <xdr:col>1</xdr:col>
                <xdr:colOff>406400</xdr:colOff>
                <xdr:row>39</xdr:row>
                <xdr:rowOff>101600</xdr:rowOff>
              </from>
              <to>
                <xdr:col>4</xdr:col>
                <xdr:colOff>254000</xdr:colOff>
                <xdr:row>42</xdr:row>
                <xdr:rowOff>139700</xdr:rowOff>
              </to>
            </anchor>
          </objectPr>
        </oleObject>
      </mc:Choice>
      <mc:Fallback>
        <oleObject progId="Equation.3" shapeId="2062" r:id="rId29"/>
      </mc:Fallback>
    </mc:AlternateContent>
    <mc:AlternateContent xmlns:mc="http://schemas.openxmlformats.org/markup-compatibility/2006">
      <mc:Choice Requires="x14">
        <oleObject progId="Equation.3" shapeId="2069" r:id="rId31">
          <objectPr defaultSize="0" r:id="rId32">
            <anchor moveWithCells="1" sizeWithCells="1">
              <from>
                <xdr:col>0</xdr:col>
                <xdr:colOff>0</xdr:colOff>
                <xdr:row>48</xdr:row>
                <xdr:rowOff>0</xdr:rowOff>
              </from>
              <to>
                <xdr:col>2</xdr:col>
                <xdr:colOff>101600</xdr:colOff>
                <xdr:row>49</xdr:row>
                <xdr:rowOff>63500</xdr:rowOff>
              </to>
            </anchor>
          </objectPr>
        </oleObject>
      </mc:Choice>
      <mc:Fallback>
        <oleObject progId="Equation.3" shapeId="2069" r:id="rId31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workbookViewId="0"/>
  </sheetViews>
  <sheetFormatPr baseColWidth="10" defaultColWidth="9" defaultRowHeight="10" x14ac:dyDescent="0"/>
  <cols>
    <col min="1" max="1" width="11" style="272" customWidth="1"/>
  </cols>
  <sheetData>
    <row r="1" spans="1:10" ht="12">
      <c r="A1" s="276" t="s">
        <v>2216</v>
      </c>
    </row>
    <row r="3" spans="1:10">
      <c r="A3" s="275" t="s">
        <v>2174</v>
      </c>
    </row>
    <row r="4" spans="1:10" s="271" customFormat="1">
      <c r="A4" s="282" t="s">
        <v>2212</v>
      </c>
      <c r="B4" s="283" t="s">
        <v>856</v>
      </c>
      <c r="C4" s="283" t="s">
        <v>11</v>
      </c>
      <c r="D4" s="283" t="s">
        <v>173</v>
      </c>
      <c r="E4" s="283" t="s">
        <v>174</v>
      </c>
      <c r="F4" s="283" t="s">
        <v>2213</v>
      </c>
      <c r="G4" s="283" t="s">
        <v>27</v>
      </c>
      <c r="H4" s="283" t="s">
        <v>2215</v>
      </c>
      <c r="I4" s="283" t="s">
        <v>89</v>
      </c>
      <c r="J4" s="283" t="s">
        <v>2214</v>
      </c>
    </row>
    <row r="5" spans="1:10">
      <c r="A5" s="272">
        <v>1</v>
      </c>
      <c r="B5" s="273">
        <f>'OBS TEMPLATE'!B4</f>
        <v>44</v>
      </c>
      <c r="C5">
        <f>'OBS TEMPLATE'!C4</f>
        <v>37</v>
      </c>
      <c r="F5" s="274">
        <v>1</v>
      </c>
      <c r="G5">
        <f>IF('OBS TEMPLATE'!D4="","",'OBS TEMPLATE'!D4)</f>
        <v>3</v>
      </c>
      <c r="H5">
        <f>I5+J5</f>
        <v>2</v>
      </c>
      <c r="I5">
        <f>IF('OBS TEMPLATE'!D18="","",'OBS TEMPLATE'!D18)</f>
        <v>2</v>
      </c>
      <c r="J5">
        <f>IF('OBS TEMPLATE'!D32="","",'OBS TEMPLATE'!D32)</f>
        <v>0</v>
      </c>
    </row>
    <row r="6" spans="1:10">
      <c r="B6" s="273">
        <f>B5</f>
        <v>44</v>
      </c>
      <c r="C6">
        <f>C5</f>
        <v>37</v>
      </c>
      <c r="F6" s="274">
        <v>2</v>
      </c>
      <c r="G6">
        <f>IF('OBS TEMPLATE'!E4="","",'OBS TEMPLATE'!E4)</f>
        <v>4</v>
      </c>
      <c r="H6">
        <f t="shared" ref="H6:H30" si="0">I6+J6</f>
        <v>1</v>
      </c>
      <c r="I6">
        <f>IF('OBS TEMPLATE'!E18="","",'OBS TEMPLATE'!E18)</f>
        <v>1</v>
      </c>
      <c r="J6">
        <f>IF('OBS TEMPLATE'!E32="","",'OBS TEMPLATE'!E32)</f>
        <v>0</v>
      </c>
    </row>
    <row r="7" spans="1:10">
      <c r="B7" s="273">
        <f t="shared" ref="B7:B9" si="1">B6</f>
        <v>44</v>
      </c>
      <c r="C7">
        <f t="shared" ref="C7:C9" si="2">C6</f>
        <v>37</v>
      </c>
      <c r="F7" s="274">
        <v>3</v>
      </c>
      <c r="G7">
        <f>IF('OBS TEMPLATE'!F4="","",'OBS TEMPLATE'!F4)</f>
        <v>4</v>
      </c>
      <c r="H7">
        <f t="shared" si="0"/>
        <v>2</v>
      </c>
      <c r="I7">
        <f>IF('OBS TEMPLATE'!F18="","",'OBS TEMPLATE'!F18)</f>
        <v>2</v>
      </c>
      <c r="J7">
        <f>IF('OBS TEMPLATE'!F32="","",'OBS TEMPLATE'!F32)</f>
        <v>0</v>
      </c>
    </row>
    <row r="8" spans="1:10">
      <c r="B8" s="273">
        <f t="shared" si="1"/>
        <v>44</v>
      </c>
      <c r="C8">
        <f t="shared" si="2"/>
        <v>37</v>
      </c>
      <c r="F8" s="274">
        <v>4</v>
      </c>
      <c r="G8">
        <f>IF('OBS TEMPLATE'!G4="","",'OBS TEMPLATE'!G4)</f>
        <v>4</v>
      </c>
      <c r="H8">
        <f t="shared" si="0"/>
        <v>3</v>
      </c>
      <c r="I8">
        <f>IF('OBS TEMPLATE'!G18="","",'OBS TEMPLATE'!G18)</f>
        <v>3</v>
      </c>
      <c r="J8">
        <f>IF('OBS TEMPLATE'!G32="","",'OBS TEMPLATE'!G32)</f>
        <v>0</v>
      </c>
    </row>
    <row r="9" spans="1:10">
      <c r="B9" s="273">
        <f t="shared" si="1"/>
        <v>44</v>
      </c>
      <c r="C9">
        <f t="shared" si="2"/>
        <v>37</v>
      </c>
      <c r="F9" s="1" t="s">
        <v>32</v>
      </c>
      <c r="G9">
        <f>IF('OBS TEMPLATE'!I4="","",'OBS TEMPLATE'!I4)</f>
        <v>4</v>
      </c>
      <c r="H9">
        <f t="shared" si="0"/>
        <v>4</v>
      </c>
      <c r="I9">
        <f>IF('OBS TEMPLATE'!I18="","",'OBS TEMPLATE'!I18)</f>
        <v>4</v>
      </c>
      <c r="J9">
        <f>IF('OBS TEMPLATE'!I32="","",'OBS TEMPLATE'!I32)</f>
        <v>0</v>
      </c>
    </row>
    <row r="10" spans="1:10">
      <c r="A10" s="272">
        <v>2</v>
      </c>
      <c r="B10" s="273">
        <f>'OBS TEMPLATE'!B5</f>
        <v>63</v>
      </c>
      <c r="C10" s="273">
        <f>'OBS TEMPLATE'!C5</f>
        <v>32</v>
      </c>
      <c r="F10" s="274">
        <v>1</v>
      </c>
      <c r="G10">
        <f>IF('OBS TEMPLATE'!D5="","",'OBS TEMPLATE'!D5)</f>
        <v>1</v>
      </c>
      <c r="H10">
        <f t="shared" si="0"/>
        <v>1</v>
      </c>
      <c r="I10">
        <f>IF('OBS TEMPLATE'!D19="","",'OBS TEMPLATE'!D19)</f>
        <v>1</v>
      </c>
      <c r="J10">
        <f>IF('OBS TEMPLATE'!D33="","",'OBS TEMPLATE'!D33)</f>
        <v>0</v>
      </c>
    </row>
    <row r="11" spans="1:10">
      <c r="B11" s="273">
        <f>B10</f>
        <v>63</v>
      </c>
      <c r="C11">
        <f>C10</f>
        <v>32</v>
      </c>
      <c r="F11" s="274">
        <v>2</v>
      </c>
      <c r="G11">
        <f>IF('OBS TEMPLATE'!E5="","",'OBS TEMPLATE'!E5)</f>
        <v>1</v>
      </c>
      <c r="H11">
        <f t="shared" si="0"/>
        <v>1</v>
      </c>
      <c r="I11">
        <f>IF('OBS TEMPLATE'!E19="","",'OBS TEMPLATE'!E19)</f>
        <v>1</v>
      </c>
      <c r="J11">
        <f>IF('OBS TEMPLATE'!E33="","",'OBS TEMPLATE'!E33)</f>
        <v>0</v>
      </c>
    </row>
    <row r="12" spans="1:10">
      <c r="B12" s="273">
        <f t="shared" ref="B12:B14" si="3">B11</f>
        <v>63</v>
      </c>
      <c r="C12">
        <f t="shared" ref="C12:C14" si="4">C11</f>
        <v>32</v>
      </c>
      <c r="F12" s="274">
        <v>3</v>
      </c>
      <c r="G12">
        <f>IF('OBS TEMPLATE'!F5="","",'OBS TEMPLATE'!F5)</f>
        <v>1</v>
      </c>
      <c r="H12">
        <f t="shared" si="0"/>
        <v>1</v>
      </c>
      <c r="I12">
        <f>IF('OBS TEMPLATE'!F19="","",'OBS TEMPLATE'!F19)</f>
        <v>1</v>
      </c>
      <c r="J12">
        <f>IF('OBS TEMPLATE'!F33="","",'OBS TEMPLATE'!F33)</f>
        <v>0</v>
      </c>
    </row>
    <row r="13" spans="1:10">
      <c r="B13" s="273">
        <f t="shared" si="3"/>
        <v>63</v>
      </c>
      <c r="C13">
        <f t="shared" si="4"/>
        <v>32</v>
      </c>
      <c r="F13" s="274">
        <v>4</v>
      </c>
      <c r="G13">
        <f>IF('OBS TEMPLATE'!G5="","",'OBS TEMPLATE'!G5)</f>
        <v>1</v>
      </c>
      <c r="H13">
        <f t="shared" si="0"/>
        <v>0</v>
      </c>
      <c r="I13">
        <v>0</v>
      </c>
      <c r="J13">
        <f>IF('OBS TEMPLATE'!G33="","",'OBS TEMPLATE'!G33)</f>
        <v>0</v>
      </c>
    </row>
    <row r="14" spans="1:10">
      <c r="B14" s="273">
        <f t="shared" si="3"/>
        <v>63</v>
      </c>
      <c r="C14">
        <f t="shared" si="4"/>
        <v>32</v>
      </c>
      <c r="F14" s="1" t="s">
        <v>32</v>
      </c>
      <c r="G14">
        <f>IF('OBS TEMPLATE'!I5="","",'OBS TEMPLATE'!I5)</f>
        <v>1</v>
      </c>
      <c r="H14">
        <f t="shared" si="0"/>
        <v>1</v>
      </c>
      <c r="I14">
        <f>IF('OBS TEMPLATE'!I19="","",'OBS TEMPLATE'!I19)</f>
        <v>1</v>
      </c>
      <c r="J14">
        <f>IF('OBS TEMPLATE'!I33="","",'OBS TEMPLATE'!I33)</f>
        <v>0</v>
      </c>
    </row>
    <row r="15" spans="1:10">
      <c r="A15" s="272">
        <v>3</v>
      </c>
      <c r="B15" s="273">
        <f>'OBS TEMPLATE'!B6</f>
        <v>71</v>
      </c>
      <c r="C15" s="273">
        <f>'OBS TEMPLATE'!C6</f>
        <v>29</v>
      </c>
      <c r="F15" s="274">
        <v>1</v>
      </c>
      <c r="G15">
        <f>IF('OBS TEMPLATE'!D6="","",'OBS TEMPLATE'!D6)</f>
        <v>2</v>
      </c>
      <c r="H15">
        <f t="shared" si="0"/>
        <v>5</v>
      </c>
      <c r="I15">
        <f>IF('OBS TEMPLATE'!D20="","",'OBS TEMPLATE'!D20)</f>
        <v>4</v>
      </c>
      <c r="J15">
        <f>IF('OBS TEMPLATE'!D34="","",'OBS TEMPLATE'!D34)</f>
        <v>1</v>
      </c>
    </row>
    <row r="16" spans="1:10">
      <c r="B16" s="273">
        <f>B15</f>
        <v>71</v>
      </c>
      <c r="C16">
        <f>C15</f>
        <v>29</v>
      </c>
      <c r="F16" s="274">
        <v>2</v>
      </c>
      <c r="G16">
        <f>IF('OBS TEMPLATE'!E6="","",'OBS TEMPLATE'!E6)</f>
        <v>3</v>
      </c>
      <c r="H16">
        <f t="shared" si="0"/>
        <v>6</v>
      </c>
      <c r="I16">
        <f>IF('OBS TEMPLATE'!E20="","",'OBS TEMPLATE'!E20)</f>
        <v>5</v>
      </c>
      <c r="J16">
        <f>IF('OBS TEMPLATE'!E34="","",'OBS TEMPLATE'!E34)</f>
        <v>1</v>
      </c>
    </row>
    <row r="17" spans="1:27">
      <c r="B17" s="273">
        <f t="shared" ref="B17:B19" si="5">B16</f>
        <v>71</v>
      </c>
      <c r="C17">
        <f t="shared" ref="C17:C19" si="6">C16</f>
        <v>29</v>
      </c>
      <c r="F17" s="274">
        <v>3</v>
      </c>
      <c r="G17">
        <f>IF('OBS TEMPLATE'!F6="","",'OBS TEMPLATE'!F6)</f>
        <v>2</v>
      </c>
      <c r="H17">
        <f t="shared" si="0"/>
        <v>5</v>
      </c>
      <c r="I17">
        <f>IF('OBS TEMPLATE'!F20="","",'OBS TEMPLATE'!F20)</f>
        <v>4</v>
      </c>
      <c r="J17">
        <f>IF('OBS TEMPLATE'!F34="","",'OBS TEMPLATE'!F34)</f>
        <v>1</v>
      </c>
    </row>
    <row r="18" spans="1:27">
      <c r="B18" s="273">
        <f t="shared" si="5"/>
        <v>71</v>
      </c>
      <c r="C18">
        <f t="shared" si="6"/>
        <v>29</v>
      </c>
      <c r="F18" s="274">
        <v>4</v>
      </c>
      <c r="G18">
        <f>IF('OBS TEMPLATE'!G6="","",'OBS TEMPLATE'!G6)</f>
        <v>3</v>
      </c>
      <c r="H18">
        <f t="shared" si="0"/>
        <v>6</v>
      </c>
      <c r="I18">
        <f>IF('OBS TEMPLATE'!G20="","",'OBS TEMPLATE'!G20)</f>
        <v>5</v>
      </c>
      <c r="J18">
        <f>IF('OBS TEMPLATE'!G34="","",'OBS TEMPLATE'!G34)</f>
        <v>1</v>
      </c>
    </row>
    <row r="19" spans="1:27">
      <c r="B19" s="273">
        <f t="shared" si="5"/>
        <v>71</v>
      </c>
      <c r="C19">
        <f t="shared" si="6"/>
        <v>29</v>
      </c>
      <c r="F19" s="1" t="s">
        <v>32</v>
      </c>
      <c r="G19">
        <f>IF('OBS TEMPLATE'!I6="","",'OBS TEMPLATE'!I6)</f>
        <v>3</v>
      </c>
      <c r="H19">
        <f t="shared" si="0"/>
        <v>6</v>
      </c>
      <c r="I19">
        <f>IF('OBS TEMPLATE'!I20="","",'OBS TEMPLATE'!I20)</f>
        <v>5</v>
      </c>
      <c r="J19">
        <f>IF('OBS TEMPLATE'!I34="","",'OBS TEMPLATE'!I34)</f>
        <v>1</v>
      </c>
    </row>
    <row r="20" spans="1:27">
      <c r="A20" s="272">
        <v>4</v>
      </c>
      <c r="B20" s="273">
        <f>'OBS TEMPLATE'!B7</f>
        <v>0</v>
      </c>
      <c r="C20" s="273">
        <f>'OBS TEMPLATE'!C7</f>
        <v>0</v>
      </c>
      <c r="F20" s="274">
        <v>1</v>
      </c>
      <c r="G20" t="str">
        <f>IF('OBS TEMPLATE'!D7="","",'OBS TEMPLATE'!D7)</f>
        <v/>
      </c>
      <c r="H20" t="e">
        <f t="shared" si="0"/>
        <v>#VALUE!</v>
      </c>
      <c r="I20" t="str">
        <f>IF('OBS TEMPLATE'!D21="","",'OBS TEMPLATE'!D21)</f>
        <v/>
      </c>
      <c r="J20" t="str">
        <f>IF('OBS TEMPLATE'!D35="","",'OBS TEMPLATE'!D35)</f>
        <v/>
      </c>
    </row>
    <row r="21" spans="1:27">
      <c r="B21" s="273">
        <f>B20</f>
        <v>0</v>
      </c>
      <c r="C21">
        <f>C20</f>
        <v>0</v>
      </c>
      <c r="F21" s="274">
        <v>2</v>
      </c>
      <c r="G21" t="str">
        <f>IF('OBS TEMPLATE'!E7="","",'OBS TEMPLATE'!E7)</f>
        <v/>
      </c>
      <c r="H21" t="e">
        <f t="shared" si="0"/>
        <v>#VALUE!</v>
      </c>
      <c r="I21" t="str">
        <f>IF('OBS TEMPLATE'!E21="","",'OBS TEMPLATE'!E21)</f>
        <v/>
      </c>
      <c r="J21" t="str">
        <f>IF('OBS TEMPLATE'!E35="","",'OBS TEMPLATE'!E35)</f>
        <v/>
      </c>
    </row>
    <row r="22" spans="1:27">
      <c r="B22" s="273">
        <f t="shared" ref="B22:B24" si="7">B21</f>
        <v>0</v>
      </c>
      <c r="C22">
        <f t="shared" ref="C22:C24" si="8">C21</f>
        <v>0</v>
      </c>
      <c r="F22" s="274">
        <v>3</v>
      </c>
      <c r="G22" t="str">
        <f>IF('OBS TEMPLATE'!F7="","",'OBS TEMPLATE'!F7)</f>
        <v/>
      </c>
      <c r="H22" t="e">
        <f t="shared" si="0"/>
        <v>#VALUE!</v>
      </c>
      <c r="I22" t="str">
        <f>IF('OBS TEMPLATE'!F21="","",'OBS TEMPLATE'!F21)</f>
        <v/>
      </c>
      <c r="J22" t="str">
        <f>IF('OBS TEMPLATE'!F35="","",'OBS TEMPLATE'!F35)</f>
        <v/>
      </c>
    </row>
    <row r="23" spans="1:27">
      <c r="B23" s="273">
        <f t="shared" si="7"/>
        <v>0</v>
      </c>
      <c r="C23">
        <f t="shared" si="8"/>
        <v>0</v>
      </c>
      <c r="F23" s="274">
        <v>4</v>
      </c>
      <c r="G23" t="str">
        <f>IF('OBS TEMPLATE'!G7="","",'OBS TEMPLATE'!G7)</f>
        <v/>
      </c>
      <c r="H23" t="e">
        <f t="shared" si="0"/>
        <v>#VALUE!</v>
      </c>
      <c r="I23" t="str">
        <f>IF('OBS TEMPLATE'!G21="","",'OBS TEMPLATE'!G21)</f>
        <v/>
      </c>
      <c r="J23" t="str">
        <f>IF('OBS TEMPLATE'!G35="","",'OBS TEMPLATE'!G35)</f>
        <v/>
      </c>
    </row>
    <row r="24" spans="1:27">
      <c r="B24" s="273">
        <f t="shared" si="7"/>
        <v>0</v>
      </c>
      <c r="C24">
        <f t="shared" si="8"/>
        <v>0</v>
      </c>
      <c r="F24" s="1" t="s">
        <v>32</v>
      </c>
      <c r="G24" t="str">
        <f>IF('OBS TEMPLATE'!I7="","",'OBS TEMPLATE'!I7)</f>
        <v/>
      </c>
      <c r="H24" t="e">
        <f t="shared" si="0"/>
        <v>#VALUE!</v>
      </c>
      <c r="I24" t="str">
        <f>IF('OBS TEMPLATE'!I21="","",'OBS TEMPLATE'!I21)</f>
        <v/>
      </c>
      <c r="J24" t="str">
        <f>IF('OBS TEMPLATE'!I35="","",'OBS TEMPLATE'!I35)</f>
        <v/>
      </c>
    </row>
    <row r="25" spans="1:27">
      <c r="A25" s="272">
        <v>5</v>
      </c>
      <c r="B25" s="273">
        <f>'OBS TEMPLATE'!B8</f>
        <v>0</v>
      </c>
      <c r="C25" s="273">
        <f>'OBS TEMPLATE'!C8</f>
        <v>0</v>
      </c>
      <c r="F25" s="274">
        <v>1</v>
      </c>
      <c r="G25" t="str">
        <f>IF('OBS TEMPLATE'!D8="","",'OBS TEMPLATE'!D8)</f>
        <v/>
      </c>
      <c r="H25" t="e">
        <f t="shared" si="0"/>
        <v>#VALUE!</v>
      </c>
      <c r="I25" t="str">
        <f>IF('OBS TEMPLATE'!D22="","",'OBS TEMPLATE'!D22)</f>
        <v/>
      </c>
      <c r="J25" t="str">
        <f>IF('OBS TEMPLATE'!D36="","",'OBS TEMPLATE'!D36)</f>
        <v/>
      </c>
    </row>
    <row r="26" spans="1:27">
      <c r="B26" s="273">
        <f>B25</f>
        <v>0</v>
      </c>
      <c r="C26">
        <f>C25</f>
        <v>0</v>
      </c>
      <c r="F26" s="274">
        <v>2</v>
      </c>
      <c r="G26" t="str">
        <f>IF('OBS TEMPLATE'!E8="","",'OBS TEMPLATE'!E8)</f>
        <v/>
      </c>
      <c r="H26" t="e">
        <f t="shared" si="0"/>
        <v>#VALUE!</v>
      </c>
      <c r="I26" t="str">
        <f>IF('OBS TEMPLATE'!E22="","",'OBS TEMPLATE'!E22)</f>
        <v/>
      </c>
      <c r="J26" t="str">
        <f>IF('OBS TEMPLATE'!E36="","",'OBS TEMPLATE'!E36)</f>
        <v/>
      </c>
    </row>
    <row r="27" spans="1:27" ht="12">
      <c r="B27" s="273">
        <f t="shared" ref="B27:B29" si="9">B26</f>
        <v>0</v>
      </c>
      <c r="C27">
        <f t="shared" ref="C27:C29" si="10">C26</f>
        <v>0</v>
      </c>
      <c r="F27" s="274">
        <v>3</v>
      </c>
      <c r="G27" t="str">
        <f>IF('OBS TEMPLATE'!F8="","",'OBS TEMPLATE'!F8)</f>
        <v/>
      </c>
      <c r="H27" t="e">
        <f t="shared" si="0"/>
        <v>#VALUE!</v>
      </c>
      <c r="I27" t="str">
        <f>IF('OBS TEMPLATE'!F22="","",'OBS TEMPLATE'!F22)</f>
        <v/>
      </c>
      <c r="J27" t="str">
        <f>IF('OBS TEMPLATE'!F36="","",'OBS TEMPLATE'!F36)</f>
        <v/>
      </c>
      <c r="Q27" s="229"/>
      <c r="R27" s="245"/>
      <c r="S27" s="245"/>
      <c r="T27" s="417"/>
      <c r="U27" s="417"/>
      <c r="V27" s="417"/>
      <c r="W27" s="417"/>
      <c r="X27" s="245"/>
      <c r="Y27" s="243"/>
      <c r="Z27" s="9"/>
      <c r="AA27" s="9"/>
    </row>
    <row r="28" spans="1:27" ht="12">
      <c r="B28" s="273">
        <f t="shared" si="9"/>
        <v>0</v>
      </c>
      <c r="C28">
        <f t="shared" si="10"/>
        <v>0</v>
      </c>
      <c r="F28" s="274">
        <v>4</v>
      </c>
      <c r="G28" t="str">
        <f>IF('OBS TEMPLATE'!G8="","",'OBS TEMPLATE'!G8)</f>
        <v/>
      </c>
      <c r="H28" t="e">
        <f t="shared" si="0"/>
        <v>#VALUE!</v>
      </c>
      <c r="I28" t="str">
        <f>IF('OBS TEMPLATE'!G22="","",'OBS TEMPLATE'!G22)</f>
        <v/>
      </c>
      <c r="J28" t="str">
        <f>IF('OBS TEMPLATE'!G36="","",'OBS TEMPLATE'!G36)</f>
        <v/>
      </c>
      <c r="Q28" s="252"/>
      <c r="R28" s="245"/>
      <c r="S28" s="245"/>
      <c r="T28" s="253"/>
      <c r="U28" s="253"/>
      <c r="V28" s="253"/>
      <c r="W28" s="253"/>
      <c r="X28" s="245"/>
      <c r="Y28" s="243"/>
      <c r="Z28" s="9"/>
      <c r="AA28" s="9"/>
    </row>
    <row r="29" spans="1:27">
      <c r="B29" s="273">
        <f t="shared" si="9"/>
        <v>0</v>
      </c>
      <c r="C29">
        <f t="shared" si="10"/>
        <v>0</v>
      </c>
      <c r="F29" s="1" t="s">
        <v>32</v>
      </c>
      <c r="G29" t="str">
        <f>IF('OBS TEMPLATE'!I8="","",'OBS TEMPLATE'!I8)</f>
        <v/>
      </c>
      <c r="H29" t="e">
        <f t="shared" si="0"/>
        <v>#VALUE!</v>
      </c>
      <c r="I29" t="str">
        <f>IF('OBS TEMPLATE'!I22="","",'OBS TEMPLATE'!I22)</f>
        <v/>
      </c>
      <c r="J29" t="str">
        <f>IF('OBS TEMPLATE'!I36="","",'OBS TEMPLATE'!I36)</f>
        <v/>
      </c>
      <c r="Q29" s="38"/>
      <c r="R29" s="38"/>
      <c r="S29" s="38"/>
      <c r="T29" s="38"/>
      <c r="U29" s="38"/>
      <c r="V29" s="38"/>
      <c r="W29" s="38"/>
      <c r="X29" s="38"/>
      <c r="Y29" s="38"/>
      <c r="Z29" s="9"/>
      <c r="AA29" s="9"/>
    </row>
    <row r="30" spans="1:27">
      <c r="A30" s="272">
        <v>6</v>
      </c>
      <c r="B30" s="273">
        <f>'OBS TEMPLATE'!B9</f>
        <v>52</v>
      </c>
      <c r="C30" s="273">
        <f>'OBS TEMPLATE'!C9</f>
        <v>53</v>
      </c>
      <c r="F30" s="274">
        <v>1</v>
      </c>
      <c r="G30">
        <f>IF('OBS TEMPLATE'!D9="","",'OBS TEMPLATE'!D9)</f>
        <v>6</v>
      </c>
      <c r="H30">
        <f t="shared" si="0"/>
        <v>3</v>
      </c>
      <c r="I30">
        <f>IF('OBS TEMPLATE'!D23="","",'OBS TEMPLATE'!D23)</f>
        <v>3</v>
      </c>
      <c r="J30">
        <f>IF('OBS TEMPLATE'!D37="","",'OBS TEMPLATE'!D37)</f>
        <v>0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>
      <c r="B31" s="273">
        <f>B30</f>
        <v>52</v>
      </c>
      <c r="C31">
        <f>C30</f>
        <v>53</v>
      </c>
      <c r="F31" s="274">
        <v>2</v>
      </c>
    </row>
    <row r="32" spans="1:27">
      <c r="B32" s="273">
        <f t="shared" ref="B32:B34" si="11">B31</f>
        <v>52</v>
      </c>
      <c r="C32">
        <f t="shared" ref="C32:C34" si="12">C31</f>
        <v>53</v>
      </c>
      <c r="F32" s="274">
        <v>3</v>
      </c>
    </row>
    <row r="33" spans="1:10">
      <c r="B33" s="273">
        <f t="shared" si="11"/>
        <v>52</v>
      </c>
      <c r="C33">
        <f t="shared" si="12"/>
        <v>53</v>
      </c>
      <c r="F33" s="274">
        <v>4</v>
      </c>
    </row>
    <row r="34" spans="1:10">
      <c r="B34" s="273">
        <f t="shared" si="11"/>
        <v>52</v>
      </c>
      <c r="C34">
        <f t="shared" si="12"/>
        <v>53</v>
      </c>
      <c r="F34" s="1" t="s">
        <v>32</v>
      </c>
    </row>
    <row r="35" spans="1:10">
      <c r="A35" s="272">
        <v>7</v>
      </c>
      <c r="B35" s="273">
        <f>'OBS TEMPLATE'!B10</f>
        <v>0</v>
      </c>
      <c r="C35" s="273">
        <f>'OBS TEMPLATE'!C10</f>
        <v>0</v>
      </c>
      <c r="F35" s="274">
        <v>1</v>
      </c>
      <c r="G35" t="str">
        <f>IF('OBS TEMPLATE'!D10="","",'OBS TEMPLATE'!D10)</f>
        <v/>
      </c>
      <c r="H35" t="e">
        <f t="shared" ref="H35" si="13">I35+J35</f>
        <v>#VALUE!</v>
      </c>
      <c r="I35" t="str">
        <f>IF('OBS TEMPLATE'!D24="","",'OBS TEMPLATE'!D24)</f>
        <v/>
      </c>
      <c r="J35" t="str">
        <f>IF('OBS TEMPLATE'!D38="","",'OBS TEMPLATE'!D38)</f>
        <v/>
      </c>
    </row>
    <row r="36" spans="1:10">
      <c r="B36" s="273">
        <f>B35</f>
        <v>0</v>
      </c>
      <c r="C36">
        <f>C35</f>
        <v>0</v>
      </c>
      <c r="F36" s="274">
        <v>2</v>
      </c>
    </row>
    <row r="37" spans="1:10">
      <c r="B37" s="273">
        <f t="shared" ref="B37:B39" si="14">B36</f>
        <v>0</v>
      </c>
      <c r="C37">
        <f t="shared" ref="C37:C39" si="15">C36</f>
        <v>0</v>
      </c>
      <c r="F37" s="274">
        <v>3</v>
      </c>
    </row>
    <row r="38" spans="1:10">
      <c r="B38" s="273">
        <f t="shared" si="14"/>
        <v>0</v>
      </c>
      <c r="C38">
        <f t="shared" si="15"/>
        <v>0</v>
      </c>
      <c r="F38" s="274">
        <v>4</v>
      </c>
    </row>
    <row r="39" spans="1:10">
      <c r="B39" s="273">
        <f t="shared" si="14"/>
        <v>0</v>
      </c>
      <c r="C39">
        <f t="shared" si="15"/>
        <v>0</v>
      </c>
      <c r="F39" s="1" t="s">
        <v>32</v>
      </c>
    </row>
    <row r="40" spans="1:10">
      <c r="A40" s="272">
        <v>8</v>
      </c>
      <c r="B40" s="273">
        <f>'OBS TEMPLATE'!B11</f>
        <v>0</v>
      </c>
      <c r="C40" s="273">
        <f>'OBS TEMPLATE'!C11</f>
        <v>0</v>
      </c>
      <c r="F40" s="274">
        <v>1</v>
      </c>
      <c r="G40" t="str">
        <f>IF('OBS TEMPLATE'!D11="","",'OBS TEMPLATE'!D11)</f>
        <v/>
      </c>
      <c r="H40" t="e">
        <f t="shared" ref="H40" si="16">I40+J40</f>
        <v>#VALUE!</v>
      </c>
      <c r="I40" t="str">
        <f>IF('OBS TEMPLATE'!D25="","",'OBS TEMPLATE'!D25)</f>
        <v/>
      </c>
      <c r="J40" t="str">
        <f>IF('OBS TEMPLATE'!D39="","",'OBS TEMPLATE'!D39)</f>
        <v/>
      </c>
    </row>
    <row r="41" spans="1:10">
      <c r="B41" s="273">
        <f>B40</f>
        <v>0</v>
      </c>
      <c r="C41">
        <f>C40</f>
        <v>0</v>
      </c>
      <c r="F41" s="274">
        <v>2</v>
      </c>
    </row>
    <row r="42" spans="1:10">
      <c r="B42" s="273">
        <f t="shared" ref="B42:B44" si="17">B41</f>
        <v>0</v>
      </c>
      <c r="C42">
        <f t="shared" ref="C42:C44" si="18">C41</f>
        <v>0</v>
      </c>
      <c r="F42" s="274">
        <v>3</v>
      </c>
    </row>
    <row r="43" spans="1:10">
      <c r="B43" s="273">
        <f t="shared" si="17"/>
        <v>0</v>
      </c>
      <c r="C43">
        <f t="shared" si="18"/>
        <v>0</v>
      </c>
      <c r="F43" s="274">
        <v>4</v>
      </c>
    </row>
    <row r="44" spans="1:10">
      <c r="B44" s="273">
        <f t="shared" si="17"/>
        <v>0</v>
      </c>
      <c r="C44">
        <f t="shared" si="18"/>
        <v>0</v>
      </c>
      <c r="F44" s="1" t="s">
        <v>32</v>
      </c>
    </row>
    <row r="45" spans="1:10">
      <c r="A45" s="318"/>
      <c r="B45" s="319"/>
      <c r="C45" s="319"/>
      <c r="D45" s="319"/>
      <c r="E45" s="319"/>
      <c r="F45" s="319"/>
      <c r="G45" s="319"/>
      <c r="H45" s="319"/>
      <c r="I45" s="319"/>
      <c r="J45" s="319"/>
    </row>
    <row r="46" spans="1:10">
      <c r="A46" s="275" t="s">
        <v>2194</v>
      </c>
    </row>
    <row r="47" spans="1:10">
      <c r="A47" s="282" t="s">
        <v>2212</v>
      </c>
      <c r="B47" s="283" t="s">
        <v>856</v>
      </c>
      <c r="C47" s="283" t="s">
        <v>11</v>
      </c>
      <c r="D47" s="283" t="s">
        <v>173</v>
      </c>
      <c r="E47" s="283" t="s">
        <v>174</v>
      </c>
      <c r="F47" s="283" t="s">
        <v>2213</v>
      </c>
      <c r="G47" s="283" t="s">
        <v>27</v>
      </c>
      <c r="H47" s="283" t="s">
        <v>2215</v>
      </c>
      <c r="I47" s="283" t="s">
        <v>89</v>
      </c>
      <c r="J47" s="283" t="s">
        <v>2214</v>
      </c>
    </row>
    <row r="48" spans="1:10">
      <c r="A48" s="272">
        <v>1</v>
      </c>
      <c r="B48" s="273">
        <f>'OBS TEMPLATE'!B46</f>
        <v>6</v>
      </c>
      <c r="C48" s="273">
        <f>'OBS TEMPLATE'!C46</f>
        <v>24</v>
      </c>
      <c r="F48" s="274">
        <v>1</v>
      </c>
      <c r="G48">
        <f>IF('OBS TEMPLATE'!D46="","",'OBS TEMPLATE'!D46)</f>
        <v>2</v>
      </c>
      <c r="H48">
        <f t="shared" ref="H48:H95" si="19">I48+J48</f>
        <v>4</v>
      </c>
      <c r="I48">
        <f>IF('OBS TEMPLATE'!D60="","",'OBS TEMPLATE'!D60)</f>
        <v>4</v>
      </c>
      <c r="J48">
        <f>IF('OBS TEMPLATE'!D74="","",'OBS TEMPLATE'!D74)</f>
        <v>0</v>
      </c>
    </row>
    <row r="49" spans="1:10">
      <c r="B49" s="273">
        <f t="shared" ref="B49:B53" si="20">B48</f>
        <v>6</v>
      </c>
      <c r="C49">
        <f t="shared" ref="C49:C53" si="21">C48</f>
        <v>24</v>
      </c>
      <c r="F49" s="274">
        <v>2</v>
      </c>
      <c r="G49">
        <f>IF('OBS TEMPLATE'!E46="","",'OBS TEMPLATE'!E46)</f>
        <v>1</v>
      </c>
      <c r="H49">
        <f t="shared" si="19"/>
        <v>0</v>
      </c>
      <c r="I49">
        <f>IF('OBS TEMPLATE'!E60="","",'OBS TEMPLATE'!E60)</f>
        <v>0</v>
      </c>
      <c r="J49">
        <f>IF('OBS TEMPLATE'!E74="","",'OBS TEMPLATE'!E74)</f>
        <v>0</v>
      </c>
    </row>
    <row r="50" spans="1:10">
      <c r="B50" s="273">
        <f t="shared" si="20"/>
        <v>6</v>
      </c>
      <c r="C50">
        <f t="shared" si="21"/>
        <v>24</v>
      </c>
      <c r="F50" s="274">
        <v>3</v>
      </c>
      <c r="G50" t="str">
        <f>IF('OBS TEMPLATE'!F46="","",'OBS TEMPLATE'!F46)</f>
        <v/>
      </c>
      <c r="H50" t="e">
        <f t="shared" si="19"/>
        <v>#VALUE!</v>
      </c>
      <c r="I50" t="str">
        <f>IF('OBS TEMPLATE'!F60="","",'OBS TEMPLATE'!F60)</f>
        <v/>
      </c>
      <c r="J50" t="str">
        <f>IF('OBS TEMPLATE'!F74="","",'OBS TEMPLATE'!F74)</f>
        <v/>
      </c>
    </row>
    <row r="51" spans="1:10">
      <c r="B51" s="273">
        <f t="shared" si="20"/>
        <v>6</v>
      </c>
      <c r="C51">
        <f t="shared" si="21"/>
        <v>24</v>
      </c>
      <c r="F51" s="274">
        <v>4</v>
      </c>
      <c r="G51">
        <f>IF('OBS TEMPLATE'!I46="","",'OBS TEMPLATE'!I46)</f>
        <v>0</v>
      </c>
      <c r="H51">
        <f t="shared" si="19"/>
        <v>0</v>
      </c>
      <c r="I51">
        <f>IF('OBS TEMPLATE'!I60="","",'OBS TEMPLATE'!I60)</f>
        <v>0</v>
      </c>
      <c r="J51">
        <f>IF('OBS TEMPLATE'!I74="","",'OBS TEMPLATE'!I74)</f>
        <v>0</v>
      </c>
    </row>
    <row r="52" spans="1:10">
      <c r="B52" s="273">
        <f t="shared" si="20"/>
        <v>6</v>
      </c>
      <c r="C52">
        <f t="shared" si="21"/>
        <v>24</v>
      </c>
      <c r="F52" s="1" t="s">
        <v>853</v>
      </c>
      <c r="G52" s="349">
        <f>IF('OBS TEMPLATE'!L46="","",'OBS TEMPLATE'!L46)</f>
        <v>3</v>
      </c>
      <c r="H52" s="349" t="e">
        <f t="shared" si="19"/>
        <v>#DIV/0!</v>
      </c>
      <c r="I52">
        <f>IF('OBS TEMPLATE'!L60="","",'OBS TEMPLATE'!L60)</f>
        <v>4</v>
      </c>
      <c r="J52" t="e">
        <f>IF('OBS TEMPLATE'!L74="","",'OBS TEMPLATE'!L74)</f>
        <v>#DIV/0!</v>
      </c>
    </row>
    <row r="53" spans="1:10">
      <c r="B53" s="273">
        <f t="shared" si="20"/>
        <v>6</v>
      </c>
      <c r="C53">
        <f t="shared" si="21"/>
        <v>24</v>
      </c>
      <c r="F53" s="1" t="s">
        <v>854</v>
      </c>
      <c r="G53" s="408">
        <f>IF('OBS TEMPLATE'!M46="","",'OBS TEMPLATE'!M46)</f>
        <v>0</v>
      </c>
      <c r="H53" s="408">
        <f t="shared" si="19"/>
        <v>0</v>
      </c>
      <c r="I53">
        <f>IF('OBS TEMPLATE'!M60="","",'OBS TEMPLATE'!M60)</f>
        <v>0</v>
      </c>
      <c r="J53">
        <f>IF('OBS TEMPLATE'!M74="","",'OBS TEMPLATE'!M74)</f>
        <v>0</v>
      </c>
    </row>
    <row r="54" spans="1:10">
      <c r="A54" s="272">
        <v>2</v>
      </c>
      <c r="B54" s="273">
        <f>'OBS TEMPLATE'!B47</f>
        <v>9</v>
      </c>
      <c r="C54" s="273">
        <f>'OBS TEMPLATE'!C47</f>
        <v>27</v>
      </c>
      <c r="F54" s="274">
        <v>1</v>
      </c>
      <c r="G54">
        <f>IF('OBS TEMPLATE'!D47="","",'OBS TEMPLATE'!D47)</f>
        <v>3</v>
      </c>
      <c r="H54">
        <f t="shared" si="19"/>
        <v>1</v>
      </c>
      <c r="I54">
        <f>IF('OBS TEMPLATE'!D61="","",'OBS TEMPLATE'!D61)</f>
        <v>1</v>
      </c>
      <c r="J54">
        <f>IF('OBS TEMPLATE'!D75="","",'OBS TEMPLATE'!D75)</f>
        <v>0</v>
      </c>
    </row>
    <row r="55" spans="1:10">
      <c r="B55" s="273">
        <f t="shared" ref="B55:B59" si="22">B54</f>
        <v>9</v>
      </c>
      <c r="C55">
        <f t="shared" ref="C55:C59" si="23">C54</f>
        <v>27</v>
      </c>
      <c r="F55" s="274">
        <v>2</v>
      </c>
      <c r="G55">
        <f>IF('OBS TEMPLATE'!E47="","",'OBS TEMPLATE'!E47)</f>
        <v>0</v>
      </c>
      <c r="H55">
        <f t="shared" si="19"/>
        <v>0</v>
      </c>
      <c r="I55">
        <f>IF('OBS TEMPLATE'!E61="","",'OBS TEMPLATE'!E61)</f>
        <v>0</v>
      </c>
      <c r="J55">
        <f>IF('OBS TEMPLATE'!E75="","",'OBS TEMPLATE'!E75)</f>
        <v>0</v>
      </c>
    </row>
    <row r="56" spans="1:10">
      <c r="B56" s="273">
        <f t="shared" si="22"/>
        <v>9</v>
      </c>
      <c r="C56">
        <f t="shared" si="23"/>
        <v>27</v>
      </c>
      <c r="F56" s="274">
        <v>3</v>
      </c>
      <c r="G56" t="str">
        <f>IF('OBS TEMPLATE'!F47="","",'OBS TEMPLATE'!F47)</f>
        <v/>
      </c>
      <c r="H56" t="e">
        <f t="shared" si="19"/>
        <v>#VALUE!</v>
      </c>
      <c r="I56" t="str">
        <f>IF('OBS TEMPLATE'!F61="","",'OBS TEMPLATE'!F61)</f>
        <v/>
      </c>
      <c r="J56" t="str">
        <f>IF('OBS TEMPLATE'!F75="","",'OBS TEMPLATE'!F75)</f>
        <v/>
      </c>
    </row>
    <row r="57" spans="1:10">
      <c r="B57" s="273">
        <f t="shared" si="22"/>
        <v>9</v>
      </c>
      <c r="C57">
        <f t="shared" si="23"/>
        <v>27</v>
      </c>
      <c r="F57" s="274">
        <v>4</v>
      </c>
      <c r="G57">
        <f>IF('OBS TEMPLATE'!I47="","",'OBS TEMPLATE'!I47)</f>
        <v>0</v>
      </c>
      <c r="H57">
        <f t="shared" si="19"/>
        <v>0</v>
      </c>
      <c r="I57">
        <f>IF('OBS TEMPLATE'!I61="","",'OBS TEMPLATE'!I61)</f>
        <v>0</v>
      </c>
      <c r="J57">
        <f>IF('OBS TEMPLATE'!I75="","",'OBS TEMPLATE'!I75)</f>
        <v>0</v>
      </c>
    </row>
    <row r="58" spans="1:10">
      <c r="B58" s="273">
        <f t="shared" si="22"/>
        <v>9</v>
      </c>
      <c r="C58">
        <f t="shared" si="23"/>
        <v>27</v>
      </c>
      <c r="F58" s="1" t="s">
        <v>853</v>
      </c>
      <c r="G58" s="349">
        <f>IF('OBS TEMPLATE'!L47="","",'OBS TEMPLATE'!L47)</f>
        <v>3</v>
      </c>
      <c r="H58" s="349" t="e">
        <f t="shared" si="19"/>
        <v>#DIV/0!</v>
      </c>
      <c r="I58">
        <f>IF('OBS TEMPLATE'!L61="","",'OBS TEMPLATE'!L61)</f>
        <v>1</v>
      </c>
      <c r="J58" t="e">
        <f>IF('OBS TEMPLATE'!L75="","",'OBS TEMPLATE'!L75)</f>
        <v>#DIV/0!</v>
      </c>
    </row>
    <row r="59" spans="1:10">
      <c r="B59" s="273">
        <f t="shared" si="22"/>
        <v>9</v>
      </c>
      <c r="C59">
        <f t="shared" si="23"/>
        <v>27</v>
      </c>
      <c r="F59" s="1" t="s">
        <v>854</v>
      </c>
      <c r="G59" s="408">
        <f>IF('OBS TEMPLATE'!M47="","",'OBS TEMPLATE'!M47)</f>
        <v>0</v>
      </c>
      <c r="H59" s="408">
        <f t="shared" si="19"/>
        <v>0</v>
      </c>
      <c r="I59">
        <f>IF('OBS TEMPLATE'!M61="","",'OBS TEMPLATE'!M61)</f>
        <v>0</v>
      </c>
      <c r="J59">
        <f>IF('OBS TEMPLATE'!M75="","",'OBS TEMPLATE'!M75)</f>
        <v>0</v>
      </c>
    </row>
    <row r="60" spans="1:10">
      <c r="A60" s="272">
        <v>3</v>
      </c>
      <c r="B60" s="273">
        <f>'OBS TEMPLATE'!B48</f>
        <v>17</v>
      </c>
      <c r="C60" s="273">
        <f>'OBS TEMPLATE'!C48</f>
        <v>43</v>
      </c>
      <c r="F60" s="274">
        <v>1</v>
      </c>
      <c r="G60">
        <f>IF('OBS TEMPLATE'!D48="","",'OBS TEMPLATE'!D48)</f>
        <v>4</v>
      </c>
      <c r="H60">
        <f t="shared" si="19"/>
        <v>6</v>
      </c>
      <c r="I60">
        <f>IF('OBS TEMPLATE'!D62="","",'OBS TEMPLATE'!D62)</f>
        <v>6</v>
      </c>
      <c r="J60">
        <f>IF('OBS TEMPLATE'!D76="","",'OBS TEMPLATE'!D76)</f>
        <v>0</v>
      </c>
    </row>
    <row r="61" spans="1:10">
      <c r="B61" s="273">
        <f t="shared" ref="B61:B65" si="24">B60</f>
        <v>17</v>
      </c>
      <c r="C61">
        <f t="shared" ref="C61:C65" si="25">C60</f>
        <v>43</v>
      </c>
      <c r="F61" s="274">
        <v>2</v>
      </c>
      <c r="G61">
        <f>IF('OBS TEMPLATE'!E48="","",'OBS TEMPLATE'!E48)</f>
        <v>2</v>
      </c>
      <c r="H61">
        <f t="shared" si="19"/>
        <v>1</v>
      </c>
      <c r="I61">
        <f>IF('OBS TEMPLATE'!E62="","",'OBS TEMPLATE'!E62)</f>
        <v>1</v>
      </c>
      <c r="J61">
        <f>IF('OBS TEMPLATE'!E76="","",'OBS TEMPLATE'!E76)</f>
        <v>0</v>
      </c>
    </row>
    <row r="62" spans="1:10">
      <c r="B62" s="273">
        <f t="shared" si="24"/>
        <v>17</v>
      </c>
      <c r="C62">
        <f t="shared" si="25"/>
        <v>43</v>
      </c>
      <c r="F62" s="274">
        <v>3</v>
      </c>
      <c r="G62" t="str">
        <f>IF('OBS TEMPLATE'!F48="","",'OBS TEMPLATE'!F48)</f>
        <v/>
      </c>
      <c r="H62" t="e">
        <f t="shared" si="19"/>
        <v>#VALUE!</v>
      </c>
      <c r="I62" t="str">
        <f>IF('OBS TEMPLATE'!F62="","",'OBS TEMPLATE'!F62)</f>
        <v/>
      </c>
      <c r="J62" t="str">
        <f>IF('OBS TEMPLATE'!F76="","",'OBS TEMPLATE'!F76)</f>
        <v/>
      </c>
    </row>
    <row r="63" spans="1:10">
      <c r="B63" s="273">
        <f t="shared" si="24"/>
        <v>17</v>
      </c>
      <c r="C63">
        <f t="shared" si="25"/>
        <v>43</v>
      </c>
      <c r="F63" s="274">
        <v>4</v>
      </c>
      <c r="G63">
        <f>IF('OBS TEMPLATE'!I48="","",'OBS TEMPLATE'!I48)</f>
        <v>2</v>
      </c>
      <c r="H63">
        <f t="shared" si="19"/>
        <v>0</v>
      </c>
      <c r="I63">
        <f>IF('OBS TEMPLATE'!I62="","",'OBS TEMPLATE'!I62)</f>
        <v>0</v>
      </c>
      <c r="J63">
        <f>IF('OBS TEMPLATE'!I76="","",'OBS TEMPLATE'!I76)</f>
        <v>0</v>
      </c>
    </row>
    <row r="64" spans="1:10">
      <c r="B64" s="273">
        <f t="shared" si="24"/>
        <v>17</v>
      </c>
      <c r="C64">
        <f t="shared" si="25"/>
        <v>43</v>
      </c>
      <c r="F64" s="1" t="s">
        <v>853</v>
      </c>
      <c r="G64" s="349">
        <f>IF('OBS TEMPLATE'!L48="","",'OBS TEMPLATE'!L48)</f>
        <v>8.3157894736842106</v>
      </c>
      <c r="H64" s="349" t="e">
        <f t="shared" si="19"/>
        <v>#DIV/0!</v>
      </c>
      <c r="I64">
        <f>IF('OBS TEMPLATE'!L62="","",'OBS TEMPLATE'!L62)</f>
        <v>7</v>
      </c>
      <c r="J64" t="e">
        <f>IF('OBS TEMPLATE'!L76="","",'OBS TEMPLATE'!L76)</f>
        <v>#DIV/0!</v>
      </c>
    </row>
    <row r="65" spans="1:10">
      <c r="B65" s="273">
        <f t="shared" si="24"/>
        <v>17</v>
      </c>
      <c r="C65">
        <f t="shared" si="25"/>
        <v>43</v>
      </c>
      <c r="F65" s="1" t="s">
        <v>854</v>
      </c>
      <c r="G65" s="408">
        <f>IF('OBS TEMPLATE'!M48="","",'OBS TEMPLATE'!M48)</f>
        <v>12</v>
      </c>
      <c r="H65" s="408">
        <f t="shared" si="19"/>
        <v>0</v>
      </c>
      <c r="I65">
        <f>IF('OBS TEMPLATE'!M62="","",'OBS TEMPLATE'!M62)</f>
        <v>0</v>
      </c>
      <c r="J65">
        <f>IF('OBS TEMPLATE'!M76="","",'OBS TEMPLATE'!M76)</f>
        <v>0</v>
      </c>
    </row>
    <row r="66" spans="1:10">
      <c r="A66" s="272">
        <v>4</v>
      </c>
      <c r="B66" s="273">
        <f>'OBS TEMPLATE'!B49</f>
        <v>38</v>
      </c>
      <c r="C66" s="273">
        <f>'OBS TEMPLATE'!C49</f>
        <v>24</v>
      </c>
      <c r="F66" s="274">
        <v>1</v>
      </c>
      <c r="G66">
        <f>IF('OBS TEMPLATE'!D49="","",'OBS TEMPLATE'!D49)</f>
        <v>11</v>
      </c>
      <c r="H66">
        <f t="shared" si="19"/>
        <v>0</v>
      </c>
      <c r="I66">
        <f>IF('OBS TEMPLATE'!D63="","",'OBS TEMPLATE'!D63)</f>
        <v>0</v>
      </c>
      <c r="J66">
        <f>IF('OBS TEMPLATE'!D77="","",'OBS TEMPLATE'!D77)</f>
        <v>0</v>
      </c>
    </row>
    <row r="67" spans="1:10">
      <c r="B67" s="273">
        <f t="shared" ref="B67:B71" si="26">B66</f>
        <v>38</v>
      </c>
      <c r="C67">
        <f t="shared" ref="C67:C71" si="27">C66</f>
        <v>24</v>
      </c>
      <c r="F67" s="274">
        <v>2</v>
      </c>
      <c r="G67">
        <f>IF('OBS TEMPLATE'!E49="","",'OBS TEMPLATE'!E49)</f>
        <v>0</v>
      </c>
      <c r="H67">
        <f t="shared" si="19"/>
        <v>0</v>
      </c>
      <c r="I67">
        <f>IF('OBS TEMPLATE'!E63="","",'OBS TEMPLATE'!E63)</f>
        <v>0</v>
      </c>
      <c r="J67">
        <f>IF('OBS TEMPLATE'!E77="","",'OBS TEMPLATE'!E77)</f>
        <v>0</v>
      </c>
    </row>
    <row r="68" spans="1:10">
      <c r="B68" s="273">
        <f t="shared" si="26"/>
        <v>38</v>
      </c>
      <c r="C68">
        <f t="shared" si="27"/>
        <v>24</v>
      </c>
      <c r="F68" s="274">
        <v>3</v>
      </c>
      <c r="G68" t="str">
        <f>IF('OBS TEMPLATE'!F49="","",'OBS TEMPLATE'!F49)</f>
        <v/>
      </c>
      <c r="H68" t="e">
        <f t="shared" si="19"/>
        <v>#VALUE!</v>
      </c>
      <c r="I68" t="str">
        <f>IF('OBS TEMPLATE'!F63="","",'OBS TEMPLATE'!F63)</f>
        <v/>
      </c>
      <c r="J68" t="str">
        <f>IF('OBS TEMPLATE'!F77="","",'OBS TEMPLATE'!F77)</f>
        <v/>
      </c>
    </row>
    <row r="69" spans="1:10">
      <c r="B69" s="273">
        <f t="shared" si="26"/>
        <v>38</v>
      </c>
      <c r="C69">
        <f t="shared" si="27"/>
        <v>24</v>
      </c>
      <c r="F69" s="274">
        <v>4</v>
      </c>
      <c r="G69">
        <f>IF('OBS TEMPLATE'!I49="","",'OBS TEMPLATE'!I49)</f>
        <v>0</v>
      </c>
      <c r="H69">
        <f t="shared" si="19"/>
        <v>0</v>
      </c>
      <c r="I69">
        <f>IF('OBS TEMPLATE'!I63="","",'OBS TEMPLATE'!I63)</f>
        <v>0</v>
      </c>
      <c r="J69">
        <f>IF('OBS TEMPLATE'!I77="","",'OBS TEMPLATE'!I77)</f>
        <v>0</v>
      </c>
    </row>
    <row r="70" spans="1:10">
      <c r="B70" s="273">
        <f t="shared" si="26"/>
        <v>38</v>
      </c>
      <c r="C70">
        <f t="shared" si="27"/>
        <v>24</v>
      </c>
      <c r="F70" s="1" t="s">
        <v>853</v>
      </c>
      <c r="G70" s="349">
        <f>IF('OBS TEMPLATE'!L49="","",'OBS TEMPLATE'!L49)</f>
        <v>11</v>
      </c>
      <c r="H70" s="349" t="e">
        <f t="shared" si="19"/>
        <v>#DIV/0!</v>
      </c>
      <c r="I70">
        <f>IF('OBS TEMPLATE'!L63="","",'OBS TEMPLATE'!L63)</f>
        <v>0</v>
      </c>
      <c r="J70" t="e">
        <f>IF('OBS TEMPLATE'!L77="","",'OBS TEMPLATE'!L77)</f>
        <v>#DIV/0!</v>
      </c>
    </row>
    <row r="71" spans="1:10">
      <c r="B71" s="273">
        <f t="shared" si="26"/>
        <v>38</v>
      </c>
      <c r="C71">
        <f t="shared" si="27"/>
        <v>24</v>
      </c>
      <c r="F71" s="1" t="s">
        <v>854</v>
      </c>
      <c r="G71" s="408">
        <f>IF('OBS TEMPLATE'!M49="","",'OBS TEMPLATE'!M49)</f>
        <v>0</v>
      </c>
      <c r="H71" s="408">
        <f t="shared" si="19"/>
        <v>0</v>
      </c>
      <c r="I71">
        <f>IF('OBS TEMPLATE'!M63="","",'OBS TEMPLATE'!M63)</f>
        <v>0</v>
      </c>
      <c r="J71">
        <f>IF('OBS TEMPLATE'!M77="","",'OBS TEMPLATE'!M77)</f>
        <v>0</v>
      </c>
    </row>
    <row r="72" spans="1:10">
      <c r="A72" s="272">
        <v>5</v>
      </c>
      <c r="B72" s="273">
        <f>'OBS TEMPLATE'!B50</f>
        <v>43</v>
      </c>
      <c r="C72" s="273">
        <f>'OBS TEMPLATE'!C50</f>
        <v>39</v>
      </c>
      <c r="F72" s="274">
        <v>1</v>
      </c>
      <c r="G72">
        <f>IF('OBS TEMPLATE'!D50="","",'OBS TEMPLATE'!D50)</f>
        <v>3</v>
      </c>
      <c r="H72">
        <f t="shared" si="19"/>
        <v>1</v>
      </c>
      <c r="I72">
        <f>IF('OBS TEMPLATE'!D64="","",'OBS TEMPLATE'!D64)</f>
        <v>1</v>
      </c>
      <c r="J72">
        <f>IF('OBS TEMPLATE'!D78="","",'OBS TEMPLATE'!D78)</f>
        <v>0</v>
      </c>
    </row>
    <row r="73" spans="1:10">
      <c r="B73" s="273">
        <f t="shared" ref="B73:B77" si="28">B72</f>
        <v>43</v>
      </c>
      <c r="C73">
        <f t="shared" ref="C73:C77" si="29">C72</f>
        <v>39</v>
      </c>
      <c r="F73" s="274">
        <v>2</v>
      </c>
      <c r="G73">
        <f>IF('OBS TEMPLATE'!E50="","",'OBS TEMPLATE'!E50)</f>
        <v>0</v>
      </c>
      <c r="H73">
        <f t="shared" si="19"/>
        <v>0</v>
      </c>
      <c r="I73">
        <f>IF('OBS TEMPLATE'!E64="","",'OBS TEMPLATE'!E64)</f>
        <v>0</v>
      </c>
      <c r="J73">
        <f>IF('OBS TEMPLATE'!E78="","",'OBS TEMPLATE'!E78)</f>
        <v>0</v>
      </c>
    </row>
    <row r="74" spans="1:10">
      <c r="B74" s="273">
        <f t="shared" si="28"/>
        <v>43</v>
      </c>
      <c r="C74">
        <f t="shared" si="29"/>
        <v>39</v>
      </c>
      <c r="F74" s="274">
        <v>3</v>
      </c>
      <c r="G74" t="str">
        <f>IF('OBS TEMPLATE'!F50="","",'OBS TEMPLATE'!F50)</f>
        <v/>
      </c>
      <c r="H74" t="e">
        <f t="shared" si="19"/>
        <v>#VALUE!</v>
      </c>
      <c r="I74" t="str">
        <f>IF('OBS TEMPLATE'!F64="","",'OBS TEMPLATE'!F64)</f>
        <v/>
      </c>
      <c r="J74" t="str">
        <f>IF('OBS TEMPLATE'!F78="","",'OBS TEMPLATE'!F78)</f>
        <v/>
      </c>
    </row>
    <row r="75" spans="1:10">
      <c r="B75" s="273">
        <f t="shared" si="28"/>
        <v>43</v>
      </c>
      <c r="C75">
        <f t="shared" si="29"/>
        <v>39</v>
      </c>
      <c r="F75" s="274">
        <v>4</v>
      </c>
      <c r="G75">
        <f>IF('OBS TEMPLATE'!I50="","",'OBS TEMPLATE'!I50)</f>
        <v>1</v>
      </c>
      <c r="H75">
        <f t="shared" si="19"/>
        <v>0</v>
      </c>
      <c r="I75">
        <f>IF('OBS TEMPLATE'!I64="","",'OBS TEMPLATE'!I64)</f>
        <v>0</v>
      </c>
      <c r="J75">
        <f>IF('OBS TEMPLATE'!I78="","",'OBS TEMPLATE'!I78)</f>
        <v>0</v>
      </c>
    </row>
    <row r="76" spans="1:10">
      <c r="B76" s="273">
        <f t="shared" si="28"/>
        <v>43</v>
      </c>
      <c r="C76">
        <f t="shared" si="29"/>
        <v>39</v>
      </c>
      <c r="F76" s="1" t="s">
        <v>853</v>
      </c>
      <c r="G76" s="349">
        <f>IF('OBS TEMPLATE'!L50="","",'OBS TEMPLATE'!L50)</f>
        <v>4.1578947368421053</v>
      </c>
      <c r="H76" s="349" t="e">
        <f t="shared" si="19"/>
        <v>#DIV/0!</v>
      </c>
      <c r="I76">
        <f>IF('OBS TEMPLATE'!L64="","",'OBS TEMPLATE'!L64)</f>
        <v>1</v>
      </c>
      <c r="J76" t="e">
        <f>IF('OBS TEMPLATE'!L78="","",'OBS TEMPLATE'!L78)</f>
        <v>#DIV/0!</v>
      </c>
    </row>
    <row r="77" spans="1:10">
      <c r="B77" s="273">
        <f t="shared" si="28"/>
        <v>43</v>
      </c>
      <c r="C77">
        <f t="shared" si="29"/>
        <v>39</v>
      </c>
      <c r="F77" s="1" t="s">
        <v>854</v>
      </c>
      <c r="G77" s="408">
        <f>IF('OBS TEMPLATE'!M50="","",'OBS TEMPLATE'!M50)</f>
        <v>6</v>
      </c>
      <c r="H77" s="408">
        <f t="shared" si="19"/>
        <v>0</v>
      </c>
      <c r="I77">
        <f>IF('OBS TEMPLATE'!M64="","",'OBS TEMPLATE'!M64)</f>
        <v>0</v>
      </c>
      <c r="J77">
        <f>IF('OBS TEMPLATE'!M78="","",'OBS TEMPLATE'!M78)</f>
        <v>0</v>
      </c>
    </row>
    <row r="78" spans="1:10">
      <c r="A78" s="272">
        <v>6</v>
      </c>
      <c r="B78" s="273">
        <f>'OBS TEMPLATE'!B51</f>
        <v>45</v>
      </c>
      <c r="C78" s="273">
        <f>'OBS TEMPLATE'!C51</f>
        <v>32</v>
      </c>
      <c r="F78" s="274">
        <v>1</v>
      </c>
      <c r="G78">
        <f>IF('OBS TEMPLATE'!D51="","",'OBS TEMPLATE'!D51)</f>
        <v>5</v>
      </c>
      <c r="H78">
        <f t="shared" si="19"/>
        <v>2</v>
      </c>
      <c r="I78">
        <f>IF('OBS TEMPLATE'!D65="","",'OBS TEMPLATE'!D65)</f>
        <v>2</v>
      </c>
      <c r="J78">
        <f>IF('OBS TEMPLATE'!D79="","",'OBS TEMPLATE'!D79)</f>
        <v>0</v>
      </c>
    </row>
    <row r="79" spans="1:10">
      <c r="B79" s="273">
        <f t="shared" ref="B79:B83" si="30">B78</f>
        <v>45</v>
      </c>
      <c r="C79">
        <f t="shared" ref="C79:C83" si="31">C78</f>
        <v>32</v>
      </c>
      <c r="F79" s="274">
        <v>2</v>
      </c>
      <c r="G79">
        <f>IF('OBS TEMPLATE'!E51="","",'OBS TEMPLATE'!E51)</f>
        <v>0</v>
      </c>
      <c r="H79">
        <f t="shared" si="19"/>
        <v>1</v>
      </c>
      <c r="I79">
        <f>IF('OBS TEMPLATE'!E65="","",'OBS TEMPLATE'!E65)</f>
        <v>1</v>
      </c>
      <c r="J79">
        <f>IF('OBS TEMPLATE'!E79="","",'OBS TEMPLATE'!E79)</f>
        <v>0</v>
      </c>
    </row>
    <row r="80" spans="1:10">
      <c r="B80" s="273">
        <f t="shared" si="30"/>
        <v>45</v>
      </c>
      <c r="C80">
        <f t="shared" si="31"/>
        <v>32</v>
      </c>
      <c r="F80" s="274">
        <v>3</v>
      </c>
      <c r="G80" t="str">
        <f>IF('OBS TEMPLATE'!F51="","",'OBS TEMPLATE'!F51)</f>
        <v/>
      </c>
      <c r="H80" t="e">
        <f t="shared" si="19"/>
        <v>#VALUE!</v>
      </c>
      <c r="I80" t="str">
        <f>IF('OBS TEMPLATE'!F65="","",'OBS TEMPLATE'!F65)</f>
        <v/>
      </c>
      <c r="J80" t="str">
        <f>IF('OBS TEMPLATE'!F79="","",'OBS TEMPLATE'!F79)</f>
        <v/>
      </c>
    </row>
    <row r="81" spans="1:10">
      <c r="B81" s="273">
        <f t="shared" si="30"/>
        <v>45</v>
      </c>
      <c r="C81">
        <f t="shared" si="31"/>
        <v>32</v>
      </c>
      <c r="F81" s="274">
        <v>4</v>
      </c>
      <c r="G81">
        <f>IF('OBS TEMPLATE'!I51="","",'OBS TEMPLATE'!I51)</f>
        <v>0</v>
      </c>
      <c r="H81">
        <f t="shared" si="19"/>
        <v>1</v>
      </c>
      <c r="I81">
        <f>IF('OBS TEMPLATE'!I65="","",'OBS TEMPLATE'!I65)</f>
        <v>1</v>
      </c>
      <c r="J81">
        <f>IF('OBS TEMPLATE'!I79="","",'OBS TEMPLATE'!I79)</f>
        <v>0</v>
      </c>
    </row>
    <row r="82" spans="1:10">
      <c r="B82" s="273">
        <f t="shared" si="30"/>
        <v>45</v>
      </c>
      <c r="C82">
        <f t="shared" si="31"/>
        <v>32</v>
      </c>
      <c r="F82" s="1" t="s">
        <v>853</v>
      </c>
      <c r="G82" s="349">
        <f>IF('OBS TEMPLATE'!L51="","",'OBS TEMPLATE'!L51)</f>
        <v>5</v>
      </c>
      <c r="H82" s="349" t="e">
        <f t="shared" si="19"/>
        <v>#DIV/0!</v>
      </c>
      <c r="I82">
        <f>IF('OBS TEMPLATE'!L65="","",'OBS TEMPLATE'!L65)</f>
        <v>4.2222222222222223</v>
      </c>
      <c r="J82" t="e">
        <f>IF('OBS TEMPLATE'!L79="","",'OBS TEMPLATE'!L79)</f>
        <v>#DIV/0!</v>
      </c>
    </row>
    <row r="83" spans="1:10">
      <c r="B83" s="273">
        <f t="shared" si="30"/>
        <v>45</v>
      </c>
      <c r="C83">
        <f t="shared" si="31"/>
        <v>32</v>
      </c>
      <c r="F83" s="1" t="s">
        <v>854</v>
      </c>
      <c r="G83" s="408">
        <f>IF('OBS TEMPLATE'!M51="","",'OBS TEMPLATE'!M51)</f>
        <v>0</v>
      </c>
      <c r="H83" s="408">
        <f t="shared" si="19"/>
        <v>6</v>
      </c>
      <c r="I83">
        <f>IF('OBS TEMPLATE'!M65="","",'OBS TEMPLATE'!M65)</f>
        <v>6</v>
      </c>
      <c r="J83">
        <f>IF('OBS TEMPLATE'!M79="","",'OBS TEMPLATE'!M79)</f>
        <v>0</v>
      </c>
    </row>
    <row r="84" spans="1:10">
      <c r="A84" s="272">
        <v>7</v>
      </c>
      <c r="B84" s="273">
        <f>'OBS TEMPLATE'!B52</f>
        <v>53</v>
      </c>
      <c r="C84" s="273">
        <f>'OBS TEMPLATE'!C52</f>
        <v>49</v>
      </c>
      <c r="F84" s="274">
        <v>1</v>
      </c>
      <c r="G84">
        <f>IF('OBS TEMPLATE'!D52="","",'OBS TEMPLATE'!D52)</f>
        <v>7</v>
      </c>
      <c r="H84">
        <f t="shared" si="19"/>
        <v>4</v>
      </c>
      <c r="I84">
        <f>IF('OBS TEMPLATE'!D66="","",'OBS TEMPLATE'!D66)</f>
        <v>4</v>
      </c>
      <c r="J84">
        <f>IF('OBS TEMPLATE'!D80="","",'OBS TEMPLATE'!D80)</f>
        <v>0</v>
      </c>
    </row>
    <row r="85" spans="1:10">
      <c r="B85" s="273">
        <f t="shared" ref="B85:B89" si="32">B84</f>
        <v>53</v>
      </c>
      <c r="C85">
        <f t="shared" ref="C85:C89" si="33">C84</f>
        <v>49</v>
      </c>
      <c r="F85" s="274">
        <v>2</v>
      </c>
      <c r="G85">
        <f>IF('OBS TEMPLATE'!E52="","",'OBS TEMPLATE'!E52)</f>
        <v>0</v>
      </c>
      <c r="H85">
        <f t="shared" si="19"/>
        <v>0</v>
      </c>
      <c r="I85">
        <f>IF('OBS TEMPLATE'!E66="","",'OBS TEMPLATE'!E66)</f>
        <v>0</v>
      </c>
      <c r="J85">
        <f>IF('OBS TEMPLATE'!E80="","",'OBS TEMPLATE'!E80)</f>
        <v>0</v>
      </c>
    </row>
    <row r="86" spans="1:10">
      <c r="B86" s="273">
        <f t="shared" si="32"/>
        <v>53</v>
      </c>
      <c r="C86">
        <f t="shared" si="33"/>
        <v>49</v>
      </c>
      <c r="F86" s="274">
        <v>3</v>
      </c>
      <c r="G86" t="str">
        <f>IF('OBS TEMPLATE'!F52="","",'OBS TEMPLATE'!F52)</f>
        <v/>
      </c>
      <c r="H86" t="e">
        <f t="shared" si="19"/>
        <v>#VALUE!</v>
      </c>
      <c r="I86" t="str">
        <f>IF('OBS TEMPLATE'!F66="","",'OBS TEMPLATE'!F66)</f>
        <v/>
      </c>
      <c r="J86" t="str">
        <f>IF('OBS TEMPLATE'!F80="","",'OBS TEMPLATE'!F80)</f>
        <v/>
      </c>
    </row>
    <row r="87" spans="1:10">
      <c r="B87" s="273">
        <f t="shared" si="32"/>
        <v>53</v>
      </c>
      <c r="C87">
        <f t="shared" si="33"/>
        <v>49</v>
      </c>
      <c r="F87" s="274">
        <v>4</v>
      </c>
      <c r="G87">
        <f>IF('OBS TEMPLATE'!I52="","",'OBS TEMPLATE'!I52)</f>
        <v>0</v>
      </c>
      <c r="H87">
        <f t="shared" si="19"/>
        <v>0</v>
      </c>
      <c r="I87">
        <f>IF('OBS TEMPLATE'!I66="","",'OBS TEMPLATE'!I66)</f>
        <v>0</v>
      </c>
      <c r="J87">
        <f>IF('OBS TEMPLATE'!I80="","",'OBS TEMPLATE'!I80)</f>
        <v>0</v>
      </c>
    </row>
    <row r="88" spans="1:10">
      <c r="B88" s="273">
        <f t="shared" si="32"/>
        <v>53</v>
      </c>
      <c r="C88">
        <f t="shared" si="33"/>
        <v>49</v>
      </c>
      <c r="F88" s="1" t="s">
        <v>853</v>
      </c>
      <c r="G88" s="349">
        <f>IF('OBS TEMPLATE'!L52="","",'OBS TEMPLATE'!L52)</f>
        <v>7</v>
      </c>
      <c r="H88" s="349" t="e">
        <f t="shared" si="19"/>
        <v>#DIV/0!</v>
      </c>
      <c r="I88">
        <f>IF('OBS TEMPLATE'!L66="","",'OBS TEMPLATE'!L66)</f>
        <v>4</v>
      </c>
      <c r="J88" t="e">
        <f>IF('OBS TEMPLATE'!L80="","",'OBS TEMPLATE'!L80)</f>
        <v>#DIV/0!</v>
      </c>
    </row>
    <row r="89" spans="1:10">
      <c r="B89" s="273">
        <f t="shared" si="32"/>
        <v>53</v>
      </c>
      <c r="C89">
        <f t="shared" si="33"/>
        <v>49</v>
      </c>
      <c r="F89" s="1" t="s">
        <v>854</v>
      </c>
      <c r="G89" s="408">
        <f>IF('OBS TEMPLATE'!M52="","",'OBS TEMPLATE'!M52)</f>
        <v>0</v>
      </c>
      <c r="H89" s="408">
        <f t="shared" si="19"/>
        <v>0</v>
      </c>
      <c r="I89">
        <f>IF('OBS TEMPLATE'!M66="","",'OBS TEMPLATE'!M66)</f>
        <v>0</v>
      </c>
      <c r="J89">
        <f>IF('OBS TEMPLATE'!M80="","",'OBS TEMPLATE'!M80)</f>
        <v>0</v>
      </c>
    </row>
    <row r="90" spans="1:10">
      <c r="A90" s="272">
        <v>8</v>
      </c>
      <c r="B90" s="273">
        <f>'OBS TEMPLATE'!B53</f>
        <v>66</v>
      </c>
      <c r="C90" s="273">
        <f>'OBS TEMPLATE'!C53</f>
        <v>35</v>
      </c>
      <c r="F90" s="274">
        <v>1</v>
      </c>
      <c r="G90">
        <f>IF('OBS TEMPLATE'!D53="","",'OBS TEMPLATE'!D53)</f>
        <v>6</v>
      </c>
      <c r="H90">
        <f t="shared" si="19"/>
        <v>1</v>
      </c>
      <c r="I90">
        <f>IF('OBS TEMPLATE'!D67="","",'OBS TEMPLATE'!D67)</f>
        <v>1</v>
      </c>
      <c r="J90">
        <f>IF('OBS TEMPLATE'!D81="","",'OBS TEMPLATE'!D81)</f>
        <v>0</v>
      </c>
    </row>
    <row r="91" spans="1:10">
      <c r="B91" s="273">
        <f t="shared" ref="B91:B95" si="34">B90</f>
        <v>66</v>
      </c>
      <c r="C91">
        <f t="shared" ref="C91:C95" si="35">C90</f>
        <v>35</v>
      </c>
      <c r="F91" s="274">
        <v>2</v>
      </c>
      <c r="G91">
        <f>IF('OBS TEMPLATE'!E53="","",'OBS TEMPLATE'!E53)</f>
        <v>0</v>
      </c>
      <c r="H91">
        <f t="shared" si="19"/>
        <v>1</v>
      </c>
      <c r="I91">
        <f>IF('OBS TEMPLATE'!E67="","",'OBS TEMPLATE'!E67)</f>
        <v>1</v>
      </c>
      <c r="J91">
        <f>IF('OBS TEMPLATE'!E81="","",'OBS TEMPLATE'!E81)</f>
        <v>0</v>
      </c>
    </row>
    <row r="92" spans="1:10">
      <c r="B92" s="273">
        <f t="shared" si="34"/>
        <v>66</v>
      </c>
      <c r="C92">
        <f t="shared" si="35"/>
        <v>35</v>
      </c>
      <c r="F92" s="274">
        <v>3</v>
      </c>
      <c r="G92" t="str">
        <f>IF('OBS TEMPLATE'!F53="","",'OBS TEMPLATE'!F53)</f>
        <v/>
      </c>
      <c r="H92" t="e">
        <f t="shared" si="19"/>
        <v>#VALUE!</v>
      </c>
      <c r="I92" t="str">
        <f>IF('OBS TEMPLATE'!F67="","",'OBS TEMPLATE'!F67)</f>
        <v/>
      </c>
      <c r="J92" t="str">
        <f>IF('OBS TEMPLATE'!F81="","",'OBS TEMPLATE'!F81)</f>
        <v/>
      </c>
    </row>
    <row r="93" spans="1:10">
      <c r="B93" s="273">
        <f t="shared" si="34"/>
        <v>66</v>
      </c>
      <c r="C93">
        <f t="shared" si="35"/>
        <v>35</v>
      </c>
      <c r="F93" s="274">
        <v>4</v>
      </c>
      <c r="G93">
        <f>IF('OBS TEMPLATE'!I53="","",'OBS TEMPLATE'!I53)</f>
        <v>0</v>
      </c>
      <c r="H93">
        <f t="shared" si="19"/>
        <v>0</v>
      </c>
      <c r="I93">
        <f>IF('OBS TEMPLATE'!I67="","",'OBS TEMPLATE'!I67)</f>
        <v>0</v>
      </c>
      <c r="J93">
        <f>IF('OBS TEMPLATE'!I81="","",'OBS TEMPLATE'!I81)</f>
        <v>0</v>
      </c>
    </row>
    <row r="94" spans="1:10">
      <c r="B94" s="273">
        <f t="shared" si="34"/>
        <v>66</v>
      </c>
      <c r="C94">
        <f t="shared" si="35"/>
        <v>35</v>
      </c>
      <c r="F94" s="1" t="s">
        <v>853</v>
      </c>
      <c r="G94" s="349">
        <f>IF('OBS TEMPLATE'!L53="","",'OBS TEMPLATE'!L53)</f>
        <v>6</v>
      </c>
      <c r="H94" s="349" t="e">
        <f t="shared" si="19"/>
        <v>#DIV/0!</v>
      </c>
      <c r="I94">
        <f>IF('OBS TEMPLATE'!L67="","",'OBS TEMPLATE'!L67)</f>
        <v>2</v>
      </c>
      <c r="J94" t="e">
        <f>IF('OBS TEMPLATE'!L81="","",'OBS TEMPLATE'!L81)</f>
        <v>#DIV/0!</v>
      </c>
    </row>
    <row r="95" spans="1:10">
      <c r="B95" s="273">
        <f t="shared" si="34"/>
        <v>66</v>
      </c>
      <c r="C95">
        <f t="shared" si="35"/>
        <v>35</v>
      </c>
      <c r="F95" s="1" t="s">
        <v>854</v>
      </c>
      <c r="G95" s="408">
        <f>IF('OBS TEMPLATE'!M53="","",'OBS TEMPLATE'!M53)</f>
        <v>0</v>
      </c>
      <c r="H95" s="408">
        <f t="shared" si="19"/>
        <v>0</v>
      </c>
      <c r="I95">
        <f>IF('OBS TEMPLATE'!M67="","",'OBS TEMPLATE'!M67)</f>
        <v>0</v>
      </c>
      <c r="J95">
        <f>IF('OBS TEMPLATE'!M81="","",'OBS TEMPLATE'!M81)</f>
        <v>0</v>
      </c>
    </row>
    <row r="96" spans="1:10">
      <c r="A96" s="318"/>
      <c r="B96" s="319"/>
      <c r="C96" s="319"/>
      <c r="D96" s="319"/>
      <c r="E96" s="319"/>
      <c r="F96" s="319"/>
      <c r="G96" s="319"/>
      <c r="H96" s="319"/>
      <c r="I96" s="319"/>
      <c r="J96" s="319"/>
    </row>
  </sheetData>
  <mergeCells count="1">
    <mergeCell ref="T27:W27"/>
  </mergeCell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4"/>
  <sheetViews>
    <sheetView workbookViewId="0"/>
  </sheetViews>
  <sheetFormatPr baseColWidth="10" defaultColWidth="9" defaultRowHeight="12" x14ac:dyDescent="0"/>
  <cols>
    <col min="1" max="1" width="19.19921875" style="234" customWidth="1"/>
    <col min="2" max="3" width="10.19921875" style="269" customWidth="1"/>
    <col min="4" max="7" width="7.796875" style="230" customWidth="1"/>
    <col min="8" max="16" width="10.19921875" style="230" customWidth="1"/>
    <col min="17" max="19" width="9" style="230"/>
    <col min="20" max="20" width="7.796875" style="230" customWidth="1"/>
    <col min="21" max="21" width="12" style="230" customWidth="1"/>
    <col min="22" max="23" width="10.19921875" style="269" customWidth="1"/>
    <col min="24" max="29" width="7.796875" style="230" customWidth="1"/>
    <col min="30" max="30" width="10.19921875" style="230" customWidth="1"/>
    <col min="31" max="31" width="10.796875" style="230" customWidth="1"/>
    <col min="32" max="32" width="10.19921875" style="230" customWidth="1"/>
    <col min="33" max="35" width="9" style="230"/>
    <col min="36" max="36" width="16.19921875" style="230" customWidth="1"/>
    <col min="37" max="16384" width="9" style="230"/>
  </cols>
  <sheetData>
    <row r="1" spans="1:59" ht="15">
      <c r="A1" s="383" t="s">
        <v>2173</v>
      </c>
      <c r="B1" s="300" t="s">
        <v>2174</v>
      </c>
      <c r="C1" s="301"/>
      <c r="D1" s="302" t="s">
        <v>2175</v>
      </c>
      <c r="E1" s="296"/>
      <c r="F1" s="296"/>
      <c r="G1" s="296"/>
      <c r="H1" s="296"/>
      <c r="I1" s="303" t="s">
        <v>2176</v>
      </c>
      <c r="J1" s="237"/>
      <c r="K1" s="375"/>
      <c r="L1" s="375"/>
      <c r="M1" s="375"/>
      <c r="N1" s="375"/>
      <c r="O1" s="375"/>
      <c r="P1" s="235"/>
      <c r="Q1" s="229"/>
      <c r="R1" s="229"/>
      <c r="S1" s="229"/>
      <c r="T1" s="229"/>
      <c r="U1" s="229"/>
      <c r="V1" s="228"/>
      <c r="W1" s="228"/>
      <c r="X1" s="238"/>
      <c r="Y1" s="238"/>
      <c r="Z1" s="238"/>
      <c r="AA1" s="238"/>
      <c r="AB1" s="238"/>
      <c r="AC1" s="238"/>
      <c r="AD1" s="239"/>
      <c r="AE1" s="229"/>
      <c r="AF1" s="240"/>
      <c r="AG1" s="241"/>
      <c r="AH1" s="242"/>
      <c r="AI1" s="242"/>
      <c r="AJ1" s="229"/>
      <c r="AK1" s="229"/>
      <c r="AL1" s="229"/>
    </row>
    <row r="2" spans="1:59">
      <c r="A2" s="296"/>
      <c r="B2" s="304" t="s">
        <v>1315</v>
      </c>
      <c r="C2" s="305" t="s">
        <v>1315</v>
      </c>
      <c r="D2" s="418" t="s">
        <v>2177</v>
      </c>
      <c r="E2" s="419"/>
      <c r="F2" s="419"/>
      <c r="G2" s="420"/>
      <c r="H2" s="304" t="s">
        <v>2178</v>
      </c>
      <c r="I2" s="306" t="s">
        <v>2179</v>
      </c>
      <c r="J2" s="243"/>
      <c r="K2" s="379"/>
      <c r="L2" s="380"/>
      <c r="M2" s="244"/>
      <c r="N2" s="379"/>
      <c r="O2" s="380"/>
      <c r="P2" s="229"/>
      <c r="Q2" s="376"/>
      <c r="R2" s="235"/>
      <c r="S2" s="235"/>
      <c r="T2" s="235"/>
      <c r="U2" s="229"/>
      <c r="V2" s="245"/>
      <c r="W2" s="245"/>
      <c r="X2" s="246"/>
      <c r="Y2" s="247"/>
      <c r="Z2" s="248"/>
      <c r="AA2" s="247"/>
      <c r="AB2" s="247"/>
      <c r="AC2" s="247"/>
      <c r="AD2" s="249"/>
      <c r="AE2" s="250"/>
      <c r="AF2" s="240"/>
      <c r="AG2" s="243"/>
      <c r="AH2" s="238"/>
      <c r="AI2" s="238"/>
      <c r="AJ2" s="238"/>
      <c r="AK2" s="240"/>
      <c r="AL2" s="240"/>
      <c r="AM2" s="229"/>
      <c r="AN2" s="229"/>
      <c r="AO2" s="229"/>
      <c r="AP2" s="229"/>
      <c r="AQ2" s="229"/>
      <c r="AR2" s="229"/>
      <c r="AS2" s="229"/>
      <c r="AT2" s="229"/>
      <c r="AU2" s="229"/>
      <c r="AV2" s="229"/>
      <c r="AW2" s="229"/>
      <c r="AX2" s="229"/>
      <c r="AY2" s="229"/>
      <c r="AZ2" s="229"/>
      <c r="BA2" s="229"/>
      <c r="BB2" s="229"/>
      <c r="BC2" s="229"/>
      <c r="BD2" s="229"/>
      <c r="BE2" s="229"/>
      <c r="BF2" s="229"/>
      <c r="BG2" s="229"/>
    </row>
    <row r="3" spans="1:59" ht="18" customHeight="1">
      <c r="A3" s="384" t="s">
        <v>2180</v>
      </c>
      <c r="B3" s="307" t="s">
        <v>1320</v>
      </c>
      <c r="C3" s="308" t="s">
        <v>11</v>
      </c>
      <c r="D3" s="309" t="s">
        <v>2181</v>
      </c>
      <c r="E3" s="310" t="s">
        <v>2182</v>
      </c>
      <c r="F3" s="310" t="s">
        <v>2183</v>
      </c>
      <c r="G3" s="310" t="s">
        <v>2184</v>
      </c>
      <c r="H3" s="307" t="s">
        <v>2185</v>
      </c>
      <c r="I3" s="311" t="s">
        <v>2186</v>
      </c>
      <c r="J3" s="243"/>
      <c r="K3" s="251"/>
      <c r="L3" s="251"/>
      <c r="M3" s="251"/>
      <c r="N3" s="251"/>
      <c r="O3" s="251"/>
      <c r="P3" s="252"/>
      <c r="Q3" s="381"/>
      <c r="R3" s="251"/>
      <c r="S3" s="251"/>
      <c r="T3" s="251"/>
      <c r="U3" s="252"/>
      <c r="V3" s="245"/>
      <c r="W3" s="245"/>
      <c r="X3" s="253"/>
      <c r="Y3" s="254"/>
      <c r="Z3" s="254"/>
      <c r="AA3" s="254"/>
      <c r="AB3" s="254"/>
      <c r="AC3" s="253"/>
      <c r="AD3" s="240"/>
      <c r="AE3" s="240"/>
      <c r="AF3" s="255"/>
      <c r="AG3" s="240"/>
      <c r="AH3" s="231"/>
      <c r="AI3" s="231"/>
      <c r="AJ3" s="231"/>
      <c r="AK3" s="240"/>
      <c r="AL3" s="240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29"/>
      <c r="AZ3" s="229"/>
      <c r="BA3" s="229"/>
      <c r="BB3" s="229"/>
      <c r="BC3" s="229"/>
      <c r="BD3" s="229"/>
      <c r="BE3" s="229"/>
      <c r="BF3" s="229"/>
      <c r="BG3" s="229"/>
    </row>
    <row r="4" spans="1:59">
      <c r="A4" s="203">
        <v>1</v>
      </c>
      <c r="B4" s="192">
        <v>44</v>
      </c>
      <c r="C4" s="11">
        <v>37</v>
      </c>
      <c r="D4" s="225">
        <v>3</v>
      </c>
      <c r="E4" s="3">
        <v>4</v>
      </c>
      <c r="F4" s="3">
        <v>4</v>
      </c>
      <c r="G4" s="3">
        <v>4</v>
      </c>
      <c r="H4" s="284">
        <f>MAX(D4:G4)+(MAX(D4:G4)-LARGE(D4:G4,2))</f>
        <v>4</v>
      </c>
      <c r="I4" s="285">
        <v>4</v>
      </c>
      <c r="J4" s="256"/>
      <c r="K4" s="257"/>
      <c r="L4" s="257"/>
      <c r="M4" s="257"/>
      <c r="N4" s="257"/>
      <c r="O4" s="257"/>
      <c r="P4" s="259"/>
      <c r="Q4" s="257"/>
      <c r="R4" s="258"/>
      <c r="S4" s="258"/>
      <c r="T4" s="377"/>
      <c r="U4" s="259"/>
      <c r="V4" s="232"/>
      <c r="W4" s="235"/>
      <c r="X4" s="235"/>
      <c r="Y4" s="235"/>
      <c r="Z4" s="235"/>
      <c r="AA4" s="235"/>
      <c r="AB4" s="233"/>
      <c r="AC4" s="233"/>
      <c r="AD4" s="235"/>
      <c r="AE4" s="235"/>
      <c r="AF4" s="236"/>
      <c r="AG4" s="236"/>
      <c r="AH4" s="236"/>
      <c r="AI4" s="260"/>
      <c r="AJ4" s="261"/>
      <c r="AK4" s="235"/>
      <c r="AL4" s="235"/>
      <c r="AM4" s="229"/>
      <c r="AN4" s="229"/>
      <c r="AO4" s="229"/>
      <c r="AP4" s="229"/>
      <c r="AQ4" s="229"/>
      <c r="AR4" s="229"/>
      <c r="AS4" s="229"/>
      <c r="AT4" s="229"/>
      <c r="AU4" s="229"/>
      <c r="AV4" s="229"/>
      <c r="AW4" s="229"/>
      <c r="AX4" s="229"/>
      <c r="AY4" s="229"/>
      <c r="AZ4" s="229"/>
      <c r="BA4" s="229"/>
      <c r="BB4" s="229"/>
      <c r="BC4" s="229"/>
      <c r="BD4" s="229"/>
      <c r="BE4" s="229"/>
      <c r="BF4" s="229"/>
      <c r="BG4" s="229"/>
    </row>
    <row r="5" spans="1:59">
      <c r="A5" s="203">
        <v>2</v>
      </c>
      <c r="B5" s="192">
        <v>63</v>
      </c>
      <c r="C5" s="11">
        <v>32</v>
      </c>
      <c r="D5" s="225">
        <v>1</v>
      </c>
      <c r="E5" s="3">
        <v>1</v>
      </c>
      <c r="F5" s="3">
        <v>1</v>
      </c>
      <c r="G5" s="3">
        <v>1</v>
      </c>
      <c r="H5" s="284">
        <f>MAX(D5:G5)+(MAX(D5:G5)-LARGE(D5:G5,2))</f>
        <v>1</v>
      </c>
      <c r="I5" s="285">
        <v>1</v>
      </c>
      <c r="J5" s="256"/>
      <c r="K5" s="257"/>
      <c r="L5" s="257"/>
      <c r="M5" s="257"/>
      <c r="N5" s="257"/>
      <c r="O5" s="257"/>
      <c r="P5" s="259"/>
      <c r="Q5" s="257"/>
      <c r="R5" s="258"/>
      <c r="S5" s="258"/>
      <c r="T5" s="377"/>
      <c r="U5" s="259"/>
      <c r="V5" s="232"/>
      <c r="W5" s="235"/>
      <c r="X5" s="235"/>
      <c r="Y5" s="235"/>
      <c r="Z5" s="235"/>
      <c r="AA5" s="235"/>
      <c r="AB5" s="233"/>
      <c r="AC5" s="233"/>
      <c r="AD5" s="235"/>
      <c r="AE5" s="235"/>
      <c r="AF5" s="236"/>
      <c r="AG5" s="236"/>
      <c r="AH5" s="236"/>
      <c r="AI5" s="260"/>
      <c r="AJ5" s="261"/>
      <c r="AK5" s="229"/>
      <c r="AL5" s="235"/>
      <c r="AM5" s="229"/>
      <c r="AN5" s="229"/>
      <c r="AO5" s="229"/>
      <c r="AP5" s="229"/>
      <c r="AQ5" s="229"/>
      <c r="AR5" s="229"/>
      <c r="AS5" s="229"/>
      <c r="AT5" s="229"/>
      <c r="AU5" s="229"/>
      <c r="AV5" s="229"/>
      <c r="AW5" s="229"/>
      <c r="AX5" s="229"/>
      <c r="AY5" s="229"/>
      <c r="AZ5" s="229"/>
      <c r="BA5" s="229"/>
      <c r="BB5" s="229"/>
      <c r="BC5" s="229"/>
      <c r="BD5" s="229"/>
      <c r="BE5" s="229"/>
      <c r="BF5" s="229"/>
      <c r="BG5" s="229"/>
    </row>
    <row r="6" spans="1:59">
      <c r="A6" s="203">
        <v>3</v>
      </c>
      <c r="B6" s="192">
        <v>71</v>
      </c>
      <c r="C6" s="11">
        <v>29</v>
      </c>
      <c r="D6" s="225">
        <v>2</v>
      </c>
      <c r="E6" s="3">
        <v>3</v>
      </c>
      <c r="F6" s="3">
        <v>2</v>
      </c>
      <c r="G6" s="3">
        <v>3</v>
      </c>
      <c r="H6" s="284">
        <f>MAX(D6:G6)+(MAX(D6:G6)-LARGE(D6:G6,2))</f>
        <v>3</v>
      </c>
      <c r="I6" s="285">
        <v>3</v>
      </c>
      <c r="J6" s="256"/>
      <c r="K6" s="257"/>
      <c r="L6" s="257"/>
      <c r="M6" s="257"/>
      <c r="N6" s="257"/>
      <c r="O6" s="257"/>
      <c r="P6" s="259"/>
      <c r="Q6" s="257"/>
      <c r="R6" s="258"/>
      <c r="S6" s="258"/>
      <c r="T6" s="377"/>
      <c r="U6" s="259"/>
      <c r="V6" s="232"/>
      <c r="W6" s="235"/>
      <c r="X6" s="235"/>
      <c r="Y6" s="235"/>
      <c r="Z6" s="235"/>
      <c r="AA6" s="235"/>
      <c r="AB6" s="233"/>
      <c r="AC6" s="233"/>
      <c r="AD6" s="235"/>
      <c r="AE6" s="235"/>
      <c r="AF6" s="236"/>
      <c r="AG6" s="236"/>
      <c r="AH6" s="236"/>
      <c r="AI6" s="260"/>
      <c r="AJ6" s="261"/>
      <c r="AK6" s="229"/>
      <c r="AL6" s="235"/>
      <c r="AM6" s="229"/>
      <c r="AN6" s="229"/>
      <c r="AO6" s="229"/>
      <c r="AP6" s="229"/>
      <c r="AQ6" s="229"/>
      <c r="AR6" s="229"/>
      <c r="AS6" s="229"/>
      <c r="AT6" s="229"/>
      <c r="AU6" s="229"/>
      <c r="AV6" s="229"/>
      <c r="AW6" s="229"/>
      <c r="AX6" s="229"/>
      <c r="AY6" s="229"/>
      <c r="AZ6" s="229"/>
      <c r="BA6" s="229"/>
      <c r="BB6" s="229"/>
      <c r="BC6" s="229"/>
      <c r="BD6" s="229"/>
      <c r="BE6" s="229"/>
      <c r="BF6" s="229"/>
      <c r="BG6" s="229"/>
    </row>
    <row r="7" spans="1:59">
      <c r="A7" s="203">
        <v>4</v>
      </c>
      <c r="B7" s="192"/>
      <c r="C7" s="286"/>
      <c r="D7" s="3"/>
      <c r="E7" s="3"/>
      <c r="F7" s="3"/>
      <c r="G7" s="3"/>
      <c r="H7" s="284"/>
      <c r="I7" s="287"/>
      <c r="J7" s="262"/>
      <c r="K7" s="257"/>
      <c r="L7" s="257"/>
      <c r="M7" s="257"/>
      <c r="N7" s="257"/>
      <c r="O7" s="257"/>
      <c r="P7" s="259"/>
      <c r="Q7" s="257"/>
      <c r="R7" s="258"/>
      <c r="S7" s="258"/>
      <c r="T7" s="229"/>
      <c r="U7" s="259"/>
      <c r="V7" s="232"/>
      <c r="W7" s="235"/>
      <c r="X7" s="235"/>
      <c r="Y7" s="235"/>
      <c r="Z7" s="235"/>
      <c r="AA7" s="235"/>
      <c r="AB7" s="233"/>
      <c r="AC7" s="233"/>
      <c r="AD7" s="235"/>
      <c r="AE7" s="235"/>
      <c r="AF7" s="236"/>
      <c r="AG7" s="236"/>
      <c r="AH7" s="236"/>
      <c r="AI7" s="260"/>
      <c r="AJ7" s="261"/>
      <c r="AK7" s="229"/>
      <c r="AL7" s="235"/>
      <c r="AM7" s="229"/>
      <c r="AN7" s="229"/>
      <c r="AO7" s="229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</row>
    <row r="8" spans="1:59">
      <c r="A8" s="203">
        <v>5</v>
      </c>
      <c r="B8" s="197"/>
      <c r="C8" s="288"/>
      <c r="D8" s="226"/>
      <c r="E8" s="201"/>
      <c r="F8" s="201"/>
      <c r="G8" s="201"/>
      <c r="H8" s="289"/>
      <c r="I8" s="290"/>
      <c r="J8" s="262"/>
      <c r="K8" s="257"/>
      <c r="L8" s="257"/>
      <c r="M8" s="257"/>
      <c r="N8" s="257"/>
      <c r="O8" s="257"/>
      <c r="P8" s="259"/>
      <c r="Q8" s="257"/>
      <c r="R8" s="258"/>
      <c r="S8" s="258"/>
      <c r="T8" s="229"/>
      <c r="U8" s="259"/>
      <c r="V8" s="232"/>
      <c r="W8" s="235"/>
      <c r="X8" s="235"/>
      <c r="Y8" s="235"/>
      <c r="Z8" s="235"/>
      <c r="AA8" s="235"/>
      <c r="AB8" s="233"/>
      <c r="AC8" s="233"/>
      <c r="AD8" s="235"/>
      <c r="AE8" s="235"/>
      <c r="AF8" s="236"/>
      <c r="AG8" s="236"/>
      <c r="AH8" s="236"/>
      <c r="AI8" s="260"/>
      <c r="AJ8" s="261"/>
      <c r="AK8" s="235"/>
      <c r="AL8" s="235"/>
      <c r="AM8" s="229"/>
      <c r="AN8" s="229"/>
      <c r="AO8" s="229"/>
      <c r="AP8" s="229"/>
      <c r="AQ8" s="229"/>
      <c r="AR8" s="229"/>
      <c r="AS8" s="229"/>
      <c r="AT8" s="229"/>
      <c r="AU8" s="229"/>
      <c r="AV8" s="229"/>
      <c r="AW8" s="229"/>
      <c r="AX8" s="229"/>
      <c r="AY8" s="229"/>
      <c r="AZ8" s="229"/>
      <c r="BA8" s="229"/>
      <c r="BB8" s="229"/>
      <c r="BC8" s="229"/>
      <c r="BD8" s="229"/>
      <c r="BE8" s="229"/>
      <c r="BF8" s="229"/>
      <c r="BG8" s="229"/>
    </row>
    <row r="9" spans="1:59">
      <c r="A9" s="203">
        <v>6</v>
      </c>
      <c r="B9" s="192">
        <v>52</v>
      </c>
      <c r="C9" s="286">
        <v>53</v>
      </c>
      <c r="D9" s="3">
        <v>6</v>
      </c>
      <c r="E9" s="3"/>
      <c r="F9" s="3"/>
      <c r="G9" s="196"/>
      <c r="H9" s="291"/>
      <c r="I9" s="285"/>
      <c r="J9" s="229"/>
      <c r="K9" s="257"/>
      <c r="L9" s="257"/>
      <c r="M9" s="257"/>
      <c r="N9" s="257"/>
      <c r="O9" s="257"/>
      <c r="P9" s="229"/>
      <c r="Q9" s="257"/>
      <c r="R9" s="258"/>
      <c r="S9" s="258"/>
      <c r="T9" s="229"/>
      <c r="U9" s="259"/>
      <c r="V9" s="232"/>
      <c r="W9" s="235"/>
      <c r="X9" s="235"/>
      <c r="Y9" s="235"/>
      <c r="Z9" s="235"/>
      <c r="AA9" s="235"/>
      <c r="AB9" s="233"/>
      <c r="AC9" s="233"/>
      <c r="AD9" s="235"/>
      <c r="AE9" s="235"/>
      <c r="AF9" s="236"/>
      <c r="AG9" s="236"/>
      <c r="AH9" s="236"/>
      <c r="AI9" s="260"/>
      <c r="AJ9" s="261"/>
      <c r="AK9" s="229"/>
      <c r="AL9" s="235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229"/>
      <c r="BD9" s="229"/>
      <c r="BE9" s="229"/>
      <c r="BF9" s="229"/>
      <c r="BG9" s="229"/>
    </row>
    <row r="10" spans="1:59">
      <c r="A10" s="203">
        <v>7</v>
      </c>
      <c r="B10" s="192"/>
      <c r="C10" s="286"/>
      <c r="D10" s="3"/>
      <c r="E10" s="3"/>
      <c r="F10" s="3"/>
      <c r="G10" s="196"/>
      <c r="H10" s="291"/>
      <c r="I10" s="285"/>
      <c r="J10" s="229"/>
      <c r="K10" s="229"/>
      <c r="L10" s="229"/>
      <c r="M10" s="229"/>
      <c r="N10" s="229"/>
      <c r="O10" s="229"/>
      <c r="P10" s="235"/>
      <c r="Q10" s="257"/>
      <c r="R10" s="258"/>
      <c r="S10" s="258"/>
      <c r="T10" s="229"/>
      <c r="U10" s="259"/>
      <c r="V10" s="232"/>
      <c r="W10" s="235"/>
      <c r="X10" s="235"/>
      <c r="Y10" s="235"/>
      <c r="Z10" s="235"/>
      <c r="AA10" s="235"/>
      <c r="AB10" s="233"/>
      <c r="AC10" s="233"/>
      <c r="AD10" s="235"/>
      <c r="AE10" s="235"/>
      <c r="AF10" s="236"/>
      <c r="AG10" s="236"/>
      <c r="AH10" s="236"/>
      <c r="AI10" s="260"/>
      <c r="AJ10" s="261"/>
      <c r="AK10" s="229"/>
      <c r="AL10" s="235"/>
      <c r="AM10" s="229"/>
      <c r="AN10" s="229"/>
      <c r="AO10" s="229"/>
      <c r="AP10" s="229"/>
      <c r="AQ10" s="229"/>
      <c r="AR10" s="229"/>
      <c r="AS10" s="229"/>
      <c r="AT10" s="229"/>
      <c r="AU10" s="229"/>
      <c r="AV10" s="229"/>
      <c r="AW10" s="229"/>
      <c r="AX10" s="229"/>
      <c r="AY10" s="229"/>
      <c r="AZ10" s="229"/>
      <c r="BA10" s="229"/>
      <c r="BB10" s="229"/>
      <c r="BC10" s="229"/>
      <c r="BD10" s="229"/>
      <c r="BE10" s="229"/>
      <c r="BF10" s="229"/>
      <c r="BG10" s="229"/>
    </row>
    <row r="11" spans="1:59">
      <c r="A11" s="203">
        <v>8</v>
      </c>
      <c r="B11" s="197"/>
      <c r="C11" s="292"/>
      <c r="D11" s="201"/>
      <c r="E11" s="201"/>
      <c r="F11" s="201"/>
      <c r="G11" s="202"/>
      <c r="H11" s="205"/>
      <c r="I11" s="293"/>
      <c r="J11" s="229"/>
      <c r="K11" s="263"/>
      <c r="L11" s="261"/>
      <c r="M11" s="229"/>
      <c r="N11" s="229"/>
      <c r="O11" s="229"/>
      <c r="P11" s="235"/>
      <c r="Q11" s="257"/>
      <c r="R11" s="258"/>
      <c r="S11" s="258"/>
      <c r="T11" s="229"/>
      <c r="U11" s="259"/>
      <c r="V11" s="232"/>
      <c r="W11" s="235"/>
      <c r="X11" s="235"/>
      <c r="Y11" s="235"/>
      <c r="Z11" s="235"/>
      <c r="AA11" s="235"/>
      <c r="AB11" s="233"/>
      <c r="AC11" s="233"/>
      <c r="AD11" s="235"/>
      <c r="AE11" s="235"/>
      <c r="AF11" s="236"/>
      <c r="AG11" s="236"/>
      <c r="AH11" s="236"/>
      <c r="AI11" s="260"/>
      <c r="AJ11" s="261"/>
      <c r="AK11" s="229"/>
      <c r="AL11" s="235"/>
      <c r="AM11" s="229"/>
      <c r="AN11" s="229"/>
      <c r="AO11" s="229"/>
      <c r="AP11" s="229"/>
      <c r="AQ11" s="229"/>
      <c r="AR11" s="229"/>
      <c r="AS11" s="229"/>
      <c r="AT11" s="229"/>
      <c r="AU11" s="229"/>
      <c r="AV11" s="229"/>
      <c r="AW11" s="229"/>
      <c r="AX11" s="229"/>
      <c r="AY11" s="229"/>
      <c r="AZ11" s="229"/>
      <c r="BA11" s="229"/>
      <c r="BB11" s="229"/>
      <c r="BC11" s="229"/>
      <c r="BD11" s="229"/>
      <c r="BE11" s="229"/>
      <c r="BF11" s="229"/>
      <c r="BG11" s="229"/>
    </row>
    <row r="12" spans="1:59">
      <c r="A12" s="294"/>
      <c r="B12" s="294" t="s">
        <v>2188</v>
      </c>
      <c r="C12" s="295">
        <f>SUM(C4:C11)</f>
        <v>151</v>
      </c>
      <c r="D12" s="295">
        <f>SUM(D4:D11)</f>
        <v>12</v>
      </c>
      <c r="E12" s="296"/>
      <c r="F12" s="296"/>
      <c r="G12" s="294" t="s">
        <v>2189</v>
      </c>
      <c r="H12" s="297">
        <f>SUM(H4:H11)</f>
        <v>8</v>
      </c>
      <c r="I12" s="297"/>
      <c r="J12" s="264"/>
      <c r="K12" s="236"/>
      <c r="L12" s="236"/>
      <c r="M12" s="236"/>
      <c r="N12" s="236"/>
      <c r="O12" s="236"/>
      <c r="P12" s="235"/>
      <c r="Q12" s="235"/>
      <c r="R12" s="235"/>
      <c r="S12" s="235"/>
      <c r="T12" s="229"/>
      <c r="U12" s="229"/>
      <c r="V12" s="265"/>
      <c r="W12" s="236"/>
      <c r="X12" s="257"/>
      <c r="Y12" s="229"/>
      <c r="Z12" s="229"/>
      <c r="AA12" s="229"/>
      <c r="AB12" s="229"/>
      <c r="AC12" s="265"/>
      <c r="AD12" s="235"/>
      <c r="AE12" s="235"/>
      <c r="AF12" s="236"/>
      <c r="AG12" s="236"/>
      <c r="AH12" s="236"/>
      <c r="AI12" s="260"/>
      <c r="AJ12" s="261"/>
      <c r="AK12" s="236"/>
      <c r="AL12" s="236"/>
    </row>
    <row r="13" spans="1:59" s="229" customFormat="1">
      <c r="A13" s="385"/>
      <c r="B13" s="294" t="s">
        <v>2190</v>
      </c>
      <c r="C13" s="298">
        <f>SUM(C4:C8)</f>
        <v>98</v>
      </c>
      <c r="D13" s="299">
        <f>SUM(D4:D8)</f>
        <v>6</v>
      </c>
      <c r="E13" s="9"/>
      <c r="F13" s="9"/>
      <c r="G13" s="294" t="s">
        <v>2191</v>
      </c>
      <c r="H13" s="141"/>
      <c r="I13" s="298">
        <f>SUM(I4:I8)</f>
        <v>8</v>
      </c>
      <c r="J13" s="266"/>
      <c r="K13" s="257"/>
      <c r="L13" s="257"/>
      <c r="M13" s="257"/>
      <c r="N13" s="257"/>
      <c r="O13" s="257"/>
      <c r="P13" s="235"/>
      <c r="Q13" s="235"/>
      <c r="R13" s="235"/>
      <c r="V13" s="265"/>
      <c r="W13" s="257"/>
      <c r="AC13" s="265"/>
      <c r="AD13" s="267"/>
      <c r="AE13" s="265"/>
      <c r="AF13" s="257"/>
      <c r="AH13" s="265"/>
      <c r="AI13" s="260"/>
    </row>
    <row r="14" spans="1:59" s="229" customFormat="1">
      <c r="A14" s="385"/>
      <c r="B14" s="9"/>
      <c r="C14" s="9"/>
      <c r="D14" s="9"/>
      <c r="E14" s="9"/>
      <c r="F14" s="9"/>
      <c r="G14" s="9"/>
      <c r="H14" s="9"/>
      <c r="I14" s="9"/>
      <c r="J14" s="266"/>
      <c r="K14" s="261"/>
      <c r="L14" s="257"/>
      <c r="M14" s="257"/>
      <c r="N14" s="257"/>
      <c r="O14" s="257"/>
      <c r="P14" s="235"/>
      <c r="Q14" s="235"/>
      <c r="R14" s="235"/>
      <c r="V14" s="265"/>
      <c r="W14" s="266"/>
      <c r="AC14" s="268"/>
      <c r="AD14" s="267"/>
      <c r="AF14" s="235"/>
    </row>
    <row r="15" spans="1:59" ht="15">
      <c r="A15" s="383" t="s">
        <v>2192</v>
      </c>
      <c r="B15" s="300" t="s">
        <v>2174</v>
      </c>
      <c r="C15" s="301"/>
      <c r="D15" s="302" t="s">
        <v>2175</v>
      </c>
      <c r="E15" s="296"/>
      <c r="F15" s="296"/>
      <c r="G15" s="296"/>
      <c r="H15" s="296"/>
      <c r="I15" s="303" t="s">
        <v>2176</v>
      </c>
      <c r="J15" s="237"/>
      <c r="K15" s="375"/>
      <c r="L15" s="375"/>
      <c r="M15" s="375"/>
      <c r="N15" s="375"/>
      <c r="O15" s="375"/>
      <c r="P15" s="235"/>
      <c r="Q15" s="229"/>
      <c r="R15" s="229"/>
      <c r="S15" s="229"/>
      <c r="T15" s="229"/>
      <c r="U15" s="229"/>
      <c r="V15" s="378"/>
    </row>
    <row r="16" spans="1:59">
      <c r="A16" s="296"/>
      <c r="B16" s="304" t="s">
        <v>1315</v>
      </c>
      <c r="C16" s="305" t="s">
        <v>1315</v>
      </c>
      <c r="D16" s="418" t="s">
        <v>2177</v>
      </c>
      <c r="E16" s="419"/>
      <c r="F16" s="419"/>
      <c r="G16" s="420"/>
      <c r="H16" s="304" t="s">
        <v>2178</v>
      </c>
      <c r="I16" s="306" t="s">
        <v>2179</v>
      </c>
      <c r="J16" s="243"/>
      <c r="K16" s="379"/>
      <c r="L16" s="380"/>
      <c r="M16" s="244"/>
      <c r="N16" s="379"/>
      <c r="O16" s="380"/>
      <c r="P16" s="229"/>
      <c r="Q16" s="376"/>
      <c r="R16" s="235"/>
      <c r="S16" s="235"/>
      <c r="T16" s="235"/>
      <c r="U16" s="229"/>
      <c r="V16" s="378"/>
      <c r="AM16" s="229"/>
      <c r="AN16" s="229"/>
      <c r="AO16" s="229"/>
      <c r="AP16" s="229"/>
      <c r="AQ16" s="229"/>
      <c r="AR16" s="229"/>
      <c r="AS16" s="229"/>
      <c r="AT16" s="229"/>
      <c r="AU16" s="229"/>
      <c r="AV16" s="229"/>
      <c r="AW16" s="229"/>
      <c r="AX16" s="229"/>
      <c r="AY16" s="229"/>
      <c r="AZ16" s="229"/>
      <c r="BA16" s="229"/>
      <c r="BB16" s="229"/>
      <c r="BC16" s="229"/>
      <c r="BD16" s="229"/>
      <c r="BE16" s="229"/>
      <c r="BF16" s="229"/>
      <c r="BG16" s="229"/>
    </row>
    <row r="17" spans="1:59" ht="18" customHeight="1">
      <c r="A17" s="384" t="s">
        <v>2180</v>
      </c>
      <c r="B17" s="307" t="s">
        <v>1320</v>
      </c>
      <c r="C17" s="308" t="s">
        <v>11</v>
      </c>
      <c r="D17" s="309" t="s">
        <v>2181</v>
      </c>
      <c r="E17" s="310" t="s">
        <v>2182</v>
      </c>
      <c r="F17" s="310" t="s">
        <v>2183</v>
      </c>
      <c r="G17" s="310" t="s">
        <v>2184</v>
      </c>
      <c r="H17" s="307" t="s">
        <v>2185</v>
      </c>
      <c r="I17" s="311" t="s">
        <v>2186</v>
      </c>
      <c r="J17" s="243"/>
      <c r="K17" s="251"/>
      <c r="L17" s="251"/>
      <c r="M17" s="251"/>
      <c r="N17" s="251"/>
      <c r="O17" s="251"/>
      <c r="P17" s="252"/>
      <c r="Q17" s="381"/>
      <c r="R17" s="251"/>
      <c r="S17" s="251"/>
      <c r="T17" s="251"/>
      <c r="U17" s="229"/>
      <c r="V17" s="378"/>
      <c r="AM17" s="229"/>
      <c r="AN17" s="229"/>
      <c r="AO17" s="229"/>
      <c r="AP17" s="229"/>
      <c r="AQ17" s="229"/>
      <c r="AR17" s="229"/>
      <c r="AS17" s="229"/>
      <c r="AT17" s="229"/>
      <c r="AU17" s="229"/>
      <c r="AV17" s="229"/>
      <c r="AW17" s="229"/>
      <c r="AX17" s="229"/>
      <c r="AY17" s="229"/>
      <c r="AZ17" s="229"/>
      <c r="BA17" s="229"/>
      <c r="BB17" s="229"/>
      <c r="BC17" s="229"/>
      <c r="BD17" s="229"/>
      <c r="BE17" s="229"/>
      <c r="BF17" s="229"/>
      <c r="BG17" s="229"/>
    </row>
    <row r="18" spans="1:59">
      <c r="A18" s="203">
        <v>1</v>
      </c>
      <c r="B18" s="192">
        <v>44</v>
      </c>
      <c r="C18" s="11">
        <v>37</v>
      </c>
      <c r="D18" s="225">
        <v>2</v>
      </c>
      <c r="E18" s="3">
        <v>1</v>
      </c>
      <c r="F18" s="3">
        <v>2</v>
      </c>
      <c r="G18" s="3">
        <v>3</v>
      </c>
      <c r="H18" s="284">
        <f>MAX(D18:G18)+(MAX(D18:G18)-LARGE(D18:G18,2))</f>
        <v>4</v>
      </c>
      <c r="I18" s="285">
        <v>4</v>
      </c>
      <c r="J18" s="256"/>
      <c r="K18" s="257"/>
      <c r="L18" s="257"/>
      <c r="M18" s="257"/>
      <c r="N18" s="257"/>
      <c r="O18" s="257"/>
      <c r="P18" s="259"/>
      <c r="Q18" s="257"/>
      <c r="R18" s="258"/>
      <c r="S18" s="258"/>
      <c r="T18" s="377"/>
      <c r="U18" s="229"/>
      <c r="V18" s="378"/>
      <c r="AM18" s="229"/>
      <c r="AN18" s="229"/>
      <c r="AO18" s="229"/>
      <c r="AP18" s="229"/>
      <c r="AQ18" s="229"/>
      <c r="AR18" s="229"/>
      <c r="AS18" s="229"/>
      <c r="AT18" s="229"/>
      <c r="AU18" s="229"/>
      <c r="AV18" s="229"/>
      <c r="AW18" s="229"/>
      <c r="AX18" s="229"/>
      <c r="AY18" s="229"/>
      <c r="AZ18" s="229"/>
      <c r="BA18" s="229"/>
      <c r="BB18" s="229"/>
      <c r="BC18" s="229"/>
      <c r="BD18" s="229"/>
      <c r="BE18" s="229"/>
      <c r="BF18" s="229"/>
      <c r="BG18" s="229"/>
    </row>
    <row r="19" spans="1:59">
      <c r="A19" s="203">
        <v>2</v>
      </c>
      <c r="B19" s="192">
        <v>63</v>
      </c>
      <c r="C19" s="11">
        <v>32</v>
      </c>
      <c r="D19" s="225">
        <v>1</v>
      </c>
      <c r="E19" s="3">
        <v>1</v>
      </c>
      <c r="F19" s="3">
        <v>1</v>
      </c>
      <c r="G19" s="3">
        <v>1</v>
      </c>
      <c r="H19" s="284">
        <f>MAX(D19:G19)+(MAX(D19:G19)-LARGE(D19:G19,2))</f>
        <v>1</v>
      </c>
      <c r="I19" s="285">
        <v>1</v>
      </c>
      <c r="J19" s="256"/>
      <c r="K19" s="257"/>
      <c r="L19" s="257"/>
      <c r="M19" s="257"/>
      <c r="N19" s="257"/>
      <c r="O19" s="257"/>
      <c r="P19" s="259"/>
      <c r="Q19" s="257"/>
      <c r="R19" s="258"/>
      <c r="S19" s="258"/>
      <c r="T19" s="377"/>
      <c r="U19" s="229"/>
      <c r="V19" s="378"/>
      <c r="AM19" s="229"/>
      <c r="AN19" s="229"/>
      <c r="AO19" s="229"/>
      <c r="AP19" s="229"/>
      <c r="AQ19" s="229"/>
      <c r="AR19" s="229"/>
      <c r="AS19" s="229"/>
      <c r="AT19" s="229"/>
      <c r="AU19" s="229"/>
      <c r="AV19" s="229"/>
      <c r="AW19" s="229"/>
      <c r="AX19" s="229"/>
      <c r="AY19" s="229"/>
      <c r="AZ19" s="229"/>
      <c r="BA19" s="229"/>
      <c r="BB19" s="229"/>
      <c r="BC19" s="229"/>
      <c r="BD19" s="229"/>
      <c r="BE19" s="229"/>
      <c r="BF19" s="229"/>
      <c r="BG19" s="229"/>
    </row>
    <row r="20" spans="1:59">
      <c r="A20" s="203">
        <v>3</v>
      </c>
      <c r="B20" s="192">
        <v>71</v>
      </c>
      <c r="C20" s="11">
        <v>29</v>
      </c>
      <c r="D20" s="225">
        <v>4</v>
      </c>
      <c r="E20" s="3">
        <v>5</v>
      </c>
      <c r="F20" s="3">
        <v>4</v>
      </c>
      <c r="G20" s="3">
        <v>5</v>
      </c>
      <c r="H20" s="284">
        <f>MAX(D20:G20)+(MAX(D20:G20)-LARGE(D20:G20,2))</f>
        <v>5</v>
      </c>
      <c r="I20" s="285">
        <v>5</v>
      </c>
      <c r="J20" s="256"/>
      <c r="K20" s="257"/>
      <c r="L20" s="257"/>
      <c r="M20" s="257"/>
      <c r="N20" s="257"/>
      <c r="O20" s="257"/>
      <c r="P20" s="259"/>
      <c r="Q20" s="257"/>
      <c r="R20" s="258"/>
      <c r="S20" s="258"/>
      <c r="T20" s="377"/>
      <c r="U20" s="229"/>
      <c r="V20" s="378"/>
      <c r="AM20" s="229"/>
      <c r="AN20" s="229"/>
      <c r="AO20" s="229"/>
      <c r="AP20" s="229"/>
      <c r="AQ20" s="229"/>
      <c r="AR20" s="229"/>
      <c r="AS20" s="229"/>
      <c r="AT20" s="229"/>
      <c r="AU20" s="229"/>
      <c r="AV20" s="229"/>
      <c r="AW20" s="229"/>
      <c r="AX20" s="229"/>
      <c r="AY20" s="229"/>
      <c r="AZ20" s="229"/>
      <c r="BA20" s="229"/>
      <c r="BB20" s="229"/>
      <c r="BC20" s="229"/>
      <c r="BD20" s="229"/>
      <c r="BE20" s="229"/>
      <c r="BF20" s="229"/>
      <c r="BG20" s="229"/>
    </row>
    <row r="21" spans="1:59">
      <c r="A21" s="203">
        <v>4</v>
      </c>
      <c r="B21" s="192"/>
      <c r="C21" s="386"/>
      <c r="D21" s="225"/>
      <c r="E21" s="3"/>
      <c r="F21" s="3"/>
      <c r="G21" s="3"/>
      <c r="H21" s="284"/>
      <c r="I21" s="287"/>
      <c r="J21" s="262"/>
      <c r="K21" s="257"/>
      <c r="L21" s="257"/>
      <c r="M21" s="257"/>
      <c r="N21" s="257"/>
      <c r="O21" s="257"/>
      <c r="P21" s="259"/>
      <c r="Q21" s="257"/>
      <c r="R21" s="258"/>
      <c r="S21" s="258"/>
      <c r="T21" s="229"/>
      <c r="U21" s="229"/>
      <c r="V21" s="378"/>
      <c r="AM21" s="229"/>
      <c r="AN21" s="229"/>
      <c r="AO21" s="229"/>
      <c r="AP21" s="229"/>
      <c r="AQ21" s="229"/>
      <c r="AR21" s="229"/>
      <c r="AS21" s="229"/>
      <c r="AT21" s="229"/>
      <c r="AU21" s="229"/>
      <c r="AV21" s="229"/>
      <c r="AW21" s="229"/>
      <c r="AX21" s="229"/>
      <c r="AY21" s="229"/>
      <c r="AZ21" s="229"/>
      <c r="BA21" s="229"/>
      <c r="BB21" s="229"/>
      <c r="BC21" s="229"/>
      <c r="BD21" s="229"/>
      <c r="BE21" s="229"/>
      <c r="BF21" s="229"/>
      <c r="BG21" s="229"/>
    </row>
    <row r="22" spans="1:59">
      <c r="A22" s="203">
        <v>5</v>
      </c>
      <c r="B22" s="197"/>
      <c r="C22" s="288"/>
      <c r="D22" s="226"/>
      <c r="E22" s="201"/>
      <c r="F22" s="201"/>
      <c r="G22" s="201"/>
      <c r="H22" s="289"/>
      <c r="I22" s="290"/>
      <c r="J22" s="262"/>
      <c r="K22" s="257"/>
      <c r="L22" s="257"/>
      <c r="M22" s="257"/>
      <c r="N22" s="257"/>
      <c r="O22" s="257"/>
      <c r="P22" s="259"/>
      <c r="Q22" s="257"/>
      <c r="R22" s="258"/>
      <c r="S22" s="258"/>
      <c r="T22" s="229"/>
      <c r="U22" s="229"/>
      <c r="V22" s="378"/>
      <c r="AM22" s="229"/>
      <c r="AN22" s="229"/>
      <c r="AO22" s="229"/>
      <c r="AP22" s="229"/>
      <c r="AQ22" s="229"/>
      <c r="AR22" s="229"/>
      <c r="AS22" s="229"/>
      <c r="AT22" s="229"/>
      <c r="AU22" s="229"/>
      <c r="AV22" s="229"/>
      <c r="AW22" s="229"/>
      <c r="AX22" s="229"/>
      <c r="AY22" s="229"/>
      <c r="AZ22" s="229"/>
      <c r="BA22" s="229"/>
      <c r="BB22" s="229"/>
      <c r="BC22" s="229"/>
      <c r="BD22" s="229"/>
      <c r="BE22" s="229"/>
      <c r="BF22" s="229"/>
      <c r="BG22" s="229"/>
    </row>
    <row r="23" spans="1:59">
      <c r="A23" s="203">
        <v>6</v>
      </c>
      <c r="B23" s="192">
        <v>52</v>
      </c>
      <c r="C23" s="286">
        <v>53</v>
      </c>
      <c r="D23" s="3">
        <v>3</v>
      </c>
      <c r="E23" s="3"/>
      <c r="F23" s="3"/>
      <c r="G23" s="196"/>
      <c r="H23" s="291"/>
      <c r="I23" s="285"/>
      <c r="J23" s="229"/>
      <c r="K23" s="257"/>
      <c r="L23" s="257"/>
      <c r="M23" s="257"/>
      <c r="N23" s="257"/>
      <c r="O23" s="257"/>
      <c r="P23" s="229"/>
      <c r="Q23" s="257"/>
      <c r="R23" s="258"/>
      <c r="S23" s="258"/>
      <c r="T23" s="229"/>
      <c r="U23" s="229"/>
      <c r="V23" s="378"/>
      <c r="AM23" s="229"/>
      <c r="AN23" s="229"/>
      <c r="AO23" s="229"/>
      <c r="AP23" s="229"/>
      <c r="AQ23" s="229"/>
      <c r="AR23" s="229"/>
      <c r="AS23" s="229"/>
      <c r="AT23" s="229"/>
      <c r="AU23" s="229"/>
      <c r="AV23" s="229"/>
      <c r="AW23" s="229"/>
      <c r="AX23" s="229"/>
      <c r="AY23" s="229"/>
      <c r="AZ23" s="229"/>
      <c r="BA23" s="229"/>
      <c r="BB23" s="229"/>
      <c r="BC23" s="229"/>
      <c r="BD23" s="229"/>
      <c r="BE23" s="229"/>
      <c r="BF23" s="229"/>
      <c r="BG23" s="229"/>
    </row>
    <row r="24" spans="1:59">
      <c r="A24" s="203">
        <v>7</v>
      </c>
      <c r="B24" s="192"/>
      <c r="C24" s="286"/>
      <c r="D24" s="3"/>
      <c r="E24" s="3"/>
      <c r="F24" s="3"/>
      <c r="G24" s="196"/>
      <c r="H24" s="291"/>
      <c r="I24" s="285"/>
      <c r="J24" s="229"/>
      <c r="K24" s="229"/>
      <c r="L24" s="229"/>
      <c r="M24" s="229"/>
      <c r="N24" s="229"/>
      <c r="O24" s="229"/>
      <c r="P24" s="235"/>
      <c r="Q24" s="257"/>
      <c r="R24" s="258"/>
      <c r="S24" s="258"/>
      <c r="T24" s="229"/>
      <c r="U24" s="229"/>
      <c r="V24" s="378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29"/>
      <c r="BB24" s="229"/>
      <c r="BC24" s="229"/>
      <c r="BD24" s="229"/>
      <c r="BE24" s="229"/>
      <c r="BF24" s="229"/>
      <c r="BG24" s="229"/>
    </row>
    <row r="25" spans="1:59">
      <c r="A25" s="203">
        <v>8</v>
      </c>
      <c r="B25" s="197"/>
      <c r="C25" s="292"/>
      <c r="D25" s="201"/>
      <c r="E25" s="201"/>
      <c r="F25" s="201"/>
      <c r="G25" s="202"/>
      <c r="H25" s="205"/>
      <c r="I25" s="293"/>
      <c r="J25" s="229"/>
      <c r="K25" s="263"/>
      <c r="L25" s="261"/>
      <c r="M25" s="229"/>
      <c r="N25" s="229"/>
      <c r="O25" s="229"/>
      <c r="P25" s="235"/>
      <c r="Q25" s="257"/>
      <c r="R25" s="258"/>
      <c r="S25" s="382"/>
      <c r="T25" s="229"/>
      <c r="U25" s="229"/>
      <c r="V25" s="378"/>
      <c r="AM25" s="229"/>
      <c r="AN25" s="229"/>
      <c r="AO25" s="229"/>
      <c r="AP25" s="229"/>
      <c r="AQ25" s="229"/>
      <c r="AR25" s="229"/>
      <c r="AS25" s="229"/>
      <c r="AT25" s="229"/>
      <c r="AU25" s="229"/>
      <c r="AV25" s="229"/>
      <c r="AW25" s="229"/>
      <c r="AX25" s="229"/>
      <c r="AY25" s="229"/>
      <c r="AZ25" s="229"/>
      <c r="BA25" s="229"/>
      <c r="BB25" s="229"/>
      <c r="BC25" s="229"/>
      <c r="BD25" s="229"/>
      <c r="BE25" s="229"/>
      <c r="BF25" s="229"/>
      <c r="BG25" s="229"/>
    </row>
    <row r="26" spans="1:59">
      <c r="A26" s="294"/>
      <c r="B26" s="294" t="s">
        <v>2188</v>
      </c>
      <c r="C26" s="295">
        <f>SUM(C18:C25)</f>
        <v>151</v>
      </c>
      <c r="D26" s="295">
        <f>SUM(D18:D25)</f>
        <v>10</v>
      </c>
      <c r="E26" s="296"/>
      <c r="F26" s="296"/>
      <c r="G26" s="294" t="s">
        <v>2189</v>
      </c>
      <c r="H26" s="297">
        <f>SUM(H18:H25)</f>
        <v>10</v>
      </c>
      <c r="I26" s="297"/>
      <c r="J26" s="264"/>
      <c r="K26" s="236"/>
      <c r="L26" s="236"/>
      <c r="M26" s="236"/>
      <c r="N26" s="236"/>
      <c r="O26" s="236"/>
      <c r="P26" s="235"/>
      <c r="Q26" s="235"/>
      <c r="R26" s="235"/>
      <c r="S26" s="235"/>
      <c r="T26" s="229"/>
      <c r="U26" s="229"/>
      <c r="V26" s="378"/>
    </row>
    <row r="27" spans="1:59" s="229" customFormat="1">
      <c r="A27" s="385"/>
      <c r="B27" s="294" t="s">
        <v>2190</v>
      </c>
      <c r="C27" s="298">
        <f>SUM(C18:C22)</f>
        <v>98</v>
      </c>
      <c r="D27" s="299">
        <f>SUM(D18:D22)</f>
        <v>7</v>
      </c>
      <c r="E27" s="9"/>
      <c r="F27" s="9"/>
      <c r="G27" s="294" t="s">
        <v>2191</v>
      </c>
      <c r="H27" s="141"/>
      <c r="I27" s="298">
        <f>SUM(I18:I22)</f>
        <v>10</v>
      </c>
      <c r="J27" s="266"/>
      <c r="K27" s="257"/>
      <c r="L27" s="257"/>
      <c r="M27" s="257"/>
      <c r="N27" s="257"/>
      <c r="O27" s="257"/>
      <c r="P27" s="235"/>
      <c r="Q27" s="235"/>
      <c r="R27" s="235"/>
    </row>
    <row r="28" spans="1:59">
      <c r="A28" s="203"/>
      <c r="B28" s="312"/>
      <c r="C28" s="312"/>
      <c r="D28" s="296"/>
      <c r="E28" s="296"/>
      <c r="F28" s="296"/>
      <c r="G28" s="296"/>
      <c r="H28" s="296"/>
      <c r="I28" s="296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378"/>
    </row>
    <row r="29" spans="1:59" ht="15">
      <c r="A29" s="383" t="s">
        <v>2193</v>
      </c>
      <c r="B29" s="300" t="s">
        <v>2174</v>
      </c>
      <c r="C29" s="301"/>
      <c r="D29" s="302" t="s">
        <v>2175</v>
      </c>
      <c r="E29" s="296"/>
      <c r="F29" s="296"/>
      <c r="G29" s="296"/>
      <c r="H29" s="296"/>
      <c r="I29" s="303" t="s">
        <v>2176</v>
      </c>
      <c r="J29" s="237"/>
      <c r="K29" s="375"/>
      <c r="L29" s="375"/>
      <c r="M29" s="375"/>
      <c r="N29" s="375"/>
      <c r="O29" s="375"/>
      <c r="P29" s="235"/>
      <c r="Q29" s="229"/>
      <c r="R29" s="229"/>
      <c r="S29" s="229"/>
      <c r="T29" s="229"/>
      <c r="U29" s="229"/>
      <c r="V29" s="378"/>
    </row>
    <row r="30" spans="1:59">
      <c r="A30" s="296"/>
      <c r="B30" s="304" t="s">
        <v>1315</v>
      </c>
      <c r="C30" s="305" t="s">
        <v>1315</v>
      </c>
      <c r="D30" s="418" t="s">
        <v>2177</v>
      </c>
      <c r="E30" s="419"/>
      <c r="F30" s="419"/>
      <c r="G30" s="420"/>
      <c r="H30" s="304" t="s">
        <v>2178</v>
      </c>
      <c r="I30" s="306" t="s">
        <v>2179</v>
      </c>
      <c r="J30" s="243"/>
      <c r="K30" s="379"/>
      <c r="L30" s="380"/>
      <c r="M30" s="244"/>
      <c r="N30" s="379"/>
      <c r="O30" s="380"/>
      <c r="P30" s="229"/>
      <c r="Q30" s="376"/>
      <c r="R30" s="235"/>
      <c r="S30" s="235"/>
      <c r="T30" s="235"/>
      <c r="U30" s="229"/>
      <c r="V30" s="378"/>
      <c r="AM30" s="229"/>
      <c r="AN30" s="229"/>
      <c r="AO30" s="229"/>
      <c r="AP30" s="229"/>
      <c r="AQ30" s="229"/>
      <c r="AR30" s="229"/>
      <c r="AS30" s="229"/>
      <c r="AT30" s="229"/>
      <c r="AU30" s="229"/>
      <c r="AV30" s="229"/>
      <c r="AW30" s="229"/>
      <c r="AX30" s="229"/>
      <c r="AY30" s="229"/>
      <c r="AZ30" s="229"/>
      <c r="BA30" s="229"/>
      <c r="BB30" s="229"/>
      <c r="BC30" s="229"/>
      <c r="BD30" s="229"/>
      <c r="BE30" s="229"/>
      <c r="BF30" s="229"/>
      <c r="BG30" s="229"/>
    </row>
    <row r="31" spans="1:59" ht="18" customHeight="1">
      <c r="A31" s="384" t="s">
        <v>2180</v>
      </c>
      <c r="B31" s="307" t="s">
        <v>1320</v>
      </c>
      <c r="C31" s="308" t="s">
        <v>11</v>
      </c>
      <c r="D31" s="309" t="s">
        <v>2181</v>
      </c>
      <c r="E31" s="310" t="s">
        <v>2182</v>
      </c>
      <c r="F31" s="310" t="s">
        <v>2183</v>
      </c>
      <c r="G31" s="310" t="s">
        <v>2184</v>
      </c>
      <c r="H31" s="307" t="s">
        <v>2185</v>
      </c>
      <c r="I31" s="311" t="s">
        <v>2186</v>
      </c>
      <c r="J31" s="243"/>
      <c r="K31" s="251"/>
      <c r="L31" s="251"/>
      <c r="M31" s="251"/>
      <c r="N31" s="251"/>
      <c r="O31" s="251"/>
      <c r="P31" s="252"/>
      <c r="Q31" s="381"/>
      <c r="R31" s="251"/>
      <c r="S31" s="251"/>
      <c r="T31" s="251"/>
      <c r="U31" s="229"/>
      <c r="V31" s="378"/>
      <c r="AM31" s="229"/>
      <c r="AN31" s="229"/>
      <c r="AO31" s="229"/>
      <c r="AP31" s="229"/>
      <c r="AQ31" s="229"/>
      <c r="AR31" s="229"/>
      <c r="AS31" s="229"/>
      <c r="AT31" s="229"/>
      <c r="AU31" s="229"/>
      <c r="AV31" s="229"/>
      <c r="AW31" s="229"/>
      <c r="AX31" s="229"/>
      <c r="AY31" s="229"/>
      <c r="AZ31" s="229"/>
      <c r="BA31" s="229"/>
      <c r="BB31" s="229"/>
      <c r="BC31" s="229"/>
      <c r="BD31" s="229"/>
      <c r="BE31" s="229"/>
      <c r="BF31" s="229"/>
      <c r="BG31" s="229"/>
    </row>
    <row r="32" spans="1:59">
      <c r="A32" s="203">
        <v>1</v>
      </c>
      <c r="B32" s="192">
        <v>44</v>
      </c>
      <c r="C32" s="11">
        <v>37</v>
      </c>
      <c r="D32" s="225">
        <v>0</v>
      </c>
      <c r="E32" s="3">
        <v>0</v>
      </c>
      <c r="F32" s="3">
        <v>0</v>
      </c>
      <c r="G32" s="3">
        <v>0</v>
      </c>
      <c r="H32" s="284">
        <f>MAX(D32:G32)+(MAX(D32:G32)-LARGE(D32:G32,2))</f>
        <v>0</v>
      </c>
      <c r="I32" s="285">
        <v>0</v>
      </c>
      <c r="J32" s="256"/>
      <c r="K32" s="257"/>
      <c r="L32" s="257"/>
      <c r="M32" s="257"/>
      <c r="N32" s="257"/>
      <c r="O32" s="257"/>
      <c r="P32" s="259"/>
      <c r="Q32" s="257"/>
      <c r="R32" s="258"/>
      <c r="S32" s="258"/>
      <c r="T32" s="377"/>
      <c r="U32" s="229"/>
      <c r="V32" s="378"/>
      <c r="AM32" s="229"/>
      <c r="AN32" s="229"/>
      <c r="AO32" s="229"/>
      <c r="AP32" s="229"/>
      <c r="AQ32" s="229"/>
      <c r="AR32" s="229"/>
      <c r="AS32" s="229"/>
      <c r="AT32" s="229"/>
      <c r="AU32" s="229"/>
      <c r="AV32" s="229"/>
      <c r="AW32" s="229"/>
      <c r="AX32" s="229"/>
      <c r="AY32" s="229"/>
      <c r="AZ32" s="229"/>
      <c r="BA32" s="229"/>
      <c r="BB32" s="229"/>
      <c r="BC32" s="229"/>
      <c r="BD32" s="229"/>
      <c r="BE32" s="229"/>
      <c r="BF32" s="229"/>
      <c r="BG32" s="229"/>
    </row>
    <row r="33" spans="1:59">
      <c r="A33" s="203">
        <v>2</v>
      </c>
      <c r="B33" s="192">
        <v>63</v>
      </c>
      <c r="C33" s="11">
        <v>32</v>
      </c>
      <c r="D33" s="225">
        <v>0</v>
      </c>
      <c r="E33" s="3">
        <v>0</v>
      </c>
      <c r="F33" s="3">
        <v>0</v>
      </c>
      <c r="G33" s="3">
        <v>0</v>
      </c>
      <c r="H33" s="284">
        <f>MAX(D33:G33)+(MAX(D33:G33)-LARGE(D33:G33,2))</f>
        <v>0</v>
      </c>
      <c r="I33" s="285">
        <v>0</v>
      </c>
      <c r="J33" s="256"/>
      <c r="K33" s="257"/>
      <c r="L33" s="257"/>
      <c r="M33" s="257"/>
      <c r="N33" s="257"/>
      <c r="O33" s="257"/>
      <c r="P33" s="259"/>
      <c r="Q33" s="257"/>
      <c r="R33" s="258"/>
      <c r="S33" s="258"/>
      <c r="T33" s="377"/>
      <c r="U33" s="229"/>
      <c r="V33" s="378"/>
      <c r="AM33" s="229"/>
      <c r="AN33" s="229"/>
      <c r="AO33" s="229"/>
      <c r="AP33" s="229"/>
      <c r="AQ33" s="229"/>
      <c r="AR33" s="229"/>
      <c r="AS33" s="229"/>
      <c r="AT33" s="229"/>
      <c r="AU33" s="229"/>
      <c r="AV33" s="229"/>
      <c r="AW33" s="229"/>
      <c r="AX33" s="229"/>
      <c r="AY33" s="229"/>
      <c r="AZ33" s="229"/>
      <c r="BA33" s="229"/>
      <c r="BB33" s="229"/>
      <c r="BC33" s="229"/>
      <c r="BD33" s="229"/>
      <c r="BE33" s="229"/>
      <c r="BF33" s="229"/>
      <c r="BG33" s="229"/>
    </row>
    <row r="34" spans="1:59">
      <c r="A34" s="203">
        <v>3</v>
      </c>
      <c r="B34" s="192">
        <v>71</v>
      </c>
      <c r="C34" s="11">
        <v>29</v>
      </c>
      <c r="D34" s="225">
        <v>1</v>
      </c>
      <c r="E34" s="3">
        <v>1</v>
      </c>
      <c r="F34" s="3">
        <v>1</v>
      </c>
      <c r="G34" s="3">
        <v>1</v>
      </c>
      <c r="H34" s="284">
        <f>MAX(D34:G34)+(MAX(D34:G34)-LARGE(D34:G34,2))</f>
        <v>1</v>
      </c>
      <c r="I34" s="285">
        <v>1</v>
      </c>
      <c r="J34" s="256"/>
      <c r="K34" s="257"/>
      <c r="L34" s="257"/>
      <c r="M34" s="257"/>
      <c r="N34" s="257"/>
      <c r="O34" s="257"/>
      <c r="P34" s="259"/>
      <c r="Q34" s="257"/>
      <c r="R34" s="258"/>
      <c r="S34" s="258"/>
      <c r="T34" s="377"/>
      <c r="U34" s="229"/>
      <c r="V34" s="378"/>
      <c r="AM34" s="229"/>
      <c r="AN34" s="229"/>
      <c r="AO34" s="229"/>
      <c r="AP34" s="229"/>
      <c r="AQ34" s="229"/>
      <c r="AR34" s="229"/>
      <c r="AS34" s="229"/>
      <c r="AT34" s="229"/>
      <c r="AU34" s="229"/>
      <c r="AV34" s="229"/>
      <c r="AW34" s="229"/>
      <c r="AX34" s="229"/>
      <c r="AY34" s="229"/>
      <c r="AZ34" s="229"/>
      <c r="BA34" s="229"/>
      <c r="BB34" s="229"/>
      <c r="BC34" s="229"/>
      <c r="BD34" s="229"/>
      <c r="BE34" s="229"/>
      <c r="BF34" s="229"/>
      <c r="BG34" s="229"/>
    </row>
    <row r="35" spans="1:59">
      <c r="A35" s="203">
        <v>4</v>
      </c>
      <c r="B35" s="192"/>
      <c r="C35" s="386"/>
      <c r="D35" s="225"/>
      <c r="E35" s="3"/>
      <c r="F35" s="3"/>
      <c r="G35" s="3"/>
      <c r="H35" s="284"/>
      <c r="I35" s="287"/>
      <c r="J35" s="262"/>
      <c r="K35" s="257"/>
      <c r="L35" s="257"/>
      <c r="M35" s="257"/>
      <c r="N35" s="257"/>
      <c r="O35" s="257"/>
      <c r="P35" s="259"/>
      <c r="Q35" s="257"/>
      <c r="R35" s="258"/>
      <c r="S35" s="258"/>
      <c r="T35" s="229"/>
      <c r="U35" s="229"/>
      <c r="V35" s="378"/>
      <c r="AM35" s="229"/>
      <c r="AN35" s="229"/>
      <c r="AO35" s="229"/>
      <c r="AP35" s="229"/>
      <c r="AQ35" s="229"/>
      <c r="AR35" s="229"/>
      <c r="AS35" s="229"/>
      <c r="AT35" s="229"/>
      <c r="AU35" s="229"/>
      <c r="AV35" s="229"/>
      <c r="AW35" s="229"/>
      <c r="AX35" s="229"/>
      <c r="AY35" s="229"/>
      <c r="AZ35" s="229"/>
      <c r="BA35" s="229"/>
      <c r="BB35" s="229"/>
      <c r="BC35" s="229"/>
      <c r="BD35" s="229"/>
      <c r="BE35" s="229"/>
      <c r="BF35" s="229"/>
      <c r="BG35" s="229"/>
    </row>
    <row r="36" spans="1:59">
      <c r="A36" s="203">
        <v>5</v>
      </c>
      <c r="B36" s="197"/>
      <c r="C36" s="288"/>
      <c r="D36" s="226"/>
      <c r="E36" s="201"/>
      <c r="F36" s="201"/>
      <c r="G36" s="201"/>
      <c r="H36" s="289"/>
      <c r="I36" s="290"/>
      <c r="J36" s="262"/>
      <c r="K36" s="257"/>
      <c r="L36" s="257"/>
      <c r="M36" s="257"/>
      <c r="N36" s="257"/>
      <c r="O36" s="257"/>
      <c r="P36" s="259"/>
      <c r="Q36" s="257"/>
      <c r="R36" s="258"/>
      <c r="S36" s="258"/>
      <c r="T36" s="229"/>
      <c r="U36" s="229"/>
      <c r="V36" s="378"/>
      <c r="AM36" s="229"/>
      <c r="AN36" s="229"/>
      <c r="AO36" s="229"/>
      <c r="AP36" s="229"/>
      <c r="AQ36" s="229"/>
      <c r="AR36" s="229"/>
      <c r="AS36" s="229"/>
      <c r="AT36" s="229"/>
      <c r="AU36" s="229"/>
      <c r="AV36" s="229"/>
      <c r="AW36" s="229"/>
      <c r="AX36" s="229"/>
      <c r="AY36" s="229"/>
      <c r="AZ36" s="229"/>
      <c r="BA36" s="229"/>
      <c r="BB36" s="229"/>
      <c r="BC36" s="229"/>
      <c r="BD36" s="229"/>
      <c r="BE36" s="229"/>
      <c r="BF36" s="229"/>
      <c r="BG36" s="229"/>
    </row>
    <row r="37" spans="1:59">
      <c r="A37" s="203">
        <v>6</v>
      </c>
      <c r="B37" s="192">
        <v>52</v>
      </c>
      <c r="C37" s="286">
        <v>53</v>
      </c>
      <c r="D37" s="3">
        <v>0</v>
      </c>
      <c r="E37" s="3"/>
      <c r="F37" s="3"/>
      <c r="G37" s="196"/>
      <c r="H37" s="291"/>
      <c r="I37" s="285"/>
      <c r="J37" s="229"/>
      <c r="K37" s="257"/>
      <c r="L37" s="257"/>
      <c r="M37" s="257"/>
      <c r="N37" s="257"/>
      <c r="O37" s="257"/>
      <c r="P37" s="229"/>
      <c r="Q37" s="257"/>
      <c r="R37" s="258"/>
      <c r="S37" s="258"/>
      <c r="T37" s="229"/>
      <c r="U37" s="229"/>
      <c r="V37" s="378"/>
      <c r="AM37" s="229"/>
      <c r="AN37" s="229"/>
      <c r="AO37" s="229"/>
      <c r="AP37" s="229"/>
      <c r="AQ37" s="229"/>
      <c r="AR37" s="229"/>
      <c r="AS37" s="229"/>
      <c r="AT37" s="229"/>
      <c r="AU37" s="229"/>
      <c r="AV37" s="229"/>
      <c r="AW37" s="229"/>
      <c r="AX37" s="229"/>
      <c r="AY37" s="229"/>
      <c r="AZ37" s="229"/>
      <c r="BA37" s="229"/>
      <c r="BB37" s="229"/>
      <c r="BC37" s="229"/>
      <c r="BD37" s="229"/>
      <c r="BE37" s="229"/>
      <c r="BF37" s="229"/>
      <c r="BG37" s="229"/>
    </row>
    <row r="38" spans="1:59">
      <c r="A38" s="203">
        <v>7</v>
      </c>
      <c r="B38" s="192"/>
      <c r="C38" s="286"/>
      <c r="D38" s="3"/>
      <c r="E38" s="3"/>
      <c r="F38" s="3"/>
      <c r="G38" s="196"/>
      <c r="H38" s="291"/>
      <c r="I38" s="285"/>
      <c r="J38" s="229"/>
      <c r="K38" s="229"/>
      <c r="L38" s="229"/>
      <c r="M38" s="229"/>
      <c r="N38" s="229"/>
      <c r="O38" s="229"/>
      <c r="P38" s="235"/>
      <c r="Q38" s="257"/>
      <c r="R38" s="258"/>
      <c r="S38" s="258"/>
      <c r="T38" s="229"/>
      <c r="U38" s="229"/>
      <c r="V38" s="378"/>
      <c r="AM38" s="229"/>
      <c r="AN38" s="229"/>
      <c r="AO38" s="229"/>
      <c r="AP38" s="229"/>
      <c r="AQ38" s="229"/>
      <c r="AR38" s="229"/>
      <c r="AS38" s="229"/>
      <c r="AT38" s="229"/>
      <c r="AU38" s="229"/>
      <c r="AV38" s="229"/>
      <c r="AW38" s="229"/>
      <c r="AX38" s="229"/>
      <c r="AY38" s="229"/>
      <c r="AZ38" s="229"/>
      <c r="BA38" s="229"/>
      <c r="BB38" s="229"/>
      <c r="BC38" s="229"/>
      <c r="BD38" s="229"/>
      <c r="BE38" s="229"/>
      <c r="BF38" s="229"/>
      <c r="BG38" s="229"/>
    </row>
    <row r="39" spans="1:59">
      <c r="A39" s="203">
        <v>8</v>
      </c>
      <c r="B39" s="197"/>
      <c r="C39" s="292"/>
      <c r="D39" s="201"/>
      <c r="E39" s="201"/>
      <c r="F39" s="201"/>
      <c r="G39" s="202"/>
      <c r="H39" s="205"/>
      <c r="I39" s="293"/>
      <c r="J39" s="229"/>
      <c r="K39" s="263"/>
      <c r="L39" s="261"/>
      <c r="M39" s="229"/>
      <c r="N39" s="229"/>
      <c r="O39" s="229"/>
      <c r="P39" s="235"/>
      <c r="Q39" s="257"/>
      <c r="R39" s="258"/>
      <c r="S39" s="258"/>
      <c r="T39" s="229"/>
      <c r="U39" s="229"/>
      <c r="V39" s="378"/>
      <c r="AM39" s="229"/>
      <c r="AN39" s="229"/>
      <c r="AO39" s="229"/>
      <c r="AP39" s="229"/>
      <c r="AQ39" s="229"/>
      <c r="AR39" s="229"/>
      <c r="AS39" s="229"/>
      <c r="AT39" s="229"/>
      <c r="AU39" s="229"/>
      <c r="AV39" s="229"/>
      <c r="AW39" s="229"/>
      <c r="AX39" s="229"/>
      <c r="AY39" s="229"/>
      <c r="AZ39" s="229"/>
      <c r="BA39" s="229"/>
      <c r="BB39" s="229"/>
      <c r="BC39" s="229"/>
      <c r="BD39" s="229"/>
      <c r="BE39" s="229"/>
      <c r="BF39" s="229"/>
      <c r="BG39" s="229"/>
    </row>
    <row r="40" spans="1:59">
      <c r="A40" s="294"/>
      <c r="B40" s="294" t="s">
        <v>2188</v>
      </c>
      <c r="C40" s="295">
        <f>SUM(C32:C39)</f>
        <v>151</v>
      </c>
      <c r="D40" s="295">
        <f>SUM(D32:D39)</f>
        <v>1</v>
      </c>
      <c r="E40" s="296"/>
      <c r="F40" s="296"/>
      <c r="G40" s="294" t="s">
        <v>2189</v>
      </c>
      <c r="H40" s="297">
        <f>SUM(H32:H39)</f>
        <v>1</v>
      </c>
      <c r="I40" s="297"/>
      <c r="J40" s="264"/>
      <c r="K40" s="236"/>
      <c r="L40" s="236"/>
      <c r="M40" s="236"/>
      <c r="N40" s="236"/>
      <c r="O40" s="236"/>
      <c r="P40" s="235"/>
      <c r="Q40" s="235"/>
      <c r="R40" s="235"/>
      <c r="S40" s="235"/>
      <c r="T40" s="229"/>
      <c r="U40" s="229"/>
      <c r="V40" s="378"/>
    </row>
    <row r="41" spans="1:59" s="229" customFormat="1">
      <c r="A41" s="385"/>
      <c r="B41" s="294" t="s">
        <v>2190</v>
      </c>
      <c r="C41" s="298">
        <f>SUM(C32:C36)</f>
        <v>98</v>
      </c>
      <c r="D41" s="299">
        <f>SUM(D32:D36)</f>
        <v>1</v>
      </c>
      <c r="E41" s="9"/>
      <c r="F41" s="9"/>
      <c r="G41" s="294" t="s">
        <v>2191</v>
      </c>
      <c r="H41" s="141"/>
      <c r="I41" s="298">
        <f>SUM(I32:I36)</f>
        <v>1</v>
      </c>
      <c r="J41" s="266"/>
      <c r="K41" s="266"/>
      <c r="L41" s="266"/>
      <c r="M41" s="266"/>
      <c r="N41" s="266"/>
      <c r="O41" s="266"/>
      <c r="P41" s="235"/>
      <c r="Q41" s="235"/>
      <c r="R41" s="235"/>
    </row>
    <row r="42" spans="1:59" s="229" customFormat="1">
      <c r="A42" s="277"/>
      <c r="B42" s="278"/>
      <c r="C42" s="279"/>
      <c r="D42" s="280"/>
      <c r="E42" s="281"/>
      <c r="F42" s="281"/>
      <c r="G42" s="278"/>
      <c r="H42" s="279"/>
      <c r="I42" s="279"/>
      <c r="J42" s="279"/>
      <c r="K42" s="279"/>
      <c r="L42" s="279"/>
      <c r="M42" s="279"/>
      <c r="N42" s="279"/>
      <c r="O42" s="279"/>
      <c r="P42" s="280"/>
      <c r="Q42" s="280"/>
      <c r="R42" s="280"/>
      <c r="S42" s="270"/>
      <c r="T42" s="270"/>
    </row>
    <row r="43" spans="1:59" ht="15">
      <c r="A43" s="383" t="s">
        <v>2173</v>
      </c>
      <c r="B43" s="300" t="s">
        <v>2194</v>
      </c>
      <c r="C43" s="301"/>
      <c r="D43" s="322"/>
      <c r="E43" s="323"/>
      <c r="F43" s="323"/>
      <c r="G43" s="323"/>
      <c r="H43" s="323"/>
      <c r="I43" s="323"/>
      <c r="J43" s="324" t="s">
        <v>2196</v>
      </c>
      <c r="K43" s="296"/>
      <c r="L43" s="325"/>
      <c r="M43" s="326"/>
      <c r="N43" s="392"/>
      <c r="O43" s="392"/>
      <c r="P43" s="296"/>
      <c r="Q43" s="296"/>
      <c r="R43" s="296"/>
      <c r="V43" s="230"/>
      <c r="W43" s="230"/>
    </row>
    <row r="44" spans="1:59">
      <c r="A44" s="296"/>
      <c r="B44" s="304" t="s">
        <v>1315</v>
      </c>
      <c r="C44" s="315" t="s">
        <v>1315</v>
      </c>
      <c r="D44" s="327"/>
      <c r="E44" s="328" t="s">
        <v>2197</v>
      </c>
      <c r="F44" s="367"/>
      <c r="G44" s="328"/>
      <c r="H44" s="328"/>
      <c r="I44" s="329"/>
      <c r="J44" s="330"/>
      <c r="K44" s="331"/>
      <c r="L44" s="332" t="s">
        <v>2198</v>
      </c>
      <c r="M44" s="306"/>
      <c r="N44" s="393" t="s">
        <v>2199</v>
      </c>
      <c r="O44" s="393" t="s">
        <v>2200</v>
      </c>
      <c r="P44" s="393" t="s">
        <v>2200</v>
      </c>
      <c r="Q44" s="394" t="s">
        <v>2201</v>
      </c>
      <c r="R44" s="395" t="s">
        <v>2202</v>
      </c>
      <c r="S44" s="229"/>
    </row>
    <row r="45" spans="1:59">
      <c r="A45" s="384" t="s">
        <v>2180</v>
      </c>
      <c r="B45" s="307" t="s">
        <v>1320</v>
      </c>
      <c r="C45" s="316" t="s">
        <v>11</v>
      </c>
      <c r="D45" s="309" t="s">
        <v>1321</v>
      </c>
      <c r="E45" s="333">
        <v>2</v>
      </c>
      <c r="F45" s="333">
        <v>3</v>
      </c>
      <c r="G45" s="333">
        <v>4</v>
      </c>
      <c r="H45" s="333">
        <v>5</v>
      </c>
      <c r="I45" s="334" t="s">
        <v>1322</v>
      </c>
      <c r="J45" s="335" t="s">
        <v>1323</v>
      </c>
      <c r="K45" s="336" t="s">
        <v>1324</v>
      </c>
      <c r="L45" s="337" t="s">
        <v>1325</v>
      </c>
      <c r="M45" s="338" t="s">
        <v>1326</v>
      </c>
      <c r="N45" s="396" t="s">
        <v>2203</v>
      </c>
      <c r="O45" s="397" t="s">
        <v>2204</v>
      </c>
      <c r="P45" s="397" t="s">
        <v>2205</v>
      </c>
      <c r="Q45" s="335" t="s">
        <v>2206</v>
      </c>
      <c r="R45" s="338" t="s">
        <v>2207</v>
      </c>
      <c r="S45" s="229"/>
    </row>
    <row r="46" spans="1:59">
      <c r="A46" s="203">
        <v>1</v>
      </c>
      <c r="B46" s="192">
        <v>6</v>
      </c>
      <c r="C46" s="193">
        <v>24</v>
      </c>
      <c r="D46" s="194">
        <v>2</v>
      </c>
      <c r="E46" s="195">
        <v>1</v>
      </c>
      <c r="F46" s="195"/>
      <c r="G46" s="195"/>
      <c r="H46" s="3"/>
      <c r="I46" s="196">
        <v>0</v>
      </c>
      <c r="J46" s="11">
        <f t="shared" ref="J46:J53" si="0">SUM(D46:I46)-D46</f>
        <v>1</v>
      </c>
      <c r="K46" s="11">
        <f t="shared" ref="K46:K53" si="1">SUM(D46:I46)-I46</f>
        <v>3</v>
      </c>
      <c r="L46" s="19">
        <f>(SUM(D46:H46))+(I46/J55)</f>
        <v>3</v>
      </c>
      <c r="M46" s="204">
        <f t="shared" ref="M46:M53" si="2">COUNT(D46:I46)*(COUNT(D46:I46)-1)*I46</f>
        <v>0</v>
      </c>
      <c r="N46" s="19">
        <f>(L46-L55)^2</f>
        <v>8.6095914127423825</v>
      </c>
      <c r="O46" s="398">
        <f t="shared" ref="O46:O53" si="3">L46/C46</f>
        <v>0.125</v>
      </c>
      <c r="P46" s="399">
        <f>C46^2*(O46-O55)^2</f>
        <v>1.3771273626072571</v>
      </c>
      <c r="Q46" s="284"/>
      <c r="R46" s="313">
        <f t="shared" ref="R46:R53" si="4">SUM(D46:I46)</f>
        <v>3</v>
      </c>
      <c r="S46" s="229"/>
    </row>
    <row r="47" spans="1:59">
      <c r="A47" s="203">
        <v>2</v>
      </c>
      <c r="B47" s="192">
        <v>9</v>
      </c>
      <c r="C47" s="193">
        <v>27</v>
      </c>
      <c r="D47" s="194">
        <v>3</v>
      </c>
      <c r="E47" s="195">
        <v>0</v>
      </c>
      <c r="F47" s="195"/>
      <c r="G47" s="195"/>
      <c r="H47" s="3"/>
      <c r="I47" s="196">
        <v>0</v>
      </c>
      <c r="J47" s="11">
        <f t="shared" si="0"/>
        <v>0</v>
      </c>
      <c r="K47" s="11">
        <f t="shared" si="1"/>
        <v>3</v>
      </c>
      <c r="L47" s="19">
        <f>(SUM(D47:H47))+(I47/J55)</f>
        <v>3</v>
      </c>
      <c r="M47" s="204">
        <f t="shared" si="2"/>
        <v>0</v>
      </c>
      <c r="N47" s="19">
        <f>(L47-L55)^2</f>
        <v>8.6095914127423825</v>
      </c>
      <c r="O47" s="398">
        <f t="shared" si="3"/>
        <v>0.1111111111111111</v>
      </c>
      <c r="P47" s="399">
        <f>C47^2*(O47-O55)^2</f>
        <v>2.873701471278411</v>
      </c>
      <c r="Q47" s="400"/>
      <c r="R47" s="313">
        <f t="shared" si="4"/>
        <v>3</v>
      </c>
      <c r="S47" s="229"/>
    </row>
    <row r="48" spans="1:59">
      <c r="A48" s="203">
        <v>3</v>
      </c>
      <c r="B48" s="192">
        <v>17</v>
      </c>
      <c r="C48" s="193">
        <v>43</v>
      </c>
      <c r="D48" s="194">
        <v>4</v>
      </c>
      <c r="E48" s="195">
        <v>2</v>
      </c>
      <c r="F48" s="195"/>
      <c r="G48" s="195"/>
      <c r="H48" s="3"/>
      <c r="I48" s="196">
        <v>2</v>
      </c>
      <c r="J48" s="11">
        <f t="shared" si="0"/>
        <v>4</v>
      </c>
      <c r="K48" s="11">
        <f t="shared" si="1"/>
        <v>6</v>
      </c>
      <c r="L48" s="19">
        <f>(SUM(D48:H48))+(I48/J55)</f>
        <v>8.3157894736842106</v>
      </c>
      <c r="M48" s="204">
        <f t="shared" si="2"/>
        <v>12</v>
      </c>
      <c r="N48" s="19">
        <f>(L48-L55)^2</f>
        <v>5.6719182825484777</v>
      </c>
      <c r="O48" s="398">
        <f t="shared" si="3"/>
        <v>0.19339045287637699</v>
      </c>
      <c r="P48" s="399">
        <f>C48^2*(O48-O55)^2</f>
        <v>0.70266217366762196</v>
      </c>
      <c r="Q48" s="400"/>
      <c r="R48" s="313">
        <f t="shared" si="4"/>
        <v>8</v>
      </c>
      <c r="S48" s="229"/>
    </row>
    <row r="49" spans="1:19">
      <c r="A49" s="203">
        <v>4</v>
      </c>
      <c r="B49" s="192">
        <v>38</v>
      </c>
      <c r="C49" s="193">
        <v>24</v>
      </c>
      <c r="D49" s="194">
        <v>11</v>
      </c>
      <c r="E49" s="195">
        <v>0</v>
      </c>
      <c r="F49" s="195"/>
      <c r="G49" s="195"/>
      <c r="H49" s="3"/>
      <c r="I49" s="196">
        <v>0</v>
      </c>
      <c r="J49" s="11">
        <f t="shared" si="0"/>
        <v>0</v>
      </c>
      <c r="K49" s="11">
        <f t="shared" si="1"/>
        <v>11</v>
      </c>
      <c r="L49" s="19">
        <f>(SUM(D49:H49))+(I49/J55)</f>
        <v>11</v>
      </c>
      <c r="M49" s="204">
        <f t="shared" si="2"/>
        <v>0</v>
      </c>
      <c r="N49" s="19">
        <f>(L49-L55)^2</f>
        <v>25.662222991689752</v>
      </c>
      <c r="O49" s="398">
        <f t="shared" si="3"/>
        <v>0.45833333333333331</v>
      </c>
      <c r="P49" s="399">
        <f>C49^2*(O49-O55)^2</f>
        <v>46.600956165383415</v>
      </c>
      <c r="Q49" s="400"/>
      <c r="R49" s="313">
        <f t="shared" si="4"/>
        <v>11</v>
      </c>
      <c r="S49" s="229"/>
    </row>
    <row r="50" spans="1:19">
      <c r="A50" s="203">
        <v>5</v>
      </c>
      <c r="B50" s="192">
        <v>43</v>
      </c>
      <c r="C50" s="193">
        <v>39</v>
      </c>
      <c r="D50" s="194">
        <v>3</v>
      </c>
      <c r="E50" s="195">
        <v>0</v>
      </c>
      <c r="F50" s="195"/>
      <c r="G50" s="195"/>
      <c r="H50" s="3"/>
      <c r="I50" s="196">
        <v>1</v>
      </c>
      <c r="J50" s="11">
        <f t="shared" si="0"/>
        <v>1</v>
      </c>
      <c r="K50" s="11">
        <f t="shared" si="1"/>
        <v>3</v>
      </c>
      <c r="L50" s="19">
        <f>(SUM(D50:H50))+(I50/J55)</f>
        <v>4.1578947368421053</v>
      </c>
      <c r="M50" s="204">
        <f t="shared" si="2"/>
        <v>6</v>
      </c>
      <c r="N50" s="19">
        <f>(L50-L55)^2</f>
        <v>3.1552977839335177</v>
      </c>
      <c r="O50" s="398">
        <f t="shared" si="3"/>
        <v>0.10661268556005399</v>
      </c>
      <c r="P50" s="399">
        <f>C50^2*(O50-O55)^2</f>
        <v>6.8856916727910003</v>
      </c>
      <c r="Q50" s="284"/>
      <c r="R50" s="313">
        <f t="shared" si="4"/>
        <v>4</v>
      </c>
      <c r="S50" s="229"/>
    </row>
    <row r="51" spans="1:19">
      <c r="A51" s="203">
        <v>6</v>
      </c>
      <c r="B51" s="192">
        <v>45</v>
      </c>
      <c r="C51" s="193">
        <v>32</v>
      </c>
      <c r="D51" s="194">
        <v>5</v>
      </c>
      <c r="E51" s="195">
        <v>0</v>
      </c>
      <c r="F51" s="195"/>
      <c r="G51" s="195"/>
      <c r="H51" s="3"/>
      <c r="I51" s="196">
        <v>0</v>
      </c>
      <c r="J51" s="11">
        <f t="shared" si="0"/>
        <v>0</v>
      </c>
      <c r="K51" s="11">
        <f t="shared" si="1"/>
        <v>5</v>
      </c>
      <c r="L51" s="19">
        <f>(SUM(D51:H51))+(I51/J55)</f>
        <v>5</v>
      </c>
      <c r="M51" s="204">
        <f t="shared" si="2"/>
        <v>0</v>
      </c>
      <c r="N51" s="19">
        <f>(L51-L55)^2</f>
        <v>0.87274930747922419</v>
      </c>
      <c r="O51" s="398">
        <f t="shared" si="3"/>
        <v>0.15625</v>
      </c>
      <c r="P51" s="399">
        <f>C51^2*(O51-O55)^2</f>
        <v>0.31886455620892956</v>
      </c>
      <c r="Q51" s="400"/>
      <c r="R51" s="313">
        <f t="shared" si="4"/>
        <v>5</v>
      </c>
      <c r="S51" s="229"/>
    </row>
    <row r="52" spans="1:19">
      <c r="A52" s="203">
        <v>7</v>
      </c>
      <c r="B52" s="192">
        <v>53</v>
      </c>
      <c r="C52" s="193">
        <v>49</v>
      </c>
      <c r="D52" s="194">
        <v>7</v>
      </c>
      <c r="E52" s="195">
        <v>0</v>
      </c>
      <c r="F52" s="195"/>
      <c r="G52" s="195"/>
      <c r="H52" s="3"/>
      <c r="I52" s="196">
        <v>0</v>
      </c>
      <c r="J52" s="11">
        <f t="shared" si="0"/>
        <v>0</v>
      </c>
      <c r="K52" s="11">
        <f t="shared" si="1"/>
        <v>7</v>
      </c>
      <c r="L52" s="19">
        <f>(SUM(D52:H52))+(I52/J55)</f>
        <v>7</v>
      </c>
      <c r="M52" s="204">
        <f t="shared" si="2"/>
        <v>0</v>
      </c>
      <c r="N52" s="19">
        <f>(L52-L55)^2</f>
        <v>1.1359072022160668</v>
      </c>
      <c r="O52" s="398">
        <f t="shared" si="3"/>
        <v>0.14285714285714285</v>
      </c>
      <c r="P52" s="399">
        <f>C52^2*(O52-O55)^2</f>
        <v>2.3131905857241488</v>
      </c>
      <c r="Q52" s="400"/>
      <c r="R52" s="313">
        <f t="shared" si="4"/>
        <v>7</v>
      </c>
      <c r="S52" s="229"/>
    </row>
    <row r="53" spans="1:19">
      <c r="A53" s="203">
        <v>8</v>
      </c>
      <c r="B53" s="197">
        <v>66</v>
      </c>
      <c r="C53" s="198">
        <v>35</v>
      </c>
      <c r="D53" s="199">
        <v>6</v>
      </c>
      <c r="E53" s="200">
        <v>0</v>
      </c>
      <c r="F53" s="200"/>
      <c r="G53" s="200"/>
      <c r="H53" s="201"/>
      <c r="I53" s="202">
        <v>0</v>
      </c>
      <c r="J53" s="205">
        <f t="shared" si="0"/>
        <v>0</v>
      </c>
      <c r="K53" s="205">
        <f t="shared" si="1"/>
        <v>6</v>
      </c>
      <c r="L53" s="206">
        <f>(SUM(D53:H53))+(I53/J55)</f>
        <v>6</v>
      </c>
      <c r="M53" s="207">
        <f t="shared" si="2"/>
        <v>0</v>
      </c>
      <c r="N53" s="401">
        <f>(L53-L55)^2</f>
        <v>4.3282548476454418E-3</v>
      </c>
      <c r="O53" s="402">
        <f t="shared" si="3"/>
        <v>0.17142857142857143</v>
      </c>
      <c r="P53" s="403">
        <f>C53^2*(O53-O55)^2</f>
        <v>7.4597372700931537E-3</v>
      </c>
      <c r="Q53" s="404"/>
      <c r="R53" s="314">
        <f t="shared" si="4"/>
        <v>6</v>
      </c>
      <c r="S53" s="229"/>
    </row>
    <row r="54" spans="1:19">
      <c r="A54" s="296"/>
      <c r="B54" s="294" t="s">
        <v>2208</v>
      </c>
      <c r="C54" s="295">
        <f>SUM(C46:C53)</f>
        <v>273</v>
      </c>
      <c r="D54" s="141"/>
      <c r="E54" s="296"/>
      <c r="F54" s="296"/>
      <c r="G54" s="296"/>
      <c r="H54" s="296"/>
      <c r="I54" s="294" t="s">
        <v>2208</v>
      </c>
      <c r="J54" s="291">
        <f t="shared" ref="J54:R54" si="5">SUM(J46:J53)</f>
        <v>6</v>
      </c>
      <c r="K54" s="291">
        <f t="shared" si="5"/>
        <v>44</v>
      </c>
      <c r="L54" s="295">
        <f t="shared" si="5"/>
        <v>47.473684210526315</v>
      </c>
      <c r="M54" s="295">
        <f t="shared" si="5"/>
        <v>18</v>
      </c>
      <c r="N54" s="295">
        <f t="shared" si="5"/>
        <v>53.721606648199455</v>
      </c>
      <c r="O54" s="405">
        <f t="shared" si="5"/>
        <v>1.4649832971665897</v>
      </c>
      <c r="P54" s="406">
        <f t="shared" si="5"/>
        <v>61.079653724930878</v>
      </c>
      <c r="Q54" s="297">
        <f t="shared" si="5"/>
        <v>0</v>
      </c>
      <c r="R54" s="297">
        <f t="shared" si="5"/>
        <v>47</v>
      </c>
    </row>
    <row r="55" spans="1:19">
      <c r="A55" s="9"/>
      <c r="B55" s="294"/>
      <c r="C55" s="141" t="s">
        <v>2248</v>
      </c>
      <c r="D55" s="11">
        <f>SUM(D46:I53)</f>
        <v>47</v>
      </c>
      <c r="E55" s="9"/>
      <c r="F55" s="9"/>
      <c r="G55" s="9"/>
      <c r="H55" s="9"/>
      <c r="I55" s="320" t="s">
        <v>2209</v>
      </c>
      <c r="J55" s="321">
        <f>1-(J54/K54)</f>
        <v>0.86363636363636365</v>
      </c>
      <c r="K55" s="294" t="s">
        <v>2210</v>
      </c>
      <c r="L55" s="20">
        <f>AVERAGE(L46:L53)</f>
        <v>5.9342105263157894</v>
      </c>
      <c r="M55" s="9"/>
      <c r="N55" s="224" t="s">
        <v>2211</v>
      </c>
      <c r="O55" s="398">
        <f>L54/C54</f>
        <v>0.17389627915943706</v>
      </c>
      <c r="P55" s="9"/>
      <c r="Q55" s="9"/>
      <c r="R55" s="9"/>
      <c r="S55" s="229"/>
    </row>
    <row r="56" spans="1:19">
      <c r="A56" s="296"/>
      <c r="B56" s="312"/>
      <c r="C56" s="312"/>
      <c r="D56" s="296"/>
      <c r="E56" s="296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6"/>
      <c r="Q56" s="407" t="s">
        <v>2187</v>
      </c>
      <c r="R56" s="399">
        <f>CORREL(C46:C53,L46:L53)</f>
        <v>0.16753746558790461</v>
      </c>
    </row>
    <row r="57" spans="1:19" ht="15">
      <c r="A57" s="383" t="s">
        <v>2192</v>
      </c>
      <c r="B57" s="300" t="s">
        <v>2194</v>
      </c>
      <c r="C57" s="301"/>
      <c r="D57" s="322"/>
      <c r="E57" s="323"/>
      <c r="F57" s="323"/>
      <c r="G57" s="323"/>
      <c r="H57" s="323"/>
      <c r="I57" s="323"/>
      <c r="J57" s="324" t="s">
        <v>2196</v>
      </c>
      <c r="K57" s="296"/>
      <c r="L57" s="325"/>
      <c r="M57" s="326"/>
      <c r="N57" s="392"/>
      <c r="O57" s="392"/>
      <c r="P57" s="296"/>
      <c r="Q57" s="296"/>
      <c r="R57" s="296"/>
    </row>
    <row r="58" spans="1:19">
      <c r="A58" s="296"/>
      <c r="B58" s="304" t="s">
        <v>1315</v>
      </c>
      <c r="C58" s="315" t="s">
        <v>1315</v>
      </c>
      <c r="D58" s="327"/>
      <c r="E58" s="328" t="s">
        <v>2197</v>
      </c>
      <c r="F58" s="367"/>
      <c r="G58" s="328"/>
      <c r="H58" s="328"/>
      <c r="I58" s="329"/>
      <c r="J58" s="330"/>
      <c r="K58" s="331"/>
      <c r="L58" s="332" t="s">
        <v>2198</v>
      </c>
      <c r="M58" s="306"/>
      <c r="N58" s="393" t="s">
        <v>2199</v>
      </c>
      <c r="O58" s="393" t="s">
        <v>2200</v>
      </c>
      <c r="P58" s="393" t="s">
        <v>2200</v>
      </c>
      <c r="Q58" s="394" t="s">
        <v>2201</v>
      </c>
      <c r="R58" s="395" t="s">
        <v>2202</v>
      </c>
      <c r="S58" s="229"/>
    </row>
    <row r="59" spans="1:19">
      <c r="A59" s="384" t="s">
        <v>2180</v>
      </c>
      <c r="B59" s="307" t="s">
        <v>1320</v>
      </c>
      <c r="C59" s="316" t="s">
        <v>11</v>
      </c>
      <c r="D59" s="309" t="s">
        <v>1321</v>
      </c>
      <c r="E59" s="333">
        <v>2</v>
      </c>
      <c r="F59" s="333">
        <v>3</v>
      </c>
      <c r="G59" s="333">
        <v>4</v>
      </c>
      <c r="H59" s="333">
        <v>5</v>
      </c>
      <c r="I59" s="334" t="s">
        <v>1322</v>
      </c>
      <c r="J59" s="335" t="s">
        <v>1323</v>
      </c>
      <c r="K59" s="336" t="s">
        <v>1324</v>
      </c>
      <c r="L59" s="337" t="s">
        <v>1325</v>
      </c>
      <c r="M59" s="338" t="s">
        <v>1326</v>
      </c>
      <c r="N59" s="396" t="s">
        <v>2203</v>
      </c>
      <c r="O59" s="397" t="s">
        <v>2204</v>
      </c>
      <c r="P59" s="397" t="s">
        <v>2205</v>
      </c>
      <c r="Q59" s="335" t="s">
        <v>2206</v>
      </c>
      <c r="R59" s="338" t="s">
        <v>2207</v>
      </c>
      <c r="S59" s="229"/>
    </row>
    <row r="60" spans="1:19">
      <c r="A60" s="203">
        <v>1</v>
      </c>
      <c r="B60" s="192">
        <v>6</v>
      </c>
      <c r="C60" s="193">
        <v>24</v>
      </c>
      <c r="D60" s="11">
        <v>4</v>
      </c>
      <c r="E60" s="195">
        <v>0</v>
      </c>
      <c r="F60" s="195"/>
      <c r="G60" s="195"/>
      <c r="H60" s="3"/>
      <c r="I60" s="196">
        <v>0</v>
      </c>
      <c r="J60" s="284">
        <f t="shared" ref="J60:J65" si="6">SUM(D60:I60)-D60</f>
        <v>0</v>
      </c>
      <c r="K60" s="11">
        <f t="shared" ref="K60:K67" si="7">SUM(D60:I60)-I60</f>
        <v>4</v>
      </c>
      <c r="L60" s="19">
        <f>(SUM(D60:H60))+(I60/J69)</f>
        <v>4</v>
      </c>
      <c r="M60" s="204">
        <f t="shared" ref="M60:M67" si="8">COUNT(D60:I60)*(COUNT(D60:I60)-1)*I60</f>
        <v>0</v>
      </c>
      <c r="N60" s="19">
        <f>(L60-L69)^2</f>
        <v>1.2038966049382718</v>
      </c>
      <c r="O60" s="398">
        <f t="shared" ref="O60:O67" si="9">L60/C60</f>
        <v>0.16666666666666666</v>
      </c>
      <c r="P60" s="399">
        <f>C60^2*(O60-O69)^2</f>
        <v>3.8356672495866628</v>
      </c>
      <c r="Q60" s="284"/>
      <c r="R60" s="313">
        <f t="shared" ref="R60:R67" si="10">SUM(D60:I60)</f>
        <v>4</v>
      </c>
      <c r="S60" s="229"/>
    </row>
    <row r="61" spans="1:19">
      <c r="A61" s="203">
        <v>2</v>
      </c>
      <c r="B61" s="192">
        <v>9</v>
      </c>
      <c r="C61" s="193">
        <v>27</v>
      </c>
      <c r="D61" s="195">
        <v>1</v>
      </c>
      <c r="E61" s="195">
        <v>0</v>
      </c>
      <c r="F61" s="195"/>
      <c r="G61" s="195"/>
      <c r="H61" s="3"/>
      <c r="I61" s="196">
        <v>0</v>
      </c>
      <c r="J61" s="11">
        <f t="shared" si="6"/>
        <v>0</v>
      </c>
      <c r="K61" s="11">
        <f t="shared" si="7"/>
        <v>1</v>
      </c>
      <c r="L61" s="19">
        <f>(SUM(D61:H61))+(I61/J69)</f>
        <v>1</v>
      </c>
      <c r="M61" s="204">
        <f t="shared" si="8"/>
        <v>0</v>
      </c>
      <c r="N61" s="19">
        <f>(L61-L69)^2</f>
        <v>3.6205632716049378</v>
      </c>
      <c r="O61" s="398">
        <f t="shared" si="9"/>
        <v>3.7037037037037035E-2</v>
      </c>
      <c r="P61" s="399">
        <f>C61^2*(O61-O69)^2</f>
        <v>1.681439439681198</v>
      </c>
      <c r="Q61" s="400"/>
      <c r="R61" s="313">
        <f t="shared" si="10"/>
        <v>1</v>
      </c>
      <c r="S61" s="229"/>
    </row>
    <row r="62" spans="1:19">
      <c r="A62" s="203">
        <v>3</v>
      </c>
      <c r="B62" s="192">
        <v>17</v>
      </c>
      <c r="C62" s="193">
        <v>43</v>
      </c>
      <c r="D62" s="195">
        <v>6</v>
      </c>
      <c r="E62" s="195">
        <v>1</v>
      </c>
      <c r="F62" s="195"/>
      <c r="G62" s="195"/>
      <c r="H62" s="3"/>
      <c r="I62" s="196">
        <v>0</v>
      </c>
      <c r="J62" s="284">
        <f t="shared" si="6"/>
        <v>1</v>
      </c>
      <c r="K62" s="11">
        <f t="shared" si="7"/>
        <v>7</v>
      </c>
      <c r="L62" s="19">
        <f>(SUM(D62:H62))+(I62/J69)</f>
        <v>7</v>
      </c>
      <c r="M62" s="204">
        <f t="shared" si="8"/>
        <v>0</v>
      </c>
      <c r="N62" s="19">
        <f>(L62-L69)^2</f>
        <v>16.787229938271604</v>
      </c>
      <c r="O62" s="398">
        <f t="shared" si="9"/>
        <v>0.16279069767441862</v>
      </c>
      <c r="P62" s="399">
        <f>C62^2*(O62-O69)^2</f>
        <v>11.17088467841419</v>
      </c>
      <c r="Q62" s="400"/>
      <c r="R62" s="313">
        <f t="shared" si="10"/>
        <v>7</v>
      </c>
      <c r="S62" s="229"/>
    </row>
    <row r="63" spans="1:19">
      <c r="A63" s="203">
        <v>4</v>
      </c>
      <c r="B63" s="192">
        <v>38</v>
      </c>
      <c r="C63" s="193">
        <v>24</v>
      </c>
      <c r="D63" s="195">
        <v>0</v>
      </c>
      <c r="E63" s="195">
        <v>0</v>
      </c>
      <c r="F63" s="195"/>
      <c r="G63" s="195"/>
      <c r="H63" s="3"/>
      <c r="I63" s="196">
        <v>0</v>
      </c>
      <c r="J63" s="284">
        <f t="shared" si="6"/>
        <v>0</v>
      </c>
      <c r="K63" s="11">
        <f t="shared" si="7"/>
        <v>0</v>
      </c>
      <c r="L63" s="19">
        <f>(SUM(D63:H63))+(I63/J69)</f>
        <v>0</v>
      </c>
      <c r="M63" s="204">
        <f t="shared" si="8"/>
        <v>0</v>
      </c>
      <c r="N63" s="19">
        <f>(L63-L69)^2</f>
        <v>8.4261188271604937</v>
      </c>
      <c r="O63" s="398">
        <f t="shared" si="9"/>
        <v>0</v>
      </c>
      <c r="P63" s="399">
        <f>C63^2*(O63-O69)^2</f>
        <v>4.1677795816989951</v>
      </c>
      <c r="Q63" s="400"/>
      <c r="R63" s="313">
        <f t="shared" si="10"/>
        <v>0</v>
      </c>
      <c r="S63" s="229"/>
    </row>
    <row r="64" spans="1:19">
      <c r="A64" s="203">
        <v>5</v>
      </c>
      <c r="B64" s="192">
        <v>43</v>
      </c>
      <c r="C64" s="193">
        <v>39</v>
      </c>
      <c r="D64" s="194">
        <v>1</v>
      </c>
      <c r="E64" s="195">
        <v>0</v>
      </c>
      <c r="F64" s="195"/>
      <c r="G64" s="195"/>
      <c r="H64" s="3"/>
      <c r="I64" s="196">
        <v>0</v>
      </c>
      <c r="J64" s="284">
        <f t="shared" si="6"/>
        <v>0</v>
      </c>
      <c r="K64" s="11">
        <f t="shared" si="7"/>
        <v>1</v>
      </c>
      <c r="L64" s="19">
        <f>(SUM(D64:H64))+(I64/J69)</f>
        <v>1</v>
      </c>
      <c r="M64" s="204">
        <f t="shared" si="8"/>
        <v>0</v>
      </c>
      <c r="N64" s="19">
        <f>(L64-L69)^2</f>
        <v>3.6205632716049378</v>
      </c>
      <c r="O64" s="398">
        <f t="shared" si="9"/>
        <v>2.564102564102564E-2</v>
      </c>
      <c r="P64" s="399">
        <f>C64^2*(O64-O69)^2</f>
        <v>5.3706223230032757</v>
      </c>
      <c r="Q64" s="284"/>
      <c r="R64" s="313">
        <f t="shared" si="10"/>
        <v>1</v>
      </c>
      <c r="S64" s="229"/>
    </row>
    <row r="65" spans="1:19">
      <c r="A65" s="203">
        <v>6</v>
      </c>
      <c r="B65" s="192">
        <v>45</v>
      </c>
      <c r="C65" s="193">
        <v>32</v>
      </c>
      <c r="D65" s="194">
        <v>2</v>
      </c>
      <c r="E65" s="195">
        <v>1</v>
      </c>
      <c r="F65" s="195"/>
      <c r="G65" s="195"/>
      <c r="H65" s="3"/>
      <c r="I65" s="196">
        <v>1</v>
      </c>
      <c r="J65" s="284">
        <f t="shared" si="6"/>
        <v>2</v>
      </c>
      <c r="K65" s="11">
        <f t="shared" si="7"/>
        <v>3</v>
      </c>
      <c r="L65" s="19">
        <f>(SUM(D65:H65))+(I65/J69)</f>
        <v>4.2222222222222223</v>
      </c>
      <c r="M65" s="204">
        <f t="shared" si="8"/>
        <v>6</v>
      </c>
      <c r="N65" s="19">
        <f>(L65-L69)^2</f>
        <v>1.7409336419753092</v>
      </c>
      <c r="O65" s="398">
        <f t="shared" si="9"/>
        <v>0.13194444444444445</v>
      </c>
      <c r="P65" s="399">
        <f>C65^2*(O65-O69)^2</f>
        <v>2.2506105420228337</v>
      </c>
      <c r="Q65" s="400"/>
      <c r="R65" s="313">
        <f t="shared" si="10"/>
        <v>4</v>
      </c>
      <c r="S65" s="229"/>
    </row>
    <row r="66" spans="1:19">
      <c r="A66" s="203">
        <v>7</v>
      </c>
      <c r="B66" s="192">
        <v>53</v>
      </c>
      <c r="C66" s="193">
        <v>49</v>
      </c>
      <c r="D66" s="194">
        <v>4</v>
      </c>
      <c r="E66" s="195">
        <v>0</v>
      </c>
      <c r="F66" s="195"/>
      <c r="G66" s="195"/>
      <c r="H66" s="3"/>
      <c r="I66" s="196">
        <v>0</v>
      </c>
      <c r="J66" s="284">
        <f>SUM(D66:I66)-D66</f>
        <v>0</v>
      </c>
      <c r="K66" s="11">
        <f t="shared" si="7"/>
        <v>4</v>
      </c>
      <c r="L66" s="19">
        <f>(SUM(D66:H66))+(I66/J69)</f>
        <v>4</v>
      </c>
      <c r="M66" s="204">
        <f t="shared" si="8"/>
        <v>0</v>
      </c>
      <c r="N66" s="19">
        <f>(L66-L69)^2</f>
        <v>1.2038966049382718</v>
      </c>
      <c r="O66" s="398">
        <f t="shared" si="9"/>
        <v>8.1632653061224483E-2</v>
      </c>
      <c r="P66" s="399">
        <f>C66^2*(O66-O69)^2</f>
        <v>2.8254640790253409E-2</v>
      </c>
      <c r="Q66" s="400"/>
      <c r="R66" s="313">
        <f t="shared" si="10"/>
        <v>4</v>
      </c>
      <c r="S66" s="229"/>
    </row>
    <row r="67" spans="1:19">
      <c r="A67" s="203">
        <v>8</v>
      </c>
      <c r="B67" s="197">
        <v>66</v>
      </c>
      <c r="C67" s="198">
        <v>35</v>
      </c>
      <c r="D67" s="199">
        <v>1</v>
      </c>
      <c r="E67" s="200">
        <v>1</v>
      </c>
      <c r="F67" s="200"/>
      <c r="G67" s="200"/>
      <c r="H67" s="201"/>
      <c r="I67" s="202">
        <v>0</v>
      </c>
      <c r="J67" s="289">
        <f t="shared" ref="J67" si="11">SUM(D67:I67)-D67</f>
        <v>1</v>
      </c>
      <c r="K67" s="205">
        <f t="shared" si="7"/>
        <v>2</v>
      </c>
      <c r="L67" s="206">
        <f>(SUM(D67:H67))+(I67/J69)</f>
        <v>2</v>
      </c>
      <c r="M67" s="207">
        <f t="shared" si="8"/>
        <v>0</v>
      </c>
      <c r="N67" s="401">
        <f>(L67-L69)^2</f>
        <v>0.81500771604938249</v>
      </c>
      <c r="O67" s="402">
        <f t="shared" si="9"/>
        <v>5.7142857142857141E-2</v>
      </c>
      <c r="P67" s="403">
        <f>C67^2*(O67-O69)^2</f>
        <v>0.95493543071890652</v>
      </c>
      <c r="Q67" s="404"/>
      <c r="R67" s="314">
        <f t="shared" si="10"/>
        <v>2</v>
      </c>
      <c r="S67" s="229"/>
    </row>
    <row r="68" spans="1:19">
      <c r="A68" s="296"/>
      <c r="B68" s="294" t="s">
        <v>2208</v>
      </c>
      <c r="C68" s="295">
        <f>SUM(C60:C67)</f>
        <v>273</v>
      </c>
      <c r="D68" s="141"/>
      <c r="E68" s="296"/>
      <c r="F68" s="296"/>
      <c r="G68" s="296"/>
      <c r="H68" s="296"/>
      <c r="I68" s="294" t="s">
        <v>2208</v>
      </c>
      <c r="J68" s="291">
        <f t="shared" ref="J68:R68" si="12">SUM(J60:J67)</f>
        <v>4</v>
      </c>
      <c r="K68" s="291">
        <f t="shared" si="12"/>
        <v>22</v>
      </c>
      <c r="L68" s="295">
        <f t="shared" si="12"/>
        <v>23.222222222222221</v>
      </c>
      <c r="M68" s="295">
        <f t="shared" si="12"/>
        <v>6</v>
      </c>
      <c r="N68" s="298">
        <f t="shared" si="12"/>
        <v>37.418209876543209</v>
      </c>
      <c r="O68" s="405">
        <f t="shared" si="12"/>
        <v>0.66285538166767399</v>
      </c>
      <c r="P68" s="406">
        <f t="shared" si="12"/>
        <v>29.460193885916315</v>
      </c>
      <c r="Q68" s="297">
        <f t="shared" si="12"/>
        <v>0</v>
      </c>
      <c r="R68" s="297">
        <f t="shared" si="12"/>
        <v>23</v>
      </c>
    </row>
    <row r="69" spans="1:19">
      <c r="A69" s="9"/>
      <c r="B69" s="294"/>
      <c r="C69" s="141" t="s">
        <v>2248</v>
      </c>
      <c r="D69" s="11">
        <f>SUM(D60:I67)</f>
        <v>23</v>
      </c>
      <c r="E69" s="9"/>
      <c r="F69" s="9"/>
      <c r="G69" s="9"/>
      <c r="H69" s="9"/>
      <c r="I69" s="320" t="s">
        <v>2209</v>
      </c>
      <c r="J69" s="321">
        <f>1-(J68/K68)</f>
        <v>0.81818181818181812</v>
      </c>
      <c r="K69" s="294" t="s">
        <v>2210</v>
      </c>
      <c r="L69" s="20">
        <f>AVERAGE(L60:L67)</f>
        <v>2.9027777777777777</v>
      </c>
      <c r="M69" s="9"/>
      <c r="N69" s="224" t="s">
        <v>2211</v>
      </c>
      <c r="O69" s="398">
        <f>L68/C68</f>
        <v>8.5063085063085062E-2</v>
      </c>
      <c r="P69" s="9"/>
      <c r="Q69" s="9"/>
      <c r="R69" s="9"/>
      <c r="S69" s="229"/>
    </row>
    <row r="70" spans="1:19">
      <c r="A70" s="296"/>
      <c r="B70" s="312"/>
      <c r="C70" s="312"/>
      <c r="D70" s="296"/>
      <c r="E70" s="296"/>
      <c r="F70" s="296"/>
      <c r="G70" s="296"/>
      <c r="H70" s="296"/>
      <c r="I70" s="296"/>
      <c r="J70" s="296"/>
      <c r="K70" s="296"/>
      <c r="L70" s="296"/>
      <c r="M70" s="296"/>
      <c r="N70" s="296"/>
      <c r="O70" s="296"/>
      <c r="P70" s="296"/>
      <c r="Q70" s="407" t="s">
        <v>2187</v>
      </c>
      <c r="R70" s="399">
        <f>CORREL(C60:C67,L60:L67)</f>
        <v>0.48435077507444879</v>
      </c>
    </row>
    <row r="71" spans="1:19" ht="15">
      <c r="A71" s="383" t="s">
        <v>2193</v>
      </c>
      <c r="B71" s="300" t="s">
        <v>2194</v>
      </c>
      <c r="C71" s="339" t="s">
        <v>2195</v>
      </c>
      <c r="D71" s="322"/>
      <c r="E71" s="323"/>
      <c r="F71" s="323"/>
      <c r="G71" s="323"/>
      <c r="H71" s="323"/>
      <c r="I71" s="323"/>
      <c r="J71" s="324" t="s">
        <v>2196</v>
      </c>
      <c r="K71" s="296"/>
      <c r="L71" s="325"/>
      <c r="M71" s="326"/>
      <c r="N71" s="392"/>
      <c r="O71" s="392"/>
      <c r="P71" s="296"/>
      <c r="Q71" s="296"/>
      <c r="R71" s="296"/>
    </row>
    <row r="72" spans="1:19">
      <c r="A72" s="296"/>
      <c r="B72" s="304" t="s">
        <v>1315</v>
      </c>
      <c r="C72" s="315" t="s">
        <v>1315</v>
      </c>
      <c r="D72" s="327"/>
      <c r="E72" s="328" t="s">
        <v>2197</v>
      </c>
      <c r="F72" s="367"/>
      <c r="G72" s="328"/>
      <c r="H72" s="328"/>
      <c r="I72" s="329"/>
      <c r="J72" s="330"/>
      <c r="K72" s="331"/>
      <c r="L72" s="332" t="s">
        <v>2198</v>
      </c>
      <c r="M72" s="306"/>
      <c r="N72" s="393" t="s">
        <v>2199</v>
      </c>
      <c r="O72" s="393" t="s">
        <v>2200</v>
      </c>
      <c r="P72" s="393" t="s">
        <v>2200</v>
      </c>
      <c r="Q72" s="394" t="s">
        <v>2201</v>
      </c>
      <c r="R72" s="395" t="s">
        <v>2202</v>
      </c>
    </row>
    <row r="73" spans="1:19">
      <c r="A73" s="384" t="s">
        <v>2180</v>
      </c>
      <c r="B73" s="307" t="s">
        <v>1320</v>
      </c>
      <c r="C73" s="316" t="s">
        <v>11</v>
      </c>
      <c r="D73" s="309" t="s">
        <v>1321</v>
      </c>
      <c r="E73" s="333">
        <v>2</v>
      </c>
      <c r="F73" s="333">
        <v>3</v>
      </c>
      <c r="G73" s="333">
        <v>4</v>
      </c>
      <c r="H73" s="333">
        <v>5</v>
      </c>
      <c r="I73" s="334" t="s">
        <v>1322</v>
      </c>
      <c r="J73" s="335" t="s">
        <v>1323</v>
      </c>
      <c r="K73" s="336" t="s">
        <v>1324</v>
      </c>
      <c r="L73" s="337" t="s">
        <v>1325</v>
      </c>
      <c r="M73" s="338" t="s">
        <v>1326</v>
      </c>
      <c r="N73" s="396" t="s">
        <v>2203</v>
      </c>
      <c r="O73" s="397" t="s">
        <v>2204</v>
      </c>
      <c r="P73" s="397" t="s">
        <v>2205</v>
      </c>
      <c r="Q73" s="335" t="s">
        <v>2206</v>
      </c>
      <c r="R73" s="338" t="s">
        <v>2207</v>
      </c>
    </row>
    <row r="74" spans="1:19">
      <c r="A74" s="203">
        <v>1</v>
      </c>
      <c r="B74" s="192">
        <v>6</v>
      </c>
      <c r="C74" s="193">
        <v>24</v>
      </c>
      <c r="D74" s="194">
        <v>0</v>
      </c>
      <c r="E74" s="195">
        <v>0</v>
      </c>
      <c r="F74" s="195"/>
      <c r="G74" s="195"/>
      <c r="H74" s="3"/>
      <c r="I74" s="196">
        <v>0</v>
      </c>
      <c r="J74" s="11">
        <f>SUM(D74:I74)-D74</f>
        <v>0</v>
      </c>
      <c r="K74" s="11">
        <f t="shared" ref="K74:K81" si="13">SUM(D74:I74)-I74</f>
        <v>0</v>
      </c>
      <c r="L74" s="19" t="e">
        <f>(SUM(D74:H74))+(I74/J83)</f>
        <v>#DIV/0!</v>
      </c>
      <c r="M74" s="204">
        <f t="shared" ref="M74:M81" si="14">COUNT(D74:I74)*(COUNT(D74:I74)-1)*I74</f>
        <v>0</v>
      </c>
      <c r="N74" s="19" t="e">
        <f>(L74-L83)^2</f>
        <v>#DIV/0!</v>
      </c>
      <c r="O74" s="398" t="e">
        <f t="shared" ref="O74:O81" si="15">L74/C74</f>
        <v>#DIV/0!</v>
      </c>
      <c r="P74" s="399" t="e">
        <f>C74^2*(O74-O83)^2</f>
        <v>#DIV/0!</v>
      </c>
      <c r="Q74" s="284"/>
      <c r="R74" s="313">
        <f t="shared" ref="R74:R81" si="16">SUM(D74:I74)</f>
        <v>0</v>
      </c>
    </row>
    <row r="75" spans="1:19">
      <c r="A75" s="203">
        <v>2</v>
      </c>
      <c r="B75" s="192">
        <v>9</v>
      </c>
      <c r="C75" s="193">
        <v>27</v>
      </c>
      <c r="D75" s="194">
        <v>0</v>
      </c>
      <c r="E75" s="195">
        <v>0</v>
      </c>
      <c r="F75" s="195"/>
      <c r="G75" s="195"/>
      <c r="H75" s="3"/>
      <c r="I75" s="196">
        <v>0</v>
      </c>
      <c r="J75" s="11">
        <f t="shared" ref="J75:J81" si="17">SUM(D75:I75)-D75</f>
        <v>0</v>
      </c>
      <c r="K75" s="11">
        <f>SUM(D75:I75)-I75</f>
        <v>0</v>
      </c>
      <c r="L75" s="19" t="e">
        <f>(SUM(D75:H75))+(I75/J83)</f>
        <v>#DIV/0!</v>
      </c>
      <c r="M75" s="204">
        <f t="shared" si="14"/>
        <v>0</v>
      </c>
      <c r="N75" s="19" t="e">
        <f>(L75-L83)^2</f>
        <v>#DIV/0!</v>
      </c>
      <c r="O75" s="398" t="e">
        <f t="shared" si="15"/>
        <v>#DIV/0!</v>
      </c>
      <c r="P75" s="399" t="e">
        <f>C75^2*(O75-O83)^2</f>
        <v>#DIV/0!</v>
      </c>
      <c r="Q75" s="400"/>
      <c r="R75" s="313">
        <f t="shared" si="16"/>
        <v>0</v>
      </c>
    </row>
    <row r="76" spans="1:19">
      <c r="A76" s="203">
        <v>3</v>
      </c>
      <c r="B76" s="192">
        <v>17</v>
      </c>
      <c r="C76" s="193">
        <v>43</v>
      </c>
      <c r="D76" s="194">
        <v>0</v>
      </c>
      <c r="E76" s="195">
        <v>0</v>
      </c>
      <c r="F76" s="195"/>
      <c r="G76" s="195"/>
      <c r="H76" s="3"/>
      <c r="I76" s="196">
        <v>0</v>
      </c>
      <c r="J76" s="11">
        <f t="shared" si="17"/>
        <v>0</v>
      </c>
      <c r="K76" s="11">
        <f t="shared" si="13"/>
        <v>0</v>
      </c>
      <c r="L76" s="19" t="e">
        <f>(SUM(D76:H76))+(I76/J83)</f>
        <v>#DIV/0!</v>
      </c>
      <c r="M76" s="204">
        <f t="shared" si="14"/>
        <v>0</v>
      </c>
      <c r="N76" s="19" t="e">
        <f>(L76-L83)^2</f>
        <v>#DIV/0!</v>
      </c>
      <c r="O76" s="398" t="e">
        <f t="shared" si="15"/>
        <v>#DIV/0!</v>
      </c>
      <c r="P76" s="399" t="e">
        <f>C76^2*(O76-O83)^2</f>
        <v>#DIV/0!</v>
      </c>
      <c r="Q76" s="400"/>
      <c r="R76" s="313">
        <f t="shared" si="16"/>
        <v>0</v>
      </c>
    </row>
    <row r="77" spans="1:19">
      <c r="A77" s="203">
        <v>4</v>
      </c>
      <c r="B77" s="192">
        <v>38</v>
      </c>
      <c r="C77" s="193">
        <v>24</v>
      </c>
      <c r="D77" s="194">
        <v>0</v>
      </c>
      <c r="E77" s="195">
        <v>0</v>
      </c>
      <c r="F77" s="195"/>
      <c r="G77" s="195"/>
      <c r="H77" s="3"/>
      <c r="I77" s="196">
        <v>0</v>
      </c>
      <c r="J77" s="11">
        <f t="shared" si="17"/>
        <v>0</v>
      </c>
      <c r="K77" s="11">
        <f t="shared" si="13"/>
        <v>0</v>
      </c>
      <c r="L77" s="19" t="e">
        <f>(SUM(D77:H77))+(I77/J83)</f>
        <v>#DIV/0!</v>
      </c>
      <c r="M77" s="204">
        <f>COUNT(D77:I77)*(COUNT(D77:I77)-1)*I77</f>
        <v>0</v>
      </c>
      <c r="N77" s="19" t="e">
        <f>(L77-L83)^2</f>
        <v>#DIV/0!</v>
      </c>
      <c r="O77" s="398" t="e">
        <f t="shared" si="15"/>
        <v>#DIV/0!</v>
      </c>
      <c r="P77" s="399" t="e">
        <f>C77^2*(O77-O83)^2</f>
        <v>#DIV/0!</v>
      </c>
      <c r="Q77" s="400"/>
      <c r="R77" s="313">
        <f t="shared" si="16"/>
        <v>0</v>
      </c>
    </row>
    <row r="78" spans="1:19">
      <c r="A78" s="203">
        <v>5</v>
      </c>
      <c r="B78" s="192">
        <v>43</v>
      </c>
      <c r="C78" s="193">
        <v>39</v>
      </c>
      <c r="D78" s="194">
        <v>0</v>
      </c>
      <c r="E78" s="195">
        <v>0</v>
      </c>
      <c r="F78" s="195"/>
      <c r="G78" s="195"/>
      <c r="H78" s="3"/>
      <c r="I78" s="196">
        <v>0</v>
      </c>
      <c r="J78" s="11">
        <f t="shared" si="17"/>
        <v>0</v>
      </c>
      <c r="K78" s="11">
        <f t="shared" si="13"/>
        <v>0</v>
      </c>
      <c r="L78" s="19" t="e">
        <f>(SUM(D78:H78))+(I78/J83)</f>
        <v>#DIV/0!</v>
      </c>
      <c r="M78" s="204">
        <f t="shared" si="14"/>
        <v>0</v>
      </c>
      <c r="N78" s="19" t="e">
        <f>(L78-L83)^2</f>
        <v>#DIV/0!</v>
      </c>
      <c r="O78" s="398" t="e">
        <f t="shared" si="15"/>
        <v>#DIV/0!</v>
      </c>
      <c r="P78" s="399" t="e">
        <f>C78^2*(O78-O83)^2</f>
        <v>#DIV/0!</v>
      </c>
      <c r="Q78" s="284"/>
      <c r="R78" s="313">
        <f t="shared" si="16"/>
        <v>0</v>
      </c>
    </row>
    <row r="79" spans="1:19">
      <c r="A79" s="203">
        <v>6</v>
      </c>
      <c r="B79" s="192">
        <v>45</v>
      </c>
      <c r="C79" s="193">
        <v>32</v>
      </c>
      <c r="D79" s="194">
        <v>0</v>
      </c>
      <c r="E79" s="195">
        <v>0</v>
      </c>
      <c r="F79" s="195"/>
      <c r="G79" s="195"/>
      <c r="H79" s="3"/>
      <c r="I79" s="196">
        <v>0</v>
      </c>
      <c r="J79" s="11">
        <f t="shared" si="17"/>
        <v>0</v>
      </c>
      <c r="K79" s="11">
        <f t="shared" si="13"/>
        <v>0</v>
      </c>
      <c r="L79" s="19" t="e">
        <f>(SUM(D79:H79))+(I79/J83)</f>
        <v>#DIV/0!</v>
      </c>
      <c r="M79" s="204">
        <f t="shared" si="14"/>
        <v>0</v>
      </c>
      <c r="N79" s="19" t="e">
        <f>(L79-L83)^2</f>
        <v>#DIV/0!</v>
      </c>
      <c r="O79" s="398" t="e">
        <f>L79/C79</f>
        <v>#DIV/0!</v>
      </c>
      <c r="P79" s="399" t="e">
        <f>C79^2*(O79-O83)^2</f>
        <v>#DIV/0!</v>
      </c>
      <c r="Q79" s="400"/>
      <c r="R79" s="313">
        <f t="shared" si="16"/>
        <v>0</v>
      </c>
    </row>
    <row r="80" spans="1:19">
      <c r="A80" s="203">
        <v>7</v>
      </c>
      <c r="B80" s="192">
        <v>53</v>
      </c>
      <c r="C80" s="193">
        <v>49</v>
      </c>
      <c r="D80" s="194">
        <v>0</v>
      </c>
      <c r="E80" s="195">
        <v>0</v>
      </c>
      <c r="F80" s="195"/>
      <c r="G80" s="195"/>
      <c r="H80" s="3"/>
      <c r="I80" s="196">
        <v>0</v>
      </c>
      <c r="J80" s="11">
        <f t="shared" si="17"/>
        <v>0</v>
      </c>
      <c r="K80" s="11">
        <f t="shared" si="13"/>
        <v>0</v>
      </c>
      <c r="L80" s="19" t="e">
        <f>(SUM(D80:H80))+(I80/J83)</f>
        <v>#DIV/0!</v>
      </c>
      <c r="M80" s="204">
        <f t="shared" si="14"/>
        <v>0</v>
      </c>
      <c r="N80" s="19" t="e">
        <f>(L80-L83)^2</f>
        <v>#DIV/0!</v>
      </c>
      <c r="O80" s="398" t="e">
        <f t="shared" si="15"/>
        <v>#DIV/0!</v>
      </c>
      <c r="P80" s="399" t="e">
        <f>C80^2*(O80-O83)^2</f>
        <v>#DIV/0!</v>
      </c>
      <c r="Q80" s="400"/>
      <c r="R80" s="313">
        <f t="shared" si="16"/>
        <v>0</v>
      </c>
    </row>
    <row r="81" spans="1:18">
      <c r="A81" s="203">
        <v>8</v>
      </c>
      <c r="B81" s="197">
        <v>66</v>
      </c>
      <c r="C81" s="198">
        <v>35</v>
      </c>
      <c r="D81" s="199">
        <v>0</v>
      </c>
      <c r="E81" s="200">
        <v>0</v>
      </c>
      <c r="F81" s="200"/>
      <c r="G81" s="200"/>
      <c r="H81" s="201"/>
      <c r="I81" s="202">
        <v>0</v>
      </c>
      <c r="J81" s="205">
        <f t="shared" si="17"/>
        <v>0</v>
      </c>
      <c r="K81" s="205">
        <f t="shared" si="13"/>
        <v>0</v>
      </c>
      <c r="L81" s="206" t="e">
        <f>(SUM(D81:H81))+(I81/J83)</f>
        <v>#DIV/0!</v>
      </c>
      <c r="M81" s="207">
        <f t="shared" si="14"/>
        <v>0</v>
      </c>
      <c r="N81" s="401" t="e">
        <f>(L81-L83)^2</f>
        <v>#DIV/0!</v>
      </c>
      <c r="O81" s="402" t="e">
        <f t="shared" si="15"/>
        <v>#DIV/0!</v>
      </c>
      <c r="P81" s="403" t="e">
        <f>C81^2*(O81-O83)^2</f>
        <v>#DIV/0!</v>
      </c>
      <c r="Q81" s="404"/>
      <c r="R81" s="314">
        <f t="shared" si="16"/>
        <v>0</v>
      </c>
    </row>
    <row r="82" spans="1:18">
      <c r="A82" s="296"/>
      <c r="B82" s="294" t="s">
        <v>2208</v>
      </c>
      <c r="C82" s="295">
        <f>SUM(C74:C81)</f>
        <v>273</v>
      </c>
      <c r="D82" s="141"/>
      <c r="E82" s="296"/>
      <c r="F82" s="296"/>
      <c r="G82" s="296"/>
      <c r="H82" s="296"/>
      <c r="I82" s="294" t="s">
        <v>2208</v>
      </c>
      <c r="J82" s="291">
        <f t="shared" ref="J82:R82" si="18">SUM(J74:J81)</f>
        <v>0</v>
      </c>
      <c r="K82" s="291">
        <f t="shared" si="18"/>
        <v>0</v>
      </c>
      <c r="L82" s="295" t="e">
        <f t="shared" si="18"/>
        <v>#DIV/0!</v>
      </c>
      <c r="M82" s="295">
        <f t="shared" si="18"/>
        <v>0</v>
      </c>
      <c r="N82" s="295" t="e">
        <f t="shared" si="18"/>
        <v>#DIV/0!</v>
      </c>
      <c r="O82" s="405" t="e">
        <f t="shared" si="18"/>
        <v>#DIV/0!</v>
      </c>
      <c r="P82" s="406" t="e">
        <f t="shared" si="18"/>
        <v>#DIV/0!</v>
      </c>
      <c r="Q82" s="297">
        <f t="shared" si="18"/>
        <v>0</v>
      </c>
      <c r="R82" s="297">
        <f t="shared" si="18"/>
        <v>0</v>
      </c>
    </row>
    <row r="83" spans="1:18">
      <c r="A83" s="9"/>
      <c r="B83" s="294"/>
      <c r="C83" s="141" t="s">
        <v>2248</v>
      </c>
      <c r="D83" s="11">
        <f>SUM(D74:I81)</f>
        <v>0</v>
      </c>
      <c r="E83" s="9"/>
      <c r="F83" s="9"/>
      <c r="G83" s="9"/>
      <c r="H83" s="9"/>
      <c r="I83" s="320" t="s">
        <v>2209</v>
      </c>
      <c r="J83" s="321" t="e">
        <f>1-(J82/K82)</f>
        <v>#DIV/0!</v>
      </c>
      <c r="K83" s="294" t="s">
        <v>2210</v>
      </c>
      <c r="L83" s="20" t="e">
        <f>AVERAGE(L74:L81)</f>
        <v>#DIV/0!</v>
      </c>
      <c r="M83" s="9"/>
      <c r="N83" s="224" t="s">
        <v>2211</v>
      </c>
      <c r="O83" s="398" t="e">
        <f>L82/C82</f>
        <v>#DIV/0!</v>
      </c>
      <c r="P83" s="9"/>
      <c r="Q83" s="9"/>
      <c r="R83" s="9"/>
    </row>
    <row r="84" spans="1:18">
      <c r="A84" s="203"/>
      <c r="B84" s="312"/>
      <c r="C84" s="312"/>
      <c r="D84" s="296"/>
      <c r="E84" s="296"/>
      <c r="F84" s="296"/>
      <c r="G84" s="296"/>
      <c r="H84" s="296"/>
      <c r="I84" s="296"/>
      <c r="J84" s="296"/>
      <c r="K84" s="296"/>
      <c r="L84" s="296"/>
      <c r="M84" s="296"/>
      <c r="N84" s="296"/>
      <c r="O84" s="296"/>
      <c r="P84" s="296"/>
      <c r="Q84" s="407" t="s">
        <v>2187</v>
      </c>
      <c r="R84" s="399" t="e">
        <f>CORREL(C74:C81,L74:L81)</f>
        <v>#DIV/0!</v>
      </c>
    </row>
  </sheetData>
  <mergeCells count="3">
    <mergeCell ref="D2:G2"/>
    <mergeCell ref="D16:G16"/>
    <mergeCell ref="D30:G30"/>
  </mergeCells>
  <pageMargins left="0.75" right="0.75" top="1" bottom="1" header="0.5" footer="0.5"/>
  <pageSetup orientation="portrait" horizontalDpi="4294967293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Q289"/>
  <sheetViews>
    <sheetView workbookViewId="0"/>
  </sheetViews>
  <sheetFormatPr baseColWidth="10" defaultColWidth="9" defaultRowHeight="11" x14ac:dyDescent="0"/>
  <cols>
    <col min="1" max="1" width="5.3984375" style="352" customWidth="1"/>
    <col min="2" max="4" width="9.3984375" style="162" customWidth="1"/>
    <col min="5" max="5" width="12.796875" style="164" customWidth="1"/>
    <col min="6" max="16" width="9" style="164"/>
    <col min="17" max="18" width="9" style="165"/>
    <col min="19" max="16384" width="9" style="164"/>
  </cols>
  <sheetData>
    <row r="1" spans="1:36">
      <c r="B1" s="163" t="s">
        <v>2232</v>
      </c>
      <c r="C1" s="163" t="s">
        <v>1315</v>
      </c>
      <c r="D1" s="163" t="s">
        <v>11</v>
      </c>
      <c r="E1" s="163" t="s">
        <v>1309</v>
      </c>
      <c r="F1" s="163" t="s">
        <v>1310</v>
      </c>
      <c r="G1" s="163" t="s">
        <v>1311</v>
      </c>
      <c r="I1" s="162" t="s">
        <v>2232</v>
      </c>
      <c r="J1" s="162" t="s">
        <v>1315</v>
      </c>
      <c r="K1" s="344" t="s">
        <v>2226</v>
      </c>
      <c r="L1" s="344" t="s">
        <v>173</v>
      </c>
      <c r="M1" s="162" t="s">
        <v>2227</v>
      </c>
      <c r="N1" s="162" t="s">
        <v>2228</v>
      </c>
      <c r="O1" s="162" t="s">
        <v>2229</v>
      </c>
      <c r="P1" s="162" t="s">
        <v>11</v>
      </c>
      <c r="Q1" s="344" t="s">
        <v>2230</v>
      </c>
      <c r="R1" s="344" t="s">
        <v>2231</v>
      </c>
      <c r="T1" s="162" t="s">
        <v>2232</v>
      </c>
      <c r="U1" s="162" t="s">
        <v>1315</v>
      </c>
      <c r="V1" s="162" t="s">
        <v>11</v>
      </c>
      <c r="W1" s="162" t="s">
        <v>2233</v>
      </c>
      <c r="X1" s="162" t="s">
        <v>2234</v>
      </c>
      <c r="Y1" s="162" t="s">
        <v>2234</v>
      </c>
      <c r="Z1" s="162" t="s">
        <v>2234</v>
      </c>
      <c r="AA1" s="162" t="s">
        <v>2235</v>
      </c>
      <c r="AB1" s="162" t="s">
        <v>2234</v>
      </c>
      <c r="AC1" s="162" t="s">
        <v>2234</v>
      </c>
      <c r="AD1" s="162" t="s">
        <v>2234</v>
      </c>
      <c r="AE1" s="162" t="s">
        <v>2236</v>
      </c>
      <c r="AF1" s="162" t="s">
        <v>2234</v>
      </c>
      <c r="AG1" s="162" t="s">
        <v>2234</v>
      </c>
      <c r="AH1" s="162" t="s">
        <v>2234</v>
      </c>
      <c r="AI1" s="344" t="s">
        <v>2230</v>
      </c>
      <c r="AJ1" s="344" t="s">
        <v>2231</v>
      </c>
    </row>
    <row r="2" spans="1:36">
      <c r="A2" s="352">
        <v>1</v>
      </c>
      <c r="B2" s="162" t="s">
        <v>2242</v>
      </c>
      <c r="C2" s="162">
        <v>65</v>
      </c>
      <c r="D2" s="162">
        <v>70</v>
      </c>
      <c r="E2" s="164">
        <v>11</v>
      </c>
      <c r="F2" s="165">
        <f>AVERAGE(E2:E4)</f>
        <v>13.666666666666666</v>
      </c>
      <c r="G2" s="165">
        <f>AVERAGE(E5:E13)</f>
        <v>0.48888888888888893</v>
      </c>
      <c r="K2" s="221"/>
      <c r="Q2" s="165" t="e">
        <f>AVERAGE(L2:L4)</f>
        <v>#DIV/0!</v>
      </c>
      <c r="R2" s="165" t="e">
        <f>AVERAGE(M2:O4)</f>
        <v>#DIV/0!</v>
      </c>
      <c r="T2" s="345" t="s">
        <v>1</v>
      </c>
      <c r="U2" s="164">
        <v>13</v>
      </c>
      <c r="V2" s="164">
        <v>31</v>
      </c>
      <c r="W2" s="165">
        <v>23.3</v>
      </c>
      <c r="X2" s="165">
        <v>1.1000000000000001</v>
      </c>
      <c r="Y2" s="165">
        <v>2.1</v>
      </c>
      <c r="Z2" s="165">
        <v>1.4</v>
      </c>
      <c r="AA2" s="165">
        <v>23</v>
      </c>
      <c r="AB2" s="165">
        <v>0.7</v>
      </c>
      <c r="AC2" s="165">
        <v>0.4</v>
      </c>
      <c r="AD2" s="165">
        <v>1</v>
      </c>
      <c r="AE2" s="165">
        <v>18.600000000000001</v>
      </c>
      <c r="AF2" s="165">
        <v>0.5</v>
      </c>
      <c r="AG2" s="165">
        <v>1.2</v>
      </c>
      <c r="AH2" s="165">
        <v>0.6</v>
      </c>
      <c r="AI2" s="165">
        <f t="shared" ref="AI2:AI23" si="0">AVERAGE(W2,AA2,AE2)</f>
        <v>21.633333333333336</v>
      </c>
      <c r="AJ2" s="165">
        <f t="shared" ref="AJ2:AJ23" si="1">AVERAGE(X2:Z2,AB2:AD2,AF2:AH2)</f>
        <v>1</v>
      </c>
    </row>
    <row r="3" spans="1:36" hidden="1">
      <c r="A3" s="352">
        <v>2</v>
      </c>
      <c r="E3" s="164">
        <v>12</v>
      </c>
      <c r="K3" s="221"/>
      <c r="T3" s="345" t="s">
        <v>6</v>
      </c>
      <c r="U3" s="164">
        <v>15</v>
      </c>
      <c r="V3" s="164">
        <v>25</v>
      </c>
      <c r="W3" s="165">
        <v>16.7</v>
      </c>
      <c r="X3" s="165">
        <v>1.9</v>
      </c>
      <c r="Y3" s="165">
        <v>1.9</v>
      </c>
      <c r="Z3" s="165">
        <v>0.9</v>
      </c>
      <c r="AA3" s="165">
        <v>15.2</v>
      </c>
      <c r="AB3" s="165">
        <v>0.8</v>
      </c>
      <c r="AC3" s="165">
        <v>0.2</v>
      </c>
      <c r="AD3" s="165">
        <v>1</v>
      </c>
      <c r="AE3" s="165">
        <v>24.6</v>
      </c>
      <c r="AF3" s="165">
        <v>0.5</v>
      </c>
      <c r="AG3" s="165">
        <v>0.6</v>
      </c>
      <c r="AH3" s="165">
        <v>0.8</v>
      </c>
      <c r="AI3" s="165">
        <f t="shared" si="0"/>
        <v>18.833333333333332</v>
      </c>
      <c r="AJ3" s="165">
        <f t="shared" si="1"/>
        <v>0.95555555555555549</v>
      </c>
    </row>
    <row r="4" spans="1:36" hidden="1">
      <c r="A4" s="352">
        <v>3</v>
      </c>
      <c r="E4" s="166">
        <v>18</v>
      </c>
      <c r="K4" s="221"/>
      <c r="T4" s="345" t="s">
        <v>3</v>
      </c>
      <c r="U4" s="164">
        <v>17</v>
      </c>
      <c r="V4" s="164">
        <v>68</v>
      </c>
      <c r="W4" s="165">
        <v>34.299999999999997</v>
      </c>
      <c r="X4" s="165">
        <v>2.5</v>
      </c>
      <c r="Y4" s="165">
        <v>3.4</v>
      </c>
      <c r="Z4" s="165">
        <v>2.6</v>
      </c>
      <c r="AA4" s="165">
        <v>15.9</v>
      </c>
      <c r="AB4" s="165">
        <v>1.6</v>
      </c>
      <c r="AC4" s="165">
        <v>0.8</v>
      </c>
      <c r="AD4" s="165">
        <v>2.5</v>
      </c>
      <c r="AE4" s="165">
        <v>12</v>
      </c>
      <c r="AF4" s="165">
        <v>1.5</v>
      </c>
      <c r="AG4" s="165">
        <v>1.5</v>
      </c>
      <c r="AH4" s="165">
        <v>1.9</v>
      </c>
      <c r="AI4" s="165">
        <f t="shared" si="0"/>
        <v>20.733333333333331</v>
      </c>
      <c r="AJ4" s="165">
        <f t="shared" si="1"/>
        <v>2.0333333333333332</v>
      </c>
    </row>
    <row r="5" spans="1:36" hidden="1">
      <c r="A5" s="352">
        <v>4</v>
      </c>
      <c r="E5" s="164">
        <v>0.3</v>
      </c>
      <c r="K5" s="221"/>
      <c r="Q5" s="165" t="e">
        <f>AVERAGE(L5:L7)</f>
        <v>#DIV/0!</v>
      </c>
      <c r="R5" s="165" t="e">
        <f>AVERAGE(M5:O7)</f>
        <v>#DIV/0!</v>
      </c>
      <c r="T5" s="345" t="s">
        <v>3</v>
      </c>
      <c r="U5" s="164">
        <v>21</v>
      </c>
      <c r="V5" s="164">
        <v>54</v>
      </c>
      <c r="W5" s="165">
        <v>16.5</v>
      </c>
      <c r="X5" s="165">
        <v>2.2000000000000002</v>
      </c>
      <c r="Y5" s="165">
        <v>1.3</v>
      </c>
      <c r="Z5" s="165">
        <v>1.5</v>
      </c>
      <c r="AA5" s="165">
        <v>6.5</v>
      </c>
      <c r="AB5" s="165">
        <v>0.5</v>
      </c>
      <c r="AC5" s="165">
        <v>0.3</v>
      </c>
      <c r="AD5" s="165">
        <v>1</v>
      </c>
      <c r="AE5" s="165">
        <v>11.5</v>
      </c>
      <c r="AF5" s="165">
        <v>0.9</v>
      </c>
      <c r="AG5" s="165">
        <v>1.4</v>
      </c>
      <c r="AH5" s="165">
        <v>0.4</v>
      </c>
      <c r="AI5" s="165">
        <f t="shared" si="0"/>
        <v>11.5</v>
      </c>
      <c r="AJ5" s="165">
        <f t="shared" si="1"/>
        <v>1.0555555555555556</v>
      </c>
    </row>
    <row r="6" spans="1:36" hidden="1">
      <c r="A6" s="352">
        <v>5</v>
      </c>
      <c r="E6" s="164">
        <v>0.4</v>
      </c>
      <c r="K6" s="221"/>
      <c r="T6" s="345" t="s">
        <v>3</v>
      </c>
      <c r="U6" s="164">
        <v>24</v>
      </c>
      <c r="V6" s="164">
        <v>28</v>
      </c>
      <c r="W6" s="165">
        <v>15</v>
      </c>
      <c r="X6" s="165">
        <v>1.6</v>
      </c>
      <c r="Y6" s="165">
        <v>2.2000000000000002</v>
      </c>
      <c r="Z6" s="165">
        <v>3</v>
      </c>
      <c r="AA6" s="165">
        <v>20.5</v>
      </c>
      <c r="AB6" s="165">
        <v>0.8</v>
      </c>
      <c r="AC6" s="165">
        <v>1</v>
      </c>
      <c r="AD6" s="165">
        <v>2.1</v>
      </c>
      <c r="AE6" s="165">
        <v>22</v>
      </c>
      <c r="AF6" s="165">
        <v>1.3</v>
      </c>
      <c r="AG6" s="165">
        <v>2.4</v>
      </c>
      <c r="AH6" s="165">
        <v>2.6</v>
      </c>
      <c r="AI6" s="165">
        <f t="shared" si="0"/>
        <v>19.166666666666668</v>
      </c>
      <c r="AJ6" s="165">
        <f t="shared" si="1"/>
        <v>1.8888888888888893</v>
      </c>
    </row>
    <row r="7" spans="1:36" hidden="1">
      <c r="A7" s="352">
        <v>6</v>
      </c>
      <c r="E7" s="164">
        <v>0.5</v>
      </c>
      <c r="K7" s="221"/>
      <c r="T7" s="345" t="s">
        <v>1</v>
      </c>
      <c r="U7" s="164">
        <v>27</v>
      </c>
      <c r="V7" s="164">
        <v>46</v>
      </c>
      <c r="W7" s="165">
        <v>18</v>
      </c>
      <c r="X7" s="165">
        <v>1.6</v>
      </c>
      <c r="Y7" s="165">
        <v>0.9</v>
      </c>
      <c r="Z7" s="165">
        <v>1.4</v>
      </c>
      <c r="AA7" s="165">
        <v>16.5</v>
      </c>
      <c r="AB7" s="165">
        <v>0.5</v>
      </c>
      <c r="AC7" s="165">
        <v>1</v>
      </c>
      <c r="AD7" s="165">
        <v>0.8</v>
      </c>
      <c r="AE7" s="165">
        <v>21.5</v>
      </c>
      <c r="AF7" s="165">
        <v>0.8</v>
      </c>
      <c r="AG7" s="165">
        <v>0.8</v>
      </c>
      <c r="AH7" s="165">
        <v>0.6</v>
      </c>
      <c r="AI7" s="165">
        <f t="shared" si="0"/>
        <v>18.666666666666668</v>
      </c>
      <c r="AJ7" s="165">
        <f t="shared" si="1"/>
        <v>0.93333333333333335</v>
      </c>
    </row>
    <row r="8" spans="1:36" hidden="1">
      <c r="A8" s="352">
        <v>7</v>
      </c>
      <c r="E8" s="164">
        <v>0.4</v>
      </c>
      <c r="K8" s="221"/>
      <c r="Q8" s="165" t="e">
        <f>AVERAGE(L8:L10)</f>
        <v>#DIV/0!</v>
      </c>
      <c r="R8" s="165" t="e">
        <f>AVERAGE(M8:O10)</f>
        <v>#DIV/0!</v>
      </c>
      <c r="T8" s="345" t="s">
        <v>1</v>
      </c>
      <c r="U8" s="164">
        <v>31</v>
      </c>
      <c r="V8" s="164">
        <v>53</v>
      </c>
      <c r="W8" s="165">
        <v>14.5</v>
      </c>
      <c r="X8" s="165">
        <v>1.1000000000000001</v>
      </c>
      <c r="Y8" s="165">
        <v>0.9</v>
      </c>
      <c r="Z8" s="165">
        <v>0.5</v>
      </c>
      <c r="AA8" s="165">
        <v>9</v>
      </c>
      <c r="AB8" s="165">
        <v>0.5</v>
      </c>
      <c r="AC8" s="165">
        <v>1</v>
      </c>
      <c r="AD8" s="165">
        <v>0.5</v>
      </c>
      <c r="AE8" s="165">
        <v>7.5</v>
      </c>
      <c r="AF8" s="165">
        <v>0.6</v>
      </c>
      <c r="AG8" s="165">
        <v>0.4</v>
      </c>
      <c r="AH8" s="165">
        <v>0.2</v>
      </c>
      <c r="AI8" s="165">
        <f t="shared" si="0"/>
        <v>10.333333333333334</v>
      </c>
      <c r="AJ8" s="165">
        <f t="shared" si="1"/>
        <v>0.6333333333333333</v>
      </c>
    </row>
    <row r="9" spans="1:36" hidden="1">
      <c r="A9" s="352">
        <v>8</v>
      </c>
      <c r="E9" s="164">
        <v>0.5</v>
      </c>
      <c r="K9" s="221"/>
      <c r="T9" s="345" t="s">
        <v>6</v>
      </c>
      <c r="U9" s="164">
        <v>35</v>
      </c>
      <c r="V9" s="164">
        <v>26</v>
      </c>
      <c r="W9" s="165">
        <v>12.8</v>
      </c>
      <c r="X9" s="165">
        <v>1.2</v>
      </c>
      <c r="Y9" s="165">
        <v>1.5</v>
      </c>
      <c r="Z9" s="165">
        <v>1</v>
      </c>
      <c r="AA9" s="165">
        <v>19</v>
      </c>
      <c r="AB9" s="165">
        <v>0.4</v>
      </c>
      <c r="AC9" s="165">
        <v>0.7</v>
      </c>
      <c r="AD9" s="165">
        <v>1.1000000000000001</v>
      </c>
      <c r="AE9" s="165">
        <v>14.5</v>
      </c>
      <c r="AF9" s="165">
        <v>0.5</v>
      </c>
      <c r="AG9" s="165">
        <v>0.8</v>
      </c>
      <c r="AH9" s="165">
        <v>0.7</v>
      </c>
      <c r="AI9" s="165">
        <f t="shared" si="0"/>
        <v>15.433333333333332</v>
      </c>
      <c r="AJ9" s="165">
        <f t="shared" si="1"/>
        <v>0.87777777777777777</v>
      </c>
    </row>
    <row r="10" spans="1:36" hidden="1">
      <c r="A10" s="352">
        <v>9</v>
      </c>
      <c r="E10" s="164">
        <v>1</v>
      </c>
      <c r="K10" s="221"/>
      <c r="T10" s="345" t="s">
        <v>3</v>
      </c>
      <c r="U10" s="164">
        <v>38</v>
      </c>
      <c r="V10" s="164">
        <v>24</v>
      </c>
      <c r="W10" s="165">
        <v>14.5</v>
      </c>
      <c r="X10" s="165">
        <v>1.2</v>
      </c>
      <c r="Y10" s="165">
        <v>1.4</v>
      </c>
      <c r="Z10" s="165">
        <v>1.8</v>
      </c>
      <c r="AA10" s="165">
        <v>12.5</v>
      </c>
      <c r="AB10" s="165">
        <v>0.6</v>
      </c>
      <c r="AC10" s="165">
        <v>0.6</v>
      </c>
      <c r="AD10" s="165">
        <v>1.2</v>
      </c>
      <c r="AE10" s="165">
        <v>20</v>
      </c>
      <c r="AF10" s="165">
        <v>1</v>
      </c>
      <c r="AG10" s="165">
        <v>1.5</v>
      </c>
      <c r="AH10" s="165">
        <v>1.4</v>
      </c>
      <c r="AI10" s="165">
        <f t="shared" si="0"/>
        <v>15.666666666666666</v>
      </c>
      <c r="AJ10" s="165">
        <f t="shared" si="1"/>
        <v>1.1888888888888889</v>
      </c>
    </row>
    <row r="11" spans="1:36" hidden="1">
      <c r="A11" s="352">
        <v>10</v>
      </c>
      <c r="E11" s="164">
        <v>0.3</v>
      </c>
      <c r="K11" s="221"/>
      <c r="Q11" s="165" t="e">
        <f>AVERAGE(L11:L13)</f>
        <v>#DIV/0!</v>
      </c>
      <c r="R11" s="165" t="e">
        <f>AVERAGE(M11:O13)</f>
        <v>#DIV/0!</v>
      </c>
      <c r="T11" s="345" t="s">
        <v>3</v>
      </c>
      <c r="U11" s="164">
        <v>40</v>
      </c>
      <c r="V11" s="164">
        <v>42</v>
      </c>
      <c r="W11" s="165">
        <v>24.5</v>
      </c>
      <c r="X11" s="165">
        <v>2</v>
      </c>
      <c r="Y11" s="165">
        <v>2.7</v>
      </c>
      <c r="Z11" s="165">
        <v>3</v>
      </c>
      <c r="AA11" s="165">
        <v>35</v>
      </c>
      <c r="AB11" s="165">
        <v>1.1000000000000001</v>
      </c>
      <c r="AC11" s="165">
        <v>1.2</v>
      </c>
      <c r="AD11" s="165">
        <v>1</v>
      </c>
      <c r="AE11" s="165">
        <v>30</v>
      </c>
      <c r="AF11" s="165">
        <v>1.8</v>
      </c>
      <c r="AG11" s="165">
        <v>1</v>
      </c>
      <c r="AH11" s="165">
        <v>1.1000000000000001</v>
      </c>
      <c r="AI11" s="165">
        <f t="shared" si="0"/>
        <v>29.833333333333332</v>
      </c>
      <c r="AJ11" s="165">
        <f t="shared" si="1"/>
        <v>1.6555555555555557</v>
      </c>
    </row>
    <row r="12" spans="1:36" hidden="1">
      <c r="A12" s="352">
        <v>11</v>
      </c>
      <c r="E12" s="164">
        <v>0.5</v>
      </c>
      <c r="K12" s="221"/>
      <c r="T12" s="345" t="s">
        <v>6</v>
      </c>
      <c r="U12" s="164">
        <v>44</v>
      </c>
      <c r="V12" s="164">
        <v>37</v>
      </c>
      <c r="W12" s="165">
        <v>21</v>
      </c>
      <c r="X12" s="165">
        <v>0.9</v>
      </c>
      <c r="Y12" s="165">
        <v>1</v>
      </c>
      <c r="Z12" s="165">
        <v>1</v>
      </c>
      <c r="AA12" s="165">
        <v>21.5</v>
      </c>
      <c r="AB12" s="165">
        <v>0.5</v>
      </c>
      <c r="AC12" s="165">
        <v>0.3</v>
      </c>
      <c r="AD12" s="165">
        <v>0.5</v>
      </c>
      <c r="AE12" s="165">
        <v>23.8</v>
      </c>
      <c r="AF12" s="165">
        <v>0.5</v>
      </c>
      <c r="AG12" s="165">
        <v>0.4</v>
      </c>
      <c r="AH12" s="165">
        <v>0.3</v>
      </c>
      <c r="AI12" s="165">
        <f t="shared" si="0"/>
        <v>22.099999999999998</v>
      </c>
      <c r="AJ12" s="165">
        <f t="shared" si="1"/>
        <v>0.6</v>
      </c>
    </row>
    <row r="13" spans="1:36" hidden="1">
      <c r="A13" s="352">
        <v>12</v>
      </c>
      <c r="E13" s="166">
        <v>0.5</v>
      </c>
      <c r="K13" s="221"/>
      <c r="T13" s="345" t="s">
        <v>6</v>
      </c>
      <c r="U13" s="164">
        <v>47</v>
      </c>
      <c r="V13" s="164">
        <v>37</v>
      </c>
      <c r="W13" s="165">
        <v>12.8</v>
      </c>
      <c r="X13" s="165">
        <v>1</v>
      </c>
      <c r="Y13" s="165">
        <v>0.9</v>
      </c>
      <c r="Z13" s="165">
        <v>0.9</v>
      </c>
      <c r="AA13" s="165">
        <v>17.600000000000001</v>
      </c>
      <c r="AB13" s="165">
        <v>0.2</v>
      </c>
      <c r="AC13" s="165">
        <v>0.8</v>
      </c>
      <c r="AD13" s="165">
        <v>0.6</v>
      </c>
      <c r="AE13" s="165">
        <v>15.6</v>
      </c>
      <c r="AF13" s="165">
        <v>0.6</v>
      </c>
      <c r="AG13" s="165">
        <v>0.2</v>
      </c>
      <c r="AH13" s="165">
        <v>0.7</v>
      </c>
      <c r="AI13" s="165">
        <f t="shared" si="0"/>
        <v>15.333333333333334</v>
      </c>
      <c r="AJ13" s="165">
        <f t="shared" si="1"/>
        <v>0.65555555555555545</v>
      </c>
    </row>
    <row r="14" spans="1:36">
      <c r="A14" s="352">
        <v>13</v>
      </c>
      <c r="B14" s="162" t="s">
        <v>2243</v>
      </c>
      <c r="C14" s="162">
        <v>62</v>
      </c>
      <c r="D14" s="162">
        <v>50</v>
      </c>
      <c r="E14" s="164">
        <v>5</v>
      </c>
      <c r="F14" s="165">
        <f>AVERAGE(E14:E16)</f>
        <v>9.6666666666666661</v>
      </c>
      <c r="G14" s="165">
        <f>AVERAGE(E17:E25)</f>
        <v>0.78888888888888886</v>
      </c>
      <c r="K14" s="221"/>
      <c r="Q14" s="165" t="e">
        <f>AVERAGE(L14:L16)</f>
        <v>#DIV/0!</v>
      </c>
      <c r="R14" s="165" t="e">
        <f>AVERAGE(M14:O16)</f>
        <v>#DIV/0!</v>
      </c>
      <c r="T14" s="345" t="s">
        <v>1</v>
      </c>
      <c r="U14" s="164">
        <v>50</v>
      </c>
      <c r="V14" s="164">
        <v>31</v>
      </c>
      <c r="W14" s="165">
        <v>10.5</v>
      </c>
      <c r="X14" s="165">
        <v>1.7</v>
      </c>
      <c r="Y14" s="165">
        <v>1.5</v>
      </c>
      <c r="Z14" s="165">
        <v>1.2</v>
      </c>
      <c r="AA14" s="165">
        <v>14.7</v>
      </c>
      <c r="AB14" s="165">
        <v>0.9</v>
      </c>
      <c r="AC14" s="165">
        <v>1.6</v>
      </c>
      <c r="AD14" s="165">
        <v>0.8</v>
      </c>
      <c r="AE14" s="165">
        <v>9</v>
      </c>
      <c r="AF14" s="165">
        <v>1.1000000000000001</v>
      </c>
      <c r="AG14" s="165">
        <v>0.8</v>
      </c>
      <c r="AH14" s="165">
        <v>0.8</v>
      </c>
      <c r="AI14" s="165">
        <f t="shared" si="0"/>
        <v>11.4</v>
      </c>
      <c r="AJ14" s="165">
        <f t="shared" si="1"/>
        <v>1.1555555555555559</v>
      </c>
    </row>
    <row r="15" spans="1:36" hidden="1">
      <c r="A15" s="352">
        <v>14</v>
      </c>
      <c r="E15" s="164">
        <v>12</v>
      </c>
      <c r="K15" s="221"/>
      <c r="T15" s="345" t="s">
        <v>6</v>
      </c>
      <c r="U15" s="164">
        <v>52</v>
      </c>
      <c r="V15" s="164">
        <v>53</v>
      </c>
      <c r="W15" s="165">
        <v>13</v>
      </c>
      <c r="X15" s="165">
        <v>1.4</v>
      </c>
      <c r="Y15" s="165">
        <v>1.1000000000000001</v>
      </c>
      <c r="Z15" s="165">
        <v>1.1000000000000001</v>
      </c>
      <c r="AA15" s="165">
        <v>21</v>
      </c>
      <c r="AB15" s="165">
        <v>0.8</v>
      </c>
      <c r="AC15" s="165">
        <v>0.6</v>
      </c>
      <c r="AD15" s="165">
        <v>1</v>
      </c>
      <c r="AE15" s="165">
        <v>37.5</v>
      </c>
      <c r="AF15" s="165">
        <v>0.8</v>
      </c>
      <c r="AG15" s="165">
        <v>1</v>
      </c>
      <c r="AH15" s="165">
        <v>0.5</v>
      </c>
      <c r="AI15" s="165">
        <f t="shared" si="0"/>
        <v>23.833333333333332</v>
      </c>
      <c r="AJ15" s="165">
        <f t="shared" si="1"/>
        <v>0.92222222222222228</v>
      </c>
    </row>
    <row r="16" spans="1:36" hidden="1">
      <c r="A16" s="352">
        <v>15</v>
      </c>
      <c r="E16" s="166">
        <v>12</v>
      </c>
      <c r="K16" s="221"/>
      <c r="T16" s="345" t="s">
        <v>1</v>
      </c>
      <c r="U16" s="164">
        <v>55</v>
      </c>
      <c r="V16" s="164">
        <v>68</v>
      </c>
      <c r="W16" s="165">
        <v>24</v>
      </c>
      <c r="X16" s="165">
        <v>1.1000000000000001</v>
      </c>
      <c r="Y16" s="165">
        <v>1.2</v>
      </c>
      <c r="Z16" s="165">
        <v>0.9</v>
      </c>
      <c r="AA16" s="165">
        <v>23</v>
      </c>
      <c r="AB16" s="165">
        <v>1</v>
      </c>
      <c r="AC16" s="165">
        <v>0.3</v>
      </c>
      <c r="AD16" s="165">
        <v>0.4</v>
      </c>
      <c r="AE16" s="165">
        <v>27</v>
      </c>
      <c r="AF16" s="165">
        <v>0.6</v>
      </c>
      <c r="AG16" s="165">
        <v>0.8</v>
      </c>
      <c r="AH16" s="165">
        <v>0.5</v>
      </c>
      <c r="AI16" s="165">
        <f t="shared" si="0"/>
        <v>24.666666666666668</v>
      </c>
      <c r="AJ16" s="165">
        <f t="shared" si="1"/>
        <v>0.75555555555555542</v>
      </c>
    </row>
    <row r="17" spans="1:43" hidden="1">
      <c r="A17" s="352">
        <v>16</v>
      </c>
      <c r="E17" s="164">
        <v>0.5</v>
      </c>
      <c r="K17" s="221"/>
      <c r="Q17" s="165" t="e">
        <f>AVERAGE(L17:L19)</f>
        <v>#DIV/0!</v>
      </c>
      <c r="R17" s="165" t="e">
        <f>AVERAGE(M17:O19)</f>
        <v>#DIV/0!</v>
      </c>
      <c r="T17" s="345" t="s">
        <v>3</v>
      </c>
      <c r="U17" s="164">
        <v>57</v>
      </c>
      <c r="V17" s="164">
        <v>21</v>
      </c>
      <c r="W17" s="165">
        <v>26</v>
      </c>
      <c r="X17" s="165">
        <v>1.4</v>
      </c>
      <c r="Y17" s="165">
        <v>1.9</v>
      </c>
      <c r="Z17" s="165">
        <v>1.3</v>
      </c>
      <c r="AA17" s="165">
        <v>23.5</v>
      </c>
      <c r="AB17" s="165">
        <v>0.9</v>
      </c>
      <c r="AC17" s="165">
        <v>1.1000000000000001</v>
      </c>
      <c r="AD17" s="165">
        <v>0.5</v>
      </c>
      <c r="AE17" s="165">
        <v>26.2</v>
      </c>
      <c r="AF17" s="165">
        <v>1.4</v>
      </c>
      <c r="AG17" s="165">
        <v>0.8</v>
      </c>
      <c r="AH17" s="165">
        <v>1</v>
      </c>
      <c r="AI17" s="165">
        <f t="shared" si="0"/>
        <v>25.233333333333334</v>
      </c>
      <c r="AJ17" s="165">
        <f t="shared" si="1"/>
        <v>1.1444444444444446</v>
      </c>
    </row>
    <row r="18" spans="1:43" hidden="1">
      <c r="A18" s="352">
        <v>17</v>
      </c>
      <c r="E18" s="164">
        <v>0.5</v>
      </c>
      <c r="K18" s="221"/>
      <c r="T18" s="345" t="s">
        <v>1</v>
      </c>
      <c r="U18" s="164">
        <v>58</v>
      </c>
      <c r="V18" s="164">
        <v>56</v>
      </c>
      <c r="W18" s="165">
        <v>21</v>
      </c>
      <c r="X18" s="165">
        <v>1.2</v>
      </c>
      <c r="Y18" s="165">
        <v>1.8</v>
      </c>
      <c r="Z18" s="165">
        <v>1.6</v>
      </c>
      <c r="AA18" s="165">
        <v>17</v>
      </c>
      <c r="AB18" s="165">
        <v>0.5</v>
      </c>
      <c r="AC18" s="165">
        <v>0.6</v>
      </c>
      <c r="AD18" s="165">
        <v>0.8</v>
      </c>
      <c r="AE18" s="165">
        <v>13</v>
      </c>
      <c r="AF18" s="165">
        <v>1.5</v>
      </c>
      <c r="AG18" s="165">
        <v>0.4</v>
      </c>
      <c r="AH18" s="165">
        <v>0.2</v>
      </c>
      <c r="AI18" s="165">
        <f t="shared" si="0"/>
        <v>17</v>
      </c>
      <c r="AJ18" s="165">
        <f t="shared" si="1"/>
        <v>0.95555555555555527</v>
      </c>
    </row>
    <row r="19" spans="1:43" hidden="1">
      <c r="A19" s="352">
        <v>18</v>
      </c>
      <c r="E19" s="164">
        <v>0.6</v>
      </c>
      <c r="F19" s="350"/>
      <c r="K19" s="221"/>
      <c r="T19" s="345" t="s">
        <v>6</v>
      </c>
      <c r="U19" s="164">
        <v>59</v>
      </c>
      <c r="V19" s="164">
        <v>23</v>
      </c>
      <c r="W19" s="165">
        <v>11.5</v>
      </c>
      <c r="X19" s="165">
        <v>1.1000000000000001</v>
      </c>
      <c r="Y19" s="165">
        <v>1.1000000000000001</v>
      </c>
      <c r="Z19" s="165">
        <v>1</v>
      </c>
      <c r="AA19" s="165">
        <v>12</v>
      </c>
      <c r="AB19" s="165">
        <v>0.7</v>
      </c>
      <c r="AC19" s="165">
        <v>1</v>
      </c>
      <c r="AD19" s="165">
        <v>0.9</v>
      </c>
      <c r="AE19" s="165">
        <v>16</v>
      </c>
      <c r="AF19" s="165">
        <v>0.8</v>
      </c>
      <c r="AG19" s="165">
        <v>0.7</v>
      </c>
      <c r="AH19" s="165">
        <v>1</v>
      </c>
      <c r="AI19" s="165">
        <f t="shared" si="0"/>
        <v>13.166666666666666</v>
      </c>
      <c r="AJ19" s="165">
        <f t="shared" si="1"/>
        <v>0.92222222222222228</v>
      </c>
    </row>
    <row r="20" spans="1:43" hidden="1">
      <c r="A20" s="352">
        <v>19</v>
      </c>
      <c r="E20" s="164">
        <v>0.6</v>
      </c>
      <c r="F20" s="350"/>
      <c r="K20" s="221"/>
      <c r="Q20" s="165" t="e">
        <f>AVERAGE(L20:L22)</f>
        <v>#DIV/0!</v>
      </c>
      <c r="R20" s="165" t="e">
        <f>AVERAGE(M20:O22)</f>
        <v>#DIV/0!</v>
      </c>
      <c r="T20" s="345" t="s">
        <v>1</v>
      </c>
      <c r="U20" s="164">
        <v>60</v>
      </c>
      <c r="V20" s="164">
        <v>35</v>
      </c>
      <c r="W20" s="165">
        <v>18.7</v>
      </c>
      <c r="X20" s="165">
        <v>1.1000000000000001</v>
      </c>
      <c r="Y20" s="165">
        <v>0.8</v>
      </c>
      <c r="Z20" s="165">
        <v>1</v>
      </c>
      <c r="AA20" s="165">
        <v>20</v>
      </c>
      <c r="AB20" s="165">
        <v>0.9</v>
      </c>
      <c r="AC20" s="165">
        <v>0.4</v>
      </c>
      <c r="AD20" s="165">
        <v>0.6</v>
      </c>
      <c r="AE20" s="165">
        <v>28.2</v>
      </c>
      <c r="AF20" s="165">
        <v>0.5</v>
      </c>
      <c r="AG20" s="165">
        <v>0.3</v>
      </c>
      <c r="AH20" s="165">
        <v>0.5</v>
      </c>
      <c r="AI20" s="165">
        <f t="shared" si="0"/>
        <v>22.3</v>
      </c>
      <c r="AJ20" s="165">
        <f t="shared" si="1"/>
        <v>0.6777777777777777</v>
      </c>
    </row>
    <row r="21" spans="1:43" hidden="1">
      <c r="A21" s="352">
        <v>20</v>
      </c>
      <c r="E21" s="164">
        <v>0.7</v>
      </c>
      <c r="F21" s="351"/>
      <c r="K21" s="221"/>
      <c r="T21" s="345" t="s">
        <v>1</v>
      </c>
      <c r="U21" s="164">
        <v>62</v>
      </c>
      <c r="V21" s="164">
        <v>20</v>
      </c>
      <c r="W21" s="165">
        <v>18</v>
      </c>
      <c r="X21" s="165">
        <v>1.1000000000000001</v>
      </c>
      <c r="Y21" s="165">
        <v>1.1000000000000001</v>
      </c>
      <c r="Z21" s="165">
        <v>0.8</v>
      </c>
      <c r="AA21" s="165">
        <v>17</v>
      </c>
      <c r="AB21" s="165">
        <v>0.5</v>
      </c>
      <c r="AC21" s="165">
        <v>0.5</v>
      </c>
      <c r="AD21" s="165">
        <v>1</v>
      </c>
      <c r="AE21" s="165">
        <v>10.5</v>
      </c>
      <c r="AF21" s="165">
        <v>0.3</v>
      </c>
      <c r="AG21" s="165">
        <v>0.7</v>
      </c>
      <c r="AH21" s="165">
        <v>0.4</v>
      </c>
      <c r="AI21" s="165">
        <f t="shared" si="0"/>
        <v>15.166666666666666</v>
      </c>
      <c r="AJ21" s="165">
        <f t="shared" si="1"/>
        <v>0.71111111111111114</v>
      </c>
    </row>
    <row r="22" spans="1:43" hidden="1">
      <c r="A22" s="352">
        <v>21</v>
      </c>
      <c r="E22" s="164">
        <v>1.2</v>
      </c>
      <c r="F22" s="167"/>
      <c r="K22" s="221"/>
      <c r="T22" s="345" t="s">
        <v>6</v>
      </c>
      <c r="U22" s="164">
        <v>63</v>
      </c>
      <c r="V22" s="164">
        <v>32</v>
      </c>
      <c r="W22" s="165">
        <v>17.5</v>
      </c>
      <c r="X22" s="165">
        <v>0.9</v>
      </c>
      <c r="Y22" s="165">
        <v>1.2</v>
      </c>
      <c r="Z22" s="165">
        <v>1.4</v>
      </c>
      <c r="AA22" s="165">
        <v>14.5</v>
      </c>
      <c r="AB22" s="165">
        <v>0.5</v>
      </c>
      <c r="AC22" s="165">
        <v>0.7</v>
      </c>
      <c r="AD22" s="165">
        <v>0.9</v>
      </c>
      <c r="AE22" s="165">
        <v>16.5</v>
      </c>
      <c r="AF22" s="165">
        <v>0.6</v>
      </c>
      <c r="AG22" s="165">
        <v>0.7</v>
      </c>
      <c r="AH22" s="165">
        <v>0.6</v>
      </c>
      <c r="AI22" s="165">
        <f t="shared" si="0"/>
        <v>16.166666666666668</v>
      </c>
      <c r="AJ22" s="165">
        <f t="shared" si="1"/>
        <v>0.83333333333333337</v>
      </c>
    </row>
    <row r="23" spans="1:43" hidden="1">
      <c r="A23" s="352">
        <v>22</v>
      </c>
      <c r="E23" s="164">
        <v>0.6</v>
      </c>
      <c r="F23" s="350"/>
      <c r="K23" s="221"/>
      <c r="Q23" s="165" t="e">
        <f>AVERAGE(L23:L25)</f>
        <v>#DIV/0!</v>
      </c>
      <c r="R23" s="165" t="e">
        <f>AVERAGE(M23:O25)</f>
        <v>#DIV/0!</v>
      </c>
      <c r="T23" s="345" t="s">
        <v>3</v>
      </c>
      <c r="U23" s="164">
        <v>65</v>
      </c>
      <c r="V23" s="164">
        <v>36</v>
      </c>
      <c r="W23" s="165">
        <v>17</v>
      </c>
      <c r="X23" s="165">
        <v>1</v>
      </c>
      <c r="Y23" s="165">
        <v>1.6</v>
      </c>
      <c r="Z23" s="165">
        <v>2.2999999999999998</v>
      </c>
      <c r="AA23" s="165">
        <v>11.5</v>
      </c>
      <c r="AB23" s="165">
        <v>0.6</v>
      </c>
      <c r="AC23" s="165">
        <v>0.5</v>
      </c>
      <c r="AD23" s="165">
        <v>1</v>
      </c>
      <c r="AE23" s="165">
        <v>18.5</v>
      </c>
      <c r="AF23" s="165">
        <v>0.9</v>
      </c>
      <c r="AG23" s="165">
        <v>1.2</v>
      </c>
      <c r="AH23" s="165">
        <v>1.2</v>
      </c>
      <c r="AI23" s="165">
        <f t="shared" si="0"/>
        <v>15.666666666666666</v>
      </c>
      <c r="AJ23" s="165">
        <f t="shared" si="1"/>
        <v>1.1444444444444444</v>
      </c>
    </row>
    <row r="24" spans="1:43" hidden="1">
      <c r="A24" s="352">
        <v>23</v>
      </c>
      <c r="E24" s="164">
        <v>1</v>
      </c>
      <c r="F24" s="350"/>
      <c r="K24" s="221"/>
      <c r="T24" s="345" t="s">
        <v>3</v>
      </c>
      <c r="U24" s="164">
        <v>70</v>
      </c>
      <c r="V24" s="164">
        <v>105</v>
      </c>
      <c r="W24" s="165">
        <v>20.5</v>
      </c>
      <c r="X24" s="165">
        <v>1.1000000000000001</v>
      </c>
      <c r="Y24" s="165">
        <v>1.9</v>
      </c>
      <c r="Z24" s="165">
        <v>2.1</v>
      </c>
      <c r="AA24" s="165">
        <v>16</v>
      </c>
      <c r="AB24" s="165">
        <v>1</v>
      </c>
      <c r="AC24" s="165">
        <v>0.6</v>
      </c>
      <c r="AD24" s="165">
        <v>1.1000000000000001</v>
      </c>
      <c r="AE24" s="165">
        <v>16.5</v>
      </c>
      <c r="AF24" s="165">
        <v>1.5</v>
      </c>
      <c r="AG24" s="165">
        <v>2</v>
      </c>
      <c r="AH24" s="165">
        <v>0.9</v>
      </c>
      <c r="AI24" s="165">
        <f t="shared" ref="AI24:AI25" si="2">AVERAGE(W24,AA24,AE24)</f>
        <v>17.666666666666668</v>
      </c>
      <c r="AJ24" s="165">
        <f t="shared" ref="AJ24:AJ25" si="3">AVERAGE(X24:Z24,AB24:AD24,AF24:AH24)</f>
        <v>1.3555555555555554</v>
      </c>
    </row>
    <row r="25" spans="1:43" hidden="1">
      <c r="A25" s="352">
        <v>24</v>
      </c>
      <c r="E25" s="166">
        <v>1.4</v>
      </c>
      <c r="F25" s="350"/>
      <c r="K25" s="221"/>
      <c r="T25" s="345" t="s">
        <v>6</v>
      </c>
      <c r="U25" s="164">
        <v>71</v>
      </c>
      <c r="V25" s="164">
        <v>29</v>
      </c>
      <c r="W25" s="165">
        <v>17</v>
      </c>
      <c r="X25" s="165">
        <v>0.8</v>
      </c>
      <c r="Y25" s="165">
        <v>1</v>
      </c>
      <c r="Z25" s="165">
        <v>1.4</v>
      </c>
      <c r="AA25" s="165">
        <v>26.5</v>
      </c>
      <c r="AB25" s="165">
        <v>0.5</v>
      </c>
      <c r="AC25" s="165">
        <v>0.8</v>
      </c>
      <c r="AD25" s="164">
        <v>0.9</v>
      </c>
      <c r="AE25" s="165">
        <v>29</v>
      </c>
      <c r="AF25" s="165">
        <v>0.8</v>
      </c>
      <c r="AG25" s="165">
        <v>1</v>
      </c>
      <c r="AH25" s="165">
        <v>0.3</v>
      </c>
      <c r="AI25" s="165">
        <f t="shared" si="2"/>
        <v>24.166666666666668</v>
      </c>
      <c r="AJ25" s="165">
        <f t="shared" si="3"/>
        <v>0.83333333333333337</v>
      </c>
    </row>
    <row r="26" spans="1:43">
      <c r="A26" s="352">
        <v>25</v>
      </c>
      <c r="B26" s="162" t="s">
        <v>2242</v>
      </c>
      <c r="C26" s="162">
        <v>61</v>
      </c>
      <c r="D26" s="162">
        <v>51</v>
      </c>
      <c r="E26" s="164">
        <v>7</v>
      </c>
      <c r="F26" s="165">
        <f>AVERAGE(E26:E28)</f>
        <v>9</v>
      </c>
      <c r="G26" s="165">
        <f>AVERAGE(E29:E37)</f>
        <v>0.62222222222222223</v>
      </c>
      <c r="K26" s="221"/>
      <c r="Q26" s="165" t="e">
        <f>AVERAGE(L26:L28)</f>
        <v>#DIV/0!</v>
      </c>
      <c r="R26" s="165" t="e">
        <f>AVERAGE(M26:O28)</f>
        <v>#DIV/0!</v>
      </c>
      <c r="T26" s="345"/>
    </row>
    <row r="27" spans="1:43" hidden="1">
      <c r="A27" s="352">
        <v>26</v>
      </c>
      <c r="E27" s="164">
        <v>7</v>
      </c>
      <c r="K27" s="221"/>
    </row>
    <row r="28" spans="1:43" hidden="1">
      <c r="A28" s="352">
        <v>27</v>
      </c>
      <c r="E28" s="166">
        <v>13</v>
      </c>
      <c r="K28" s="221"/>
      <c r="T28" s="347" t="s">
        <v>2240</v>
      </c>
      <c r="U28" s="345"/>
      <c r="V28" s="345"/>
      <c r="W28" s="345"/>
      <c r="X28" s="345"/>
      <c r="Y28" s="345"/>
      <c r="Z28" s="345"/>
      <c r="AA28" s="345"/>
      <c r="AB28" s="345"/>
      <c r="AC28" s="345"/>
      <c r="AD28" s="345"/>
      <c r="AE28" s="345"/>
      <c r="AF28" s="345"/>
      <c r="AG28" s="345"/>
      <c r="AH28" s="345"/>
      <c r="AI28" s="345"/>
      <c r="AJ28" s="345"/>
      <c r="AK28" s="345"/>
      <c r="AL28" s="345"/>
      <c r="AM28" s="345"/>
      <c r="AN28" s="345"/>
      <c r="AO28" s="345"/>
      <c r="AP28" s="345"/>
      <c r="AQ28" s="345"/>
    </row>
    <row r="29" spans="1:43" hidden="1">
      <c r="A29" s="352">
        <v>28</v>
      </c>
      <c r="E29" s="164">
        <v>0.3</v>
      </c>
      <c r="K29" s="221"/>
      <c r="Q29" s="165" t="e">
        <f>AVERAGE(L29:L31)</f>
        <v>#DIV/0!</v>
      </c>
      <c r="R29" s="165" t="e">
        <f>AVERAGE(M29:O31)</f>
        <v>#DIV/0!</v>
      </c>
      <c r="T29" s="347" t="s">
        <v>2241</v>
      </c>
    </row>
    <row r="30" spans="1:43" hidden="1">
      <c r="A30" s="352">
        <v>29</v>
      </c>
      <c r="E30" s="164">
        <v>0.5</v>
      </c>
      <c r="K30" s="221"/>
      <c r="T30" s="347" t="s">
        <v>2233</v>
      </c>
    </row>
    <row r="31" spans="1:43" hidden="1">
      <c r="A31" s="352">
        <v>30</v>
      </c>
      <c r="E31" s="164">
        <v>0.5</v>
      </c>
      <c r="F31" s="350"/>
      <c r="K31" s="221"/>
      <c r="T31" s="347" t="s">
        <v>2234</v>
      </c>
    </row>
    <row r="32" spans="1:43" hidden="1">
      <c r="A32" s="352">
        <v>31</v>
      </c>
      <c r="E32" s="164">
        <v>0.8</v>
      </c>
      <c r="F32" s="350"/>
      <c r="K32" s="221"/>
      <c r="Q32" s="165" t="e">
        <f>AVERAGE(L32:L34)</f>
        <v>#DIV/0!</v>
      </c>
      <c r="R32" s="165" t="e">
        <f>AVERAGE(M32:O34)</f>
        <v>#DIV/0!</v>
      </c>
      <c r="T32" s="347" t="s">
        <v>2234</v>
      </c>
    </row>
    <row r="33" spans="1:43" hidden="1">
      <c r="A33" s="352">
        <v>32</v>
      </c>
      <c r="E33" s="164">
        <v>1</v>
      </c>
      <c r="F33" s="351"/>
      <c r="K33" s="221"/>
      <c r="T33" s="347" t="s">
        <v>2234</v>
      </c>
    </row>
    <row r="34" spans="1:43" hidden="1">
      <c r="A34" s="352">
        <v>33</v>
      </c>
      <c r="E34" s="164">
        <v>1.2</v>
      </c>
      <c r="F34" s="167"/>
      <c r="K34" s="221"/>
      <c r="T34" s="347" t="s">
        <v>2235</v>
      </c>
    </row>
    <row r="35" spans="1:43" hidden="1">
      <c r="A35" s="352">
        <v>34</v>
      </c>
      <c r="E35" s="164">
        <v>0.3</v>
      </c>
      <c r="F35" s="350"/>
      <c r="K35" s="221"/>
      <c r="Q35" s="165" t="e">
        <f>AVERAGE(L35:L37)</f>
        <v>#DIV/0!</v>
      </c>
      <c r="R35" s="165" t="e">
        <f>AVERAGE(M35:O37)</f>
        <v>#DIV/0!</v>
      </c>
      <c r="T35" s="347" t="s">
        <v>2234</v>
      </c>
    </row>
    <row r="36" spans="1:43" hidden="1">
      <c r="A36" s="352">
        <v>35</v>
      </c>
      <c r="E36" s="164">
        <v>0.4</v>
      </c>
      <c r="F36" s="350"/>
      <c r="K36" s="221"/>
      <c r="T36" s="347" t="s">
        <v>2234</v>
      </c>
    </row>
    <row r="37" spans="1:43" hidden="1">
      <c r="A37" s="352">
        <v>36</v>
      </c>
      <c r="E37" s="166">
        <v>0.6</v>
      </c>
      <c r="F37" s="350"/>
      <c r="K37" s="221"/>
      <c r="T37" s="347" t="s">
        <v>2234</v>
      </c>
    </row>
    <row r="38" spans="1:43">
      <c r="A38" s="352">
        <v>37</v>
      </c>
      <c r="B38" s="162" t="s">
        <v>2244</v>
      </c>
      <c r="C38" s="162">
        <v>60</v>
      </c>
      <c r="D38" s="162">
        <v>39</v>
      </c>
      <c r="E38" s="164">
        <v>12</v>
      </c>
      <c r="F38" s="165">
        <f>AVERAGE(E38:E40)</f>
        <v>12.333333333333334</v>
      </c>
      <c r="G38" s="165">
        <f>AVERAGE(E41:E49)</f>
        <v>0.81111111111111123</v>
      </c>
      <c r="K38" s="221"/>
      <c r="Q38" s="165" t="e">
        <f>AVERAGE(L38:L40)</f>
        <v>#DIV/0!</v>
      </c>
      <c r="R38" s="165" t="e">
        <f>AVERAGE(M38:O40)</f>
        <v>#DIV/0!</v>
      </c>
      <c r="T38" s="348" t="s">
        <v>6</v>
      </c>
      <c r="U38" s="164">
        <v>5</v>
      </c>
      <c r="V38" s="164">
        <v>77</v>
      </c>
    </row>
    <row r="39" spans="1:43" hidden="1">
      <c r="A39" s="352">
        <v>38</v>
      </c>
      <c r="E39" s="164">
        <v>12</v>
      </c>
      <c r="K39" s="221"/>
      <c r="T39" s="347" t="s">
        <v>2234</v>
      </c>
    </row>
    <row r="40" spans="1:43" hidden="1">
      <c r="A40" s="352">
        <v>39</v>
      </c>
      <c r="E40" s="166">
        <v>13</v>
      </c>
      <c r="K40" s="221"/>
      <c r="T40" s="347" t="s">
        <v>2234</v>
      </c>
    </row>
    <row r="41" spans="1:43" hidden="1">
      <c r="A41" s="352">
        <v>40</v>
      </c>
      <c r="E41" s="164">
        <v>0.4</v>
      </c>
      <c r="K41" s="221"/>
      <c r="Q41" s="165" t="e">
        <f>AVERAGE(L41:L43)</f>
        <v>#DIV/0!</v>
      </c>
      <c r="R41" s="165" t="e">
        <f>AVERAGE(M41:O43)</f>
        <v>#DIV/0!</v>
      </c>
      <c r="T41" s="347" t="s">
        <v>2234</v>
      </c>
    </row>
    <row r="42" spans="1:43" hidden="1">
      <c r="A42" s="352">
        <v>41</v>
      </c>
      <c r="E42" s="164">
        <v>0.8</v>
      </c>
      <c r="K42" s="221"/>
      <c r="T42" s="347" t="s">
        <v>2237</v>
      </c>
    </row>
    <row r="43" spans="1:43" hidden="1">
      <c r="A43" s="352">
        <v>42</v>
      </c>
      <c r="E43" s="164">
        <v>0.9</v>
      </c>
      <c r="F43" s="350"/>
      <c r="K43" s="221"/>
      <c r="T43" s="347" t="s">
        <v>2238</v>
      </c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</row>
    <row r="44" spans="1:43" hidden="1">
      <c r="A44" s="352">
        <v>43</v>
      </c>
      <c r="E44" s="164">
        <v>0.6</v>
      </c>
      <c r="F44" s="350"/>
      <c r="K44" s="221"/>
      <c r="Q44" s="165" t="e">
        <f>AVERAGE(L44:L46)</f>
        <v>#DIV/0!</v>
      </c>
      <c r="R44" s="165" t="e">
        <f>AVERAGE(M44:O46)</f>
        <v>#DIV/0!</v>
      </c>
      <c r="T44" s="347" t="s">
        <v>2239</v>
      </c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</row>
    <row r="45" spans="1:43" hidden="1">
      <c r="A45" s="352">
        <v>44</v>
      </c>
      <c r="E45" s="164">
        <v>1.6</v>
      </c>
      <c r="F45" s="351"/>
      <c r="K45" s="221"/>
    </row>
    <row r="46" spans="1:43" hidden="1">
      <c r="A46" s="352">
        <v>45</v>
      </c>
      <c r="E46" s="164">
        <v>1.7</v>
      </c>
      <c r="F46" s="167"/>
      <c r="K46" s="221"/>
    </row>
    <row r="47" spans="1:43" hidden="1">
      <c r="A47" s="352">
        <v>46</v>
      </c>
      <c r="E47" s="164">
        <v>0.3</v>
      </c>
      <c r="F47" s="350"/>
      <c r="K47" s="221"/>
      <c r="Q47" s="165" t="e">
        <f>AVERAGE(L47:L49)</f>
        <v>#DIV/0!</v>
      </c>
      <c r="R47" s="165" t="e">
        <f>AVERAGE(M47:O49)</f>
        <v>#DIV/0!</v>
      </c>
    </row>
    <row r="48" spans="1:43" hidden="1">
      <c r="A48" s="352">
        <v>47</v>
      </c>
      <c r="E48" s="164">
        <v>0.5</v>
      </c>
      <c r="F48" s="350"/>
      <c r="K48" s="221"/>
    </row>
    <row r="49" spans="1:22" hidden="1">
      <c r="A49" s="352">
        <v>48</v>
      </c>
      <c r="E49" s="166">
        <v>0.5</v>
      </c>
      <c r="F49" s="350"/>
      <c r="K49" s="221"/>
    </row>
    <row r="50" spans="1:22">
      <c r="A50" s="352">
        <v>49</v>
      </c>
      <c r="B50" s="162" t="s">
        <v>2244</v>
      </c>
      <c r="C50" s="162">
        <v>52</v>
      </c>
      <c r="D50" s="162">
        <v>43</v>
      </c>
      <c r="E50" s="164">
        <v>8</v>
      </c>
      <c r="F50" s="165">
        <f>AVERAGE(E50:E52)</f>
        <v>10.333333333333334</v>
      </c>
      <c r="G50" s="165">
        <f>AVERAGE(E53:E61)</f>
        <v>0.78888888888888886</v>
      </c>
      <c r="K50" s="221"/>
      <c r="Q50" s="165" t="e">
        <f>AVERAGE(L50:L52)</f>
        <v>#DIV/0!</v>
      </c>
      <c r="R50" s="165" t="e">
        <f>AVERAGE(M50:O52)</f>
        <v>#DIV/0!</v>
      </c>
      <c r="T50" s="345" t="s">
        <v>6</v>
      </c>
      <c r="U50" s="164">
        <v>9</v>
      </c>
      <c r="V50" s="164">
        <v>98</v>
      </c>
    </row>
    <row r="51" spans="1:22" hidden="1">
      <c r="A51" s="352">
        <v>50</v>
      </c>
      <c r="E51" s="164">
        <v>9</v>
      </c>
      <c r="K51" s="221"/>
    </row>
    <row r="52" spans="1:22" hidden="1">
      <c r="A52" s="352">
        <v>51</v>
      </c>
      <c r="E52" s="166">
        <v>14</v>
      </c>
      <c r="K52" s="221"/>
    </row>
    <row r="53" spans="1:22" hidden="1">
      <c r="A53" s="352">
        <v>52</v>
      </c>
      <c r="E53" s="164">
        <v>0.4</v>
      </c>
      <c r="K53" s="221"/>
      <c r="Q53" s="165" t="e">
        <f>AVERAGE(L53:L55)</f>
        <v>#DIV/0!</v>
      </c>
      <c r="R53" s="165" t="e">
        <f>AVERAGE(M53:O55)</f>
        <v>#DIV/0!</v>
      </c>
    </row>
    <row r="54" spans="1:22" hidden="1">
      <c r="A54" s="352">
        <v>53</v>
      </c>
      <c r="E54" s="164">
        <v>1</v>
      </c>
      <c r="K54" s="221"/>
    </row>
    <row r="55" spans="1:22" hidden="1">
      <c r="A55" s="352">
        <v>54</v>
      </c>
      <c r="E55" s="164">
        <v>1.1000000000000001</v>
      </c>
      <c r="K55" s="221"/>
    </row>
    <row r="56" spans="1:22" hidden="1">
      <c r="A56" s="352">
        <v>55</v>
      </c>
      <c r="E56" s="164">
        <v>0.5</v>
      </c>
      <c r="K56" s="221"/>
      <c r="Q56" s="165" t="e">
        <f>AVERAGE(L56:L58)</f>
        <v>#DIV/0!</v>
      </c>
      <c r="R56" s="165" t="e">
        <f>AVERAGE(M56:O58)</f>
        <v>#DIV/0!</v>
      </c>
    </row>
    <row r="57" spans="1:22" hidden="1">
      <c r="A57" s="352">
        <v>56</v>
      </c>
      <c r="E57" s="164">
        <v>0.7</v>
      </c>
      <c r="K57" s="221"/>
    </row>
    <row r="58" spans="1:22" hidden="1">
      <c r="A58" s="352">
        <v>57</v>
      </c>
      <c r="E58" s="164">
        <v>1.3</v>
      </c>
      <c r="K58" s="221"/>
    </row>
    <row r="59" spans="1:22" hidden="1">
      <c r="A59" s="352">
        <v>58</v>
      </c>
      <c r="E59" s="164">
        <v>0.3</v>
      </c>
      <c r="K59" s="221"/>
      <c r="Q59" s="165" t="e">
        <f>AVERAGE(L59:L61)</f>
        <v>#DIV/0!</v>
      </c>
      <c r="R59" s="165" t="e">
        <f>AVERAGE(M59:O61)</f>
        <v>#DIV/0!</v>
      </c>
    </row>
    <row r="60" spans="1:22" hidden="1">
      <c r="A60" s="352">
        <v>59</v>
      </c>
      <c r="E60" s="164">
        <v>0.8</v>
      </c>
      <c r="K60" s="221"/>
    </row>
    <row r="61" spans="1:22" hidden="1">
      <c r="A61" s="352">
        <v>60</v>
      </c>
      <c r="E61" s="166">
        <v>1</v>
      </c>
      <c r="K61" s="221"/>
    </row>
    <row r="62" spans="1:22">
      <c r="A62" s="352">
        <v>61</v>
      </c>
      <c r="B62" s="162" t="s">
        <v>2243</v>
      </c>
      <c r="C62" s="162">
        <v>51</v>
      </c>
      <c r="D62" s="162">
        <v>74</v>
      </c>
      <c r="E62" s="164">
        <v>10</v>
      </c>
      <c r="F62" s="165">
        <f>AVERAGE(E62:E64)</f>
        <v>13.666666666666666</v>
      </c>
      <c r="G62" s="165">
        <f>AVERAGE(E65:E73)</f>
        <v>0.68888888888888877</v>
      </c>
      <c r="K62" s="221"/>
      <c r="Q62" s="165" t="e">
        <f>AVERAGE(L62:L64)</f>
        <v>#DIV/0!</v>
      </c>
      <c r="R62" s="165" t="e">
        <f>AVERAGE(M62:O64)</f>
        <v>#DIV/0!</v>
      </c>
      <c r="T62" s="345" t="s">
        <v>6</v>
      </c>
      <c r="U62" s="164">
        <v>11</v>
      </c>
      <c r="V62" s="164">
        <v>41</v>
      </c>
    </row>
    <row r="63" spans="1:22" hidden="1">
      <c r="A63" s="352">
        <v>62</v>
      </c>
      <c r="E63" s="164">
        <v>14</v>
      </c>
      <c r="K63" s="221"/>
    </row>
    <row r="64" spans="1:22" hidden="1">
      <c r="A64" s="352">
        <v>63</v>
      </c>
      <c r="E64" s="166">
        <v>17</v>
      </c>
      <c r="K64" s="221"/>
    </row>
    <row r="65" spans="1:22" hidden="1">
      <c r="A65" s="352">
        <v>64</v>
      </c>
      <c r="E65" s="164">
        <v>0.2</v>
      </c>
      <c r="K65" s="221"/>
      <c r="Q65" s="165" t="e">
        <f>AVERAGE(L65:L67)</f>
        <v>#DIV/0!</v>
      </c>
      <c r="R65" s="165" t="e">
        <f>AVERAGE(M65:O67)</f>
        <v>#DIV/0!</v>
      </c>
    </row>
    <row r="66" spans="1:22" hidden="1">
      <c r="A66" s="352">
        <v>65</v>
      </c>
      <c r="E66" s="164">
        <v>0.5</v>
      </c>
      <c r="K66" s="221"/>
    </row>
    <row r="67" spans="1:22" hidden="1">
      <c r="A67" s="352">
        <v>66</v>
      </c>
      <c r="E67" s="164">
        <v>0.7</v>
      </c>
      <c r="F67" s="350"/>
      <c r="K67" s="221"/>
    </row>
    <row r="68" spans="1:22" hidden="1">
      <c r="A68" s="352">
        <v>67</v>
      </c>
      <c r="E68" s="164">
        <v>0.5</v>
      </c>
      <c r="F68" s="350"/>
      <c r="K68" s="221"/>
      <c r="Q68" s="165" t="e">
        <f>AVERAGE(L68:L70)</f>
        <v>#DIV/0!</v>
      </c>
      <c r="R68" s="165" t="e">
        <f>AVERAGE(M68:O70)</f>
        <v>#DIV/0!</v>
      </c>
    </row>
    <row r="69" spans="1:22" hidden="1">
      <c r="A69" s="352">
        <v>68</v>
      </c>
      <c r="E69" s="164">
        <v>0.6</v>
      </c>
      <c r="F69" s="351"/>
      <c r="K69" s="221"/>
    </row>
    <row r="70" spans="1:22" hidden="1">
      <c r="A70" s="352">
        <v>69</v>
      </c>
      <c r="E70" s="164">
        <v>1</v>
      </c>
      <c r="F70" s="167"/>
      <c r="K70" s="221"/>
    </row>
    <row r="71" spans="1:22" hidden="1">
      <c r="A71" s="352">
        <v>70</v>
      </c>
      <c r="E71" s="164">
        <v>0.4</v>
      </c>
      <c r="F71" s="350"/>
      <c r="K71" s="221"/>
    </row>
    <row r="72" spans="1:22" hidden="1">
      <c r="A72" s="352">
        <v>71</v>
      </c>
      <c r="E72" s="164">
        <v>0.9</v>
      </c>
      <c r="F72" s="350"/>
      <c r="K72" s="221"/>
    </row>
    <row r="73" spans="1:22" hidden="1">
      <c r="A73" s="352">
        <v>72</v>
      </c>
      <c r="E73" s="166">
        <v>1.4</v>
      </c>
      <c r="F73" s="350"/>
      <c r="K73" s="221"/>
    </row>
    <row r="74" spans="1:22">
      <c r="A74" s="352">
        <v>73</v>
      </c>
      <c r="B74" s="162" t="s">
        <v>2243</v>
      </c>
      <c r="C74" s="162">
        <v>49</v>
      </c>
      <c r="D74" s="162">
        <v>54</v>
      </c>
      <c r="E74" s="164">
        <v>8</v>
      </c>
      <c r="F74" s="165">
        <f>AVERAGE(E74:E76)</f>
        <v>10</v>
      </c>
      <c r="G74" s="165">
        <f>AVERAGE(E77:E85)</f>
        <v>0.65555555555555567</v>
      </c>
      <c r="K74" s="221"/>
      <c r="T74" s="345" t="s">
        <v>6</v>
      </c>
      <c r="U74" s="164">
        <v>13</v>
      </c>
      <c r="V74" s="164">
        <v>43</v>
      </c>
    </row>
    <row r="75" spans="1:22" hidden="1">
      <c r="A75" s="352">
        <v>74</v>
      </c>
      <c r="E75" s="164">
        <v>9</v>
      </c>
      <c r="K75" s="221"/>
    </row>
    <row r="76" spans="1:22" hidden="1">
      <c r="A76" s="352">
        <v>75</v>
      </c>
      <c r="E76" s="166">
        <v>13</v>
      </c>
      <c r="K76" s="221"/>
    </row>
    <row r="77" spans="1:22" hidden="1">
      <c r="A77" s="352">
        <v>76</v>
      </c>
      <c r="E77" s="164">
        <v>0.3</v>
      </c>
      <c r="K77" s="221"/>
    </row>
    <row r="78" spans="1:22" hidden="1">
      <c r="A78" s="352">
        <v>77</v>
      </c>
      <c r="E78" s="164">
        <v>0.4</v>
      </c>
      <c r="K78" s="221"/>
    </row>
    <row r="79" spans="1:22" hidden="1">
      <c r="A79" s="352">
        <v>78</v>
      </c>
      <c r="E79" s="164">
        <v>0.9</v>
      </c>
      <c r="F79" s="350"/>
      <c r="K79" s="221"/>
    </row>
    <row r="80" spans="1:22" hidden="1">
      <c r="A80" s="352">
        <v>79</v>
      </c>
      <c r="E80" s="164">
        <v>0.8</v>
      </c>
      <c r="F80" s="350"/>
      <c r="K80" s="221"/>
    </row>
    <row r="81" spans="1:22" hidden="1">
      <c r="A81" s="352">
        <v>80</v>
      </c>
      <c r="E81" s="164">
        <v>0.9</v>
      </c>
      <c r="F81" s="351"/>
      <c r="K81" s="221"/>
    </row>
    <row r="82" spans="1:22" hidden="1">
      <c r="A82" s="352">
        <v>81</v>
      </c>
      <c r="E82" s="164">
        <v>1</v>
      </c>
      <c r="F82" s="167"/>
      <c r="K82" s="221"/>
    </row>
    <row r="83" spans="1:22" hidden="1">
      <c r="A83" s="352">
        <v>82</v>
      </c>
      <c r="E83" s="164">
        <v>0.2</v>
      </c>
      <c r="F83" s="350"/>
      <c r="K83" s="221"/>
    </row>
    <row r="84" spans="1:22" hidden="1">
      <c r="A84" s="352">
        <v>83</v>
      </c>
      <c r="E84" s="164">
        <v>0.5</v>
      </c>
      <c r="F84" s="350"/>
      <c r="K84" s="221"/>
    </row>
    <row r="85" spans="1:22" hidden="1">
      <c r="A85" s="352">
        <v>84</v>
      </c>
      <c r="E85" s="166">
        <v>0.9</v>
      </c>
      <c r="F85" s="350"/>
      <c r="K85" s="221"/>
    </row>
    <row r="86" spans="1:22">
      <c r="A86" s="352">
        <v>85</v>
      </c>
      <c r="B86" s="162" t="s">
        <v>2244</v>
      </c>
      <c r="C86" s="162">
        <v>48</v>
      </c>
      <c r="D86" s="162">
        <v>72</v>
      </c>
      <c r="E86" s="164">
        <v>11</v>
      </c>
      <c r="F86" s="165">
        <f>AVERAGE(E86:E88)</f>
        <v>14.333333333333334</v>
      </c>
      <c r="G86" s="165">
        <f>AVERAGE(E89:E97)</f>
        <v>0.98888888888888893</v>
      </c>
      <c r="T86" s="345" t="s">
        <v>6</v>
      </c>
      <c r="U86" s="164">
        <v>14</v>
      </c>
      <c r="V86" s="164">
        <v>74</v>
      </c>
    </row>
    <row r="87" spans="1:22" hidden="1">
      <c r="A87" s="352">
        <v>86</v>
      </c>
      <c r="E87" s="164">
        <v>16</v>
      </c>
    </row>
    <row r="88" spans="1:22" hidden="1">
      <c r="A88" s="352">
        <v>87</v>
      </c>
      <c r="E88" s="166">
        <v>16</v>
      </c>
    </row>
    <row r="89" spans="1:22" hidden="1">
      <c r="A89" s="352">
        <v>88</v>
      </c>
      <c r="E89" s="164">
        <v>0.6</v>
      </c>
    </row>
    <row r="90" spans="1:22" hidden="1">
      <c r="A90" s="352">
        <v>89</v>
      </c>
      <c r="E90" s="164">
        <v>1.7</v>
      </c>
    </row>
    <row r="91" spans="1:22" hidden="1">
      <c r="A91" s="352">
        <v>90</v>
      </c>
      <c r="E91" s="164">
        <v>1.7</v>
      </c>
      <c r="F91" s="350"/>
    </row>
    <row r="92" spans="1:22" hidden="1">
      <c r="A92" s="352">
        <v>91</v>
      </c>
      <c r="E92" s="164">
        <v>0.5</v>
      </c>
      <c r="F92" s="350"/>
    </row>
    <row r="93" spans="1:22" hidden="1">
      <c r="A93" s="352">
        <v>92</v>
      </c>
      <c r="E93" s="164">
        <v>0.7</v>
      </c>
      <c r="F93" s="351"/>
    </row>
    <row r="94" spans="1:22" hidden="1">
      <c r="A94" s="352">
        <v>93</v>
      </c>
      <c r="E94" s="164">
        <v>1.6</v>
      </c>
      <c r="F94" s="167"/>
    </row>
    <row r="95" spans="1:22" hidden="1">
      <c r="A95" s="352">
        <v>94</v>
      </c>
      <c r="E95" s="164">
        <v>0.7</v>
      </c>
      <c r="F95" s="350"/>
    </row>
    <row r="96" spans="1:22" hidden="1">
      <c r="A96" s="352">
        <v>95</v>
      </c>
      <c r="E96" s="164">
        <v>0.7</v>
      </c>
      <c r="F96" s="350"/>
    </row>
    <row r="97" spans="1:22" hidden="1">
      <c r="A97" s="352">
        <v>96</v>
      </c>
      <c r="E97" s="166">
        <v>0.7</v>
      </c>
      <c r="F97" s="350"/>
    </row>
    <row r="98" spans="1:22">
      <c r="A98" s="352">
        <v>97</v>
      </c>
      <c r="B98" s="162" t="s">
        <v>2243</v>
      </c>
      <c r="C98" s="162">
        <v>47</v>
      </c>
      <c r="D98" s="162">
        <v>22</v>
      </c>
      <c r="E98" s="164">
        <v>10</v>
      </c>
      <c r="F98" s="165">
        <f>AVERAGE(E98:E100)</f>
        <v>12</v>
      </c>
      <c r="G98" s="165">
        <f>AVERAGE(E101:E109)</f>
        <v>0.47777777777777775</v>
      </c>
      <c r="T98" s="345" t="s">
        <v>3</v>
      </c>
      <c r="U98" s="164">
        <v>18</v>
      </c>
      <c r="V98" s="164">
        <v>75</v>
      </c>
    </row>
    <row r="99" spans="1:22" hidden="1">
      <c r="A99" s="352">
        <v>98</v>
      </c>
      <c r="E99" s="164">
        <v>12</v>
      </c>
    </row>
    <row r="100" spans="1:22" hidden="1">
      <c r="A100" s="352">
        <v>99</v>
      </c>
      <c r="E100" s="166">
        <v>14</v>
      </c>
    </row>
    <row r="101" spans="1:22" hidden="1">
      <c r="A101" s="352">
        <v>100</v>
      </c>
      <c r="E101" s="164">
        <v>0.5</v>
      </c>
    </row>
    <row r="102" spans="1:22" hidden="1">
      <c r="A102" s="352">
        <v>101</v>
      </c>
      <c r="E102" s="164">
        <v>0.5</v>
      </c>
    </row>
    <row r="103" spans="1:22" hidden="1">
      <c r="A103" s="352">
        <v>102</v>
      </c>
      <c r="E103" s="164">
        <v>0.6</v>
      </c>
    </row>
    <row r="104" spans="1:22" hidden="1">
      <c r="A104" s="352">
        <v>103</v>
      </c>
      <c r="E104" s="164">
        <v>0.3</v>
      </c>
    </row>
    <row r="105" spans="1:22" hidden="1">
      <c r="A105" s="352">
        <v>104</v>
      </c>
      <c r="E105" s="164">
        <v>0.5</v>
      </c>
    </row>
    <row r="106" spans="1:22" hidden="1">
      <c r="A106" s="352">
        <v>105</v>
      </c>
      <c r="E106" s="164">
        <v>0.5</v>
      </c>
    </row>
    <row r="107" spans="1:22" hidden="1">
      <c r="A107" s="352">
        <v>106</v>
      </c>
      <c r="E107" s="164">
        <v>0.3</v>
      </c>
    </row>
    <row r="108" spans="1:22" hidden="1">
      <c r="A108" s="352">
        <v>107</v>
      </c>
      <c r="E108" s="164">
        <v>0.5</v>
      </c>
    </row>
    <row r="109" spans="1:22" hidden="1">
      <c r="A109" s="352">
        <v>108</v>
      </c>
      <c r="E109" s="166">
        <v>0.6</v>
      </c>
    </row>
    <row r="110" spans="1:22">
      <c r="A110" s="352">
        <v>109</v>
      </c>
      <c r="B110" s="162" t="s">
        <v>2242</v>
      </c>
      <c r="C110" s="162">
        <v>46</v>
      </c>
      <c r="D110" s="162">
        <v>31</v>
      </c>
      <c r="E110" s="164">
        <v>14</v>
      </c>
      <c r="F110" s="165">
        <f>AVERAGE(E110:E112)</f>
        <v>14.666666666666666</v>
      </c>
      <c r="G110" s="165">
        <f>AVERAGE(E113:E121)</f>
        <v>0.71111111111111125</v>
      </c>
      <c r="T110" s="345" t="s">
        <v>1</v>
      </c>
      <c r="U110" s="164">
        <v>21</v>
      </c>
      <c r="V110" s="164">
        <v>107</v>
      </c>
    </row>
    <row r="111" spans="1:22" hidden="1">
      <c r="A111" s="352">
        <v>110</v>
      </c>
      <c r="E111" s="164">
        <v>15</v>
      </c>
    </row>
    <row r="112" spans="1:22" hidden="1">
      <c r="A112" s="352">
        <v>111</v>
      </c>
      <c r="E112" s="166">
        <v>15</v>
      </c>
    </row>
    <row r="113" spans="1:22" hidden="1">
      <c r="A113" s="352">
        <v>112</v>
      </c>
      <c r="E113" s="164">
        <v>0.5</v>
      </c>
    </row>
    <row r="114" spans="1:22" hidden="1">
      <c r="A114" s="352">
        <v>113</v>
      </c>
      <c r="E114" s="164">
        <v>0.6</v>
      </c>
    </row>
    <row r="115" spans="1:22" hidden="1">
      <c r="A115" s="352">
        <v>114</v>
      </c>
      <c r="E115" s="164">
        <v>0.8</v>
      </c>
      <c r="F115" s="350"/>
    </row>
    <row r="116" spans="1:22" hidden="1">
      <c r="A116" s="352">
        <v>115</v>
      </c>
      <c r="E116" s="164">
        <v>0.4</v>
      </c>
      <c r="F116" s="350"/>
    </row>
    <row r="117" spans="1:22" hidden="1">
      <c r="A117" s="352">
        <v>116</v>
      </c>
      <c r="E117" s="164">
        <v>0.6</v>
      </c>
      <c r="F117" s="351"/>
    </row>
    <row r="118" spans="1:22" hidden="1">
      <c r="A118" s="352">
        <v>117</v>
      </c>
      <c r="E118" s="164">
        <v>1.4</v>
      </c>
      <c r="F118" s="167"/>
    </row>
    <row r="119" spans="1:22" hidden="1">
      <c r="A119" s="352">
        <v>118</v>
      </c>
      <c r="E119" s="164">
        <v>0.5</v>
      </c>
      <c r="F119" s="350"/>
    </row>
    <row r="120" spans="1:22" hidden="1">
      <c r="A120" s="352">
        <v>119</v>
      </c>
      <c r="E120" s="164">
        <v>0.9</v>
      </c>
      <c r="F120" s="350"/>
    </row>
    <row r="121" spans="1:22" hidden="1">
      <c r="A121" s="352">
        <v>120</v>
      </c>
      <c r="E121" s="166">
        <v>0.7</v>
      </c>
      <c r="F121" s="350"/>
    </row>
    <row r="122" spans="1:22">
      <c r="A122" s="352">
        <v>121</v>
      </c>
      <c r="B122" s="162" t="s">
        <v>2242</v>
      </c>
      <c r="C122" s="162">
        <v>43</v>
      </c>
      <c r="D122" s="162">
        <v>55</v>
      </c>
      <c r="E122" s="164">
        <v>5</v>
      </c>
      <c r="F122" s="165">
        <f>AVERAGE(E122:E124)</f>
        <v>8.6666666666666661</v>
      </c>
      <c r="G122" s="165">
        <f>AVERAGE(E125:E133)</f>
        <v>0.83333333333333337</v>
      </c>
      <c r="T122" s="345" t="s">
        <v>6</v>
      </c>
      <c r="U122" s="164">
        <v>25</v>
      </c>
      <c r="V122" s="164">
        <v>28</v>
      </c>
    </row>
    <row r="123" spans="1:22" hidden="1">
      <c r="A123" s="352">
        <v>122</v>
      </c>
      <c r="E123" s="164">
        <v>8</v>
      </c>
    </row>
    <row r="124" spans="1:22" hidden="1">
      <c r="A124" s="352">
        <v>123</v>
      </c>
      <c r="E124" s="166">
        <v>13</v>
      </c>
    </row>
    <row r="125" spans="1:22" hidden="1">
      <c r="A125" s="352">
        <v>124</v>
      </c>
      <c r="E125" s="164">
        <v>0.5</v>
      </c>
    </row>
    <row r="126" spans="1:22" hidden="1">
      <c r="A126" s="352">
        <v>125</v>
      </c>
      <c r="E126" s="164">
        <v>0.8</v>
      </c>
    </row>
    <row r="127" spans="1:22" hidden="1">
      <c r="A127" s="352">
        <v>126</v>
      </c>
      <c r="E127" s="164">
        <v>1.2</v>
      </c>
      <c r="F127" s="350"/>
    </row>
    <row r="128" spans="1:22" hidden="1">
      <c r="A128" s="352">
        <v>127</v>
      </c>
      <c r="E128" s="164">
        <v>0.7</v>
      </c>
      <c r="F128" s="350"/>
    </row>
    <row r="129" spans="1:22" hidden="1">
      <c r="A129" s="352">
        <v>128</v>
      </c>
      <c r="E129" s="164">
        <v>0.8</v>
      </c>
      <c r="F129" s="351"/>
    </row>
    <row r="130" spans="1:22" hidden="1">
      <c r="A130" s="352">
        <v>129</v>
      </c>
      <c r="E130" s="164">
        <v>1</v>
      </c>
      <c r="F130" s="167"/>
    </row>
    <row r="131" spans="1:22" hidden="1">
      <c r="A131" s="352">
        <v>130</v>
      </c>
      <c r="E131" s="164">
        <v>0.7</v>
      </c>
      <c r="F131" s="350"/>
    </row>
    <row r="132" spans="1:22" hidden="1">
      <c r="A132" s="352">
        <v>131</v>
      </c>
      <c r="E132" s="164">
        <v>0.8</v>
      </c>
      <c r="F132" s="350"/>
    </row>
    <row r="133" spans="1:22" hidden="1">
      <c r="A133" s="352">
        <v>132</v>
      </c>
      <c r="E133" s="166">
        <v>1</v>
      </c>
      <c r="F133" s="350"/>
    </row>
    <row r="134" spans="1:22">
      <c r="A134" s="352">
        <v>133</v>
      </c>
      <c r="B134" s="162" t="s">
        <v>2243</v>
      </c>
      <c r="C134" s="162">
        <v>42</v>
      </c>
      <c r="D134" s="162">
        <v>39</v>
      </c>
      <c r="E134" s="164">
        <v>8</v>
      </c>
      <c r="F134" s="165">
        <f>AVERAGE(E134:E136)</f>
        <v>10</v>
      </c>
      <c r="G134" s="165">
        <f>AVERAGE(E137:E145)</f>
        <v>0.78888888888888897</v>
      </c>
      <c r="T134" s="345" t="s">
        <v>6</v>
      </c>
      <c r="U134" s="164">
        <v>26</v>
      </c>
      <c r="V134" s="164">
        <v>49</v>
      </c>
    </row>
    <row r="135" spans="1:22" hidden="1">
      <c r="A135" s="352">
        <v>134</v>
      </c>
      <c r="E135" s="164">
        <v>10</v>
      </c>
    </row>
    <row r="136" spans="1:22" hidden="1">
      <c r="A136" s="352">
        <v>135</v>
      </c>
      <c r="E136" s="166">
        <v>12</v>
      </c>
    </row>
    <row r="137" spans="1:22" hidden="1">
      <c r="A137" s="352">
        <v>136</v>
      </c>
      <c r="E137" s="164">
        <v>0.6</v>
      </c>
    </row>
    <row r="138" spans="1:22" hidden="1">
      <c r="A138" s="352">
        <v>137</v>
      </c>
      <c r="E138" s="164">
        <v>0.7</v>
      </c>
    </row>
    <row r="139" spans="1:22" hidden="1">
      <c r="A139" s="352">
        <v>138</v>
      </c>
      <c r="E139" s="164">
        <v>0.9</v>
      </c>
      <c r="F139" s="350"/>
    </row>
    <row r="140" spans="1:22" hidden="1">
      <c r="A140" s="352">
        <v>139</v>
      </c>
      <c r="E140" s="164">
        <v>0.6</v>
      </c>
      <c r="F140" s="350"/>
    </row>
    <row r="141" spans="1:22" hidden="1">
      <c r="A141" s="352">
        <v>140</v>
      </c>
      <c r="E141" s="164">
        <v>1</v>
      </c>
      <c r="F141" s="351"/>
    </row>
    <row r="142" spans="1:22" hidden="1">
      <c r="A142" s="352">
        <v>141</v>
      </c>
      <c r="E142" s="164">
        <v>1.5</v>
      </c>
      <c r="F142" s="167"/>
    </row>
    <row r="143" spans="1:22" hidden="1">
      <c r="A143" s="352">
        <v>142</v>
      </c>
      <c r="E143" s="164">
        <v>0.4</v>
      </c>
      <c r="F143" s="350"/>
    </row>
    <row r="144" spans="1:22" hidden="1">
      <c r="A144" s="352">
        <v>143</v>
      </c>
      <c r="E144" s="164">
        <v>0.7</v>
      </c>
      <c r="F144" s="350"/>
    </row>
    <row r="145" spans="1:22" hidden="1">
      <c r="A145" s="352">
        <v>144</v>
      </c>
      <c r="E145" s="166">
        <v>0.7</v>
      </c>
      <c r="F145" s="350"/>
    </row>
    <row r="146" spans="1:22">
      <c r="A146" s="352">
        <v>145</v>
      </c>
      <c r="B146" s="162" t="s">
        <v>2243</v>
      </c>
      <c r="C146" s="162">
        <v>39</v>
      </c>
      <c r="D146" s="162">
        <v>54</v>
      </c>
      <c r="E146" s="164">
        <v>9</v>
      </c>
      <c r="F146" s="165">
        <f>AVERAGE(E146:E148)</f>
        <v>10.666666666666666</v>
      </c>
      <c r="G146" s="165">
        <f>AVERAGE(E149:E157)</f>
        <v>0.67777777777777781</v>
      </c>
      <c r="T146" s="345" t="s">
        <v>1</v>
      </c>
      <c r="U146" s="164">
        <v>29</v>
      </c>
      <c r="V146" s="164">
        <v>101</v>
      </c>
    </row>
    <row r="147" spans="1:22" hidden="1">
      <c r="A147" s="352">
        <v>146</v>
      </c>
      <c r="E147" s="164">
        <v>11</v>
      </c>
    </row>
    <row r="148" spans="1:22" hidden="1">
      <c r="A148" s="352">
        <v>147</v>
      </c>
      <c r="E148" s="166">
        <v>12</v>
      </c>
    </row>
    <row r="149" spans="1:22" hidden="1">
      <c r="A149" s="352">
        <v>148</v>
      </c>
      <c r="E149" s="164">
        <v>0.6</v>
      </c>
    </row>
    <row r="150" spans="1:22" hidden="1">
      <c r="A150" s="352">
        <v>149</v>
      </c>
      <c r="E150" s="164">
        <v>0.6</v>
      </c>
    </row>
    <row r="151" spans="1:22" hidden="1">
      <c r="A151" s="352">
        <v>150</v>
      </c>
      <c r="E151" s="164">
        <v>0.9</v>
      </c>
    </row>
    <row r="152" spans="1:22" hidden="1">
      <c r="A152" s="352">
        <v>151</v>
      </c>
      <c r="E152" s="164">
        <v>0.4</v>
      </c>
    </row>
    <row r="153" spans="1:22" hidden="1">
      <c r="A153" s="352">
        <v>152</v>
      </c>
      <c r="E153" s="164">
        <v>0.6</v>
      </c>
    </row>
    <row r="154" spans="1:22" hidden="1">
      <c r="A154" s="352">
        <v>153</v>
      </c>
      <c r="E154" s="164">
        <v>0.6</v>
      </c>
    </row>
    <row r="155" spans="1:22" hidden="1">
      <c r="A155" s="352">
        <v>154</v>
      </c>
      <c r="E155" s="164">
        <v>0.4</v>
      </c>
    </row>
    <row r="156" spans="1:22" hidden="1">
      <c r="A156" s="352">
        <v>155</v>
      </c>
      <c r="E156" s="164">
        <v>0.8</v>
      </c>
    </row>
    <row r="157" spans="1:22" hidden="1">
      <c r="A157" s="352">
        <v>156</v>
      </c>
      <c r="E157" s="166">
        <v>1.2</v>
      </c>
    </row>
    <row r="158" spans="1:22">
      <c r="A158" s="352">
        <v>157</v>
      </c>
      <c r="B158" s="162" t="s">
        <v>2244</v>
      </c>
      <c r="C158" s="162">
        <v>37</v>
      </c>
      <c r="D158" s="162">
        <v>23</v>
      </c>
      <c r="E158" s="164">
        <v>10</v>
      </c>
      <c r="F158" s="165">
        <f>AVERAGE(E158:E160)</f>
        <v>10.666666666666666</v>
      </c>
      <c r="G158" s="165">
        <f>AVERAGE(E161:E169)</f>
        <v>0.95555555555555571</v>
      </c>
      <c r="T158" s="345" t="s">
        <v>3</v>
      </c>
      <c r="U158" s="164">
        <v>32</v>
      </c>
      <c r="V158" s="164">
        <v>103</v>
      </c>
    </row>
    <row r="159" spans="1:22" hidden="1">
      <c r="A159" s="352">
        <v>158</v>
      </c>
      <c r="E159" s="164">
        <v>11</v>
      </c>
    </row>
    <row r="160" spans="1:22" hidden="1">
      <c r="A160" s="352">
        <v>159</v>
      </c>
      <c r="E160" s="166">
        <v>11</v>
      </c>
    </row>
    <row r="161" spans="1:22" hidden="1">
      <c r="A161" s="352">
        <v>160</v>
      </c>
      <c r="E161" s="164">
        <v>0.6</v>
      </c>
    </row>
    <row r="162" spans="1:22" hidden="1">
      <c r="A162" s="352">
        <v>161</v>
      </c>
      <c r="E162" s="164">
        <v>0.7</v>
      </c>
    </row>
    <row r="163" spans="1:22" hidden="1">
      <c r="A163" s="352">
        <v>162</v>
      </c>
      <c r="E163" s="164">
        <v>1.3</v>
      </c>
      <c r="F163" s="350"/>
    </row>
    <row r="164" spans="1:22" hidden="1">
      <c r="A164" s="352">
        <v>163</v>
      </c>
      <c r="E164" s="164">
        <v>0.7</v>
      </c>
      <c r="F164" s="350"/>
    </row>
    <row r="165" spans="1:22" hidden="1">
      <c r="A165" s="352">
        <v>164</v>
      </c>
      <c r="E165" s="164">
        <v>0.9</v>
      </c>
      <c r="F165" s="351"/>
    </row>
    <row r="166" spans="1:22" hidden="1">
      <c r="A166" s="352">
        <v>165</v>
      </c>
      <c r="E166" s="164">
        <v>1.1000000000000001</v>
      </c>
      <c r="F166" s="167"/>
    </row>
    <row r="167" spans="1:22" hidden="1">
      <c r="A167" s="352">
        <v>166</v>
      </c>
      <c r="E167" s="164">
        <v>0.9</v>
      </c>
      <c r="F167" s="350"/>
    </row>
    <row r="168" spans="1:22" hidden="1">
      <c r="A168" s="352">
        <v>167</v>
      </c>
      <c r="E168" s="164">
        <v>1.2</v>
      </c>
      <c r="F168" s="350"/>
    </row>
    <row r="169" spans="1:22" hidden="1">
      <c r="A169" s="352">
        <v>168</v>
      </c>
      <c r="E169" s="166">
        <v>1.2</v>
      </c>
      <c r="F169" s="350"/>
    </row>
    <row r="170" spans="1:22">
      <c r="A170" s="352">
        <v>169</v>
      </c>
      <c r="B170" s="162" t="s">
        <v>2242</v>
      </c>
      <c r="C170" s="162">
        <v>35</v>
      </c>
      <c r="D170" s="162">
        <v>36</v>
      </c>
      <c r="E170" s="164">
        <v>4</v>
      </c>
      <c r="F170" s="165">
        <f>AVERAGE(E170:E172)</f>
        <v>6.333333333333333</v>
      </c>
      <c r="G170" s="165">
        <f>AVERAGE(E173:E181)</f>
        <v>0.6333333333333333</v>
      </c>
      <c r="T170" s="345" t="s">
        <v>1</v>
      </c>
      <c r="U170" s="164">
        <v>33</v>
      </c>
      <c r="V170" s="164">
        <v>85</v>
      </c>
    </row>
    <row r="171" spans="1:22" hidden="1">
      <c r="A171" s="352">
        <v>170</v>
      </c>
      <c r="E171" s="164">
        <v>5</v>
      </c>
    </row>
    <row r="172" spans="1:22" hidden="1">
      <c r="A172" s="352">
        <v>171</v>
      </c>
      <c r="E172" s="166">
        <v>10</v>
      </c>
    </row>
    <row r="173" spans="1:22" hidden="1">
      <c r="A173" s="352">
        <v>172</v>
      </c>
      <c r="E173" s="164">
        <v>0.4</v>
      </c>
    </row>
    <row r="174" spans="1:22" hidden="1">
      <c r="A174" s="352">
        <v>173</v>
      </c>
      <c r="E174" s="164">
        <v>0.5</v>
      </c>
    </row>
    <row r="175" spans="1:22" hidden="1">
      <c r="A175" s="352">
        <v>174</v>
      </c>
      <c r="E175" s="164">
        <v>0.5</v>
      </c>
      <c r="F175" s="350"/>
    </row>
    <row r="176" spans="1:22" hidden="1">
      <c r="A176" s="352">
        <v>175</v>
      </c>
      <c r="E176" s="164">
        <v>0.4</v>
      </c>
      <c r="F176" s="350"/>
    </row>
    <row r="177" spans="1:22" hidden="1">
      <c r="A177" s="352">
        <v>176</v>
      </c>
      <c r="E177" s="164">
        <v>0.6</v>
      </c>
      <c r="F177" s="351"/>
    </row>
    <row r="178" spans="1:22" hidden="1">
      <c r="A178" s="352">
        <v>177</v>
      </c>
      <c r="E178" s="164">
        <v>1</v>
      </c>
      <c r="F178" s="167"/>
    </row>
    <row r="179" spans="1:22" hidden="1">
      <c r="A179" s="352">
        <v>178</v>
      </c>
      <c r="E179" s="164">
        <v>0.5</v>
      </c>
      <c r="F179" s="350"/>
    </row>
    <row r="180" spans="1:22" hidden="1">
      <c r="A180" s="352">
        <v>179</v>
      </c>
      <c r="E180" s="164">
        <v>0.8</v>
      </c>
      <c r="F180" s="350"/>
    </row>
    <row r="181" spans="1:22" hidden="1">
      <c r="A181" s="352">
        <v>180</v>
      </c>
      <c r="E181" s="166">
        <v>1</v>
      </c>
      <c r="F181" s="350"/>
    </row>
    <row r="182" spans="1:22">
      <c r="A182" s="352">
        <v>181</v>
      </c>
      <c r="B182" s="162" t="s">
        <v>2244</v>
      </c>
      <c r="C182" s="162">
        <v>32</v>
      </c>
      <c r="D182" s="162">
        <v>34</v>
      </c>
      <c r="E182" s="164">
        <v>6</v>
      </c>
      <c r="F182" s="165">
        <f>AVERAGE(E182:E184)</f>
        <v>10</v>
      </c>
      <c r="G182" s="165">
        <f>AVERAGE(E185:E193)</f>
        <v>1.5333333333333334</v>
      </c>
      <c r="T182" s="345" t="s">
        <v>1</v>
      </c>
      <c r="U182" s="164">
        <v>35</v>
      </c>
      <c r="V182" s="164">
        <v>119</v>
      </c>
    </row>
    <row r="183" spans="1:22" hidden="1">
      <c r="A183" s="352">
        <v>182</v>
      </c>
      <c r="E183" s="164">
        <v>12</v>
      </c>
    </row>
    <row r="184" spans="1:22" hidden="1">
      <c r="A184" s="352">
        <v>183</v>
      </c>
      <c r="E184" s="166">
        <v>12</v>
      </c>
    </row>
    <row r="185" spans="1:22" hidden="1">
      <c r="A185" s="352">
        <v>184</v>
      </c>
      <c r="E185" s="164">
        <v>0.9</v>
      </c>
    </row>
    <row r="186" spans="1:22" hidden="1">
      <c r="A186" s="352">
        <v>185</v>
      </c>
      <c r="E186" s="164">
        <v>2</v>
      </c>
    </row>
    <row r="187" spans="1:22" hidden="1">
      <c r="A187" s="352">
        <v>186</v>
      </c>
      <c r="E187" s="164">
        <v>2.4</v>
      </c>
      <c r="F187" s="350"/>
    </row>
    <row r="188" spans="1:22" hidden="1">
      <c r="A188" s="352">
        <v>187</v>
      </c>
      <c r="E188" s="164">
        <v>1.3</v>
      </c>
      <c r="F188" s="350"/>
    </row>
    <row r="189" spans="1:22" hidden="1">
      <c r="A189" s="352">
        <v>188</v>
      </c>
      <c r="E189" s="164">
        <v>1.9</v>
      </c>
      <c r="F189" s="351"/>
    </row>
    <row r="190" spans="1:22" hidden="1">
      <c r="A190" s="352">
        <v>189</v>
      </c>
      <c r="E190" s="164">
        <v>2</v>
      </c>
      <c r="F190" s="167"/>
    </row>
    <row r="191" spans="1:22" hidden="1">
      <c r="A191" s="352">
        <v>190</v>
      </c>
      <c r="E191" s="164">
        <v>0.6</v>
      </c>
      <c r="F191" s="350"/>
    </row>
    <row r="192" spans="1:22" hidden="1">
      <c r="A192" s="352">
        <v>191</v>
      </c>
      <c r="E192" s="164">
        <v>1.3</v>
      </c>
      <c r="F192" s="350"/>
    </row>
    <row r="193" spans="1:22" hidden="1">
      <c r="A193" s="352">
        <v>192</v>
      </c>
      <c r="E193" s="166">
        <v>1.4</v>
      </c>
      <c r="F193" s="350"/>
    </row>
    <row r="194" spans="1:22">
      <c r="A194" s="352">
        <v>193</v>
      </c>
      <c r="B194" s="162" t="s">
        <v>2244</v>
      </c>
      <c r="C194" s="162">
        <v>30</v>
      </c>
      <c r="D194" s="162">
        <v>47</v>
      </c>
      <c r="E194" s="164">
        <v>7</v>
      </c>
      <c r="F194" s="165">
        <f>AVERAGE(E194:E196)</f>
        <v>9.3333333333333339</v>
      </c>
      <c r="G194" s="165">
        <f>AVERAGE(E197:E205)</f>
        <v>0.97777777777777786</v>
      </c>
      <c r="T194" s="345" t="s">
        <v>3</v>
      </c>
      <c r="U194" s="164">
        <v>36</v>
      </c>
      <c r="V194" s="164">
        <v>37</v>
      </c>
    </row>
    <row r="195" spans="1:22" hidden="1">
      <c r="A195" s="352">
        <v>194</v>
      </c>
      <c r="E195" s="164">
        <v>9</v>
      </c>
    </row>
    <row r="196" spans="1:22" hidden="1">
      <c r="A196" s="352">
        <v>195</v>
      </c>
      <c r="E196" s="166">
        <v>12</v>
      </c>
    </row>
    <row r="197" spans="1:22" hidden="1">
      <c r="A197" s="352">
        <v>196</v>
      </c>
      <c r="E197" s="164">
        <v>0.8</v>
      </c>
    </row>
    <row r="198" spans="1:22" hidden="1">
      <c r="A198" s="352">
        <v>197</v>
      </c>
      <c r="E198" s="164">
        <v>1.5</v>
      </c>
    </row>
    <row r="199" spans="1:22" hidden="1">
      <c r="A199" s="352">
        <v>198</v>
      </c>
      <c r="E199" s="164">
        <v>1.7</v>
      </c>
    </row>
    <row r="200" spans="1:22" hidden="1">
      <c r="A200" s="352">
        <v>199</v>
      </c>
      <c r="E200" s="164">
        <v>0.2</v>
      </c>
    </row>
    <row r="201" spans="1:22" hidden="1">
      <c r="A201" s="352">
        <v>200</v>
      </c>
      <c r="E201" s="164">
        <v>0.9</v>
      </c>
    </row>
    <row r="202" spans="1:22" hidden="1">
      <c r="A202" s="352">
        <v>201</v>
      </c>
      <c r="E202" s="164">
        <v>1</v>
      </c>
    </row>
    <row r="203" spans="1:22" hidden="1">
      <c r="A203" s="352">
        <v>202</v>
      </c>
      <c r="E203" s="164">
        <v>0.8</v>
      </c>
    </row>
    <row r="204" spans="1:22" hidden="1">
      <c r="A204" s="352">
        <v>203</v>
      </c>
      <c r="E204" s="164">
        <v>0.9</v>
      </c>
    </row>
    <row r="205" spans="1:22" hidden="1">
      <c r="A205" s="352">
        <v>204</v>
      </c>
      <c r="E205" s="166">
        <v>1</v>
      </c>
    </row>
    <row r="206" spans="1:22">
      <c r="A206" s="352">
        <v>205</v>
      </c>
      <c r="B206" s="162" t="s">
        <v>2243</v>
      </c>
      <c r="C206" s="162">
        <v>21</v>
      </c>
      <c r="D206" s="162">
        <v>29</v>
      </c>
      <c r="E206" s="164">
        <v>7</v>
      </c>
      <c r="F206" s="165">
        <f>AVERAGE(E206:E208)</f>
        <v>12</v>
      </c>
      <c r="G206" s="165">
        <f>AVERAGE(E209:E217)</f>
        <v>0.75555555555555565</v>
      </c>
      <c r="T206" s="345" t="s">
        <v>6</v>
      </c>
      <c r="U206" s="164">
        <v>37</v>
      </c>
      <c r="V206" s="164">
        <v>51</v>
      </c>
    </row>
    <row r="207" spans="1:22" hidden="1">
      <c r="A207" s="352">
        <v>206</v>
      </c>
      <c r="E207" s="164">
        <v>14</v>
      </c>
    </row>
    <row r="208" spans="1:22" hidden="1">
      <c r="A208" s="352">
        <v>207</v>
      </c>
      <c r="E208" s="166">
        <v>15</v>
      </c>
    </row>
    <row r="209" spans="1:22" hidden="1">
      <c r="A209" s="352">
        <v>208</v>
      </c>
      <c r="E209" s="164">
        <v>0.5</v>
      </c>
    </row>
    <row r="210" spans="1:22" hidden="1">
      <c r="A210" s="352">
        <v>209</v>
      </c>
      <c r="E210" s="164">
        <v>0.8</v>
      </c>
    </row>
    <row r="211" spans="1:22" hidden="1">
      <c r="A211" s="352">
        <v>210</v>
      </c>
      <c r="E211" s="164">
        <v>0.9</v>
      </c>
      <c r="F211" s="350"/>
    </row>
    <row r="212" spans="1:22" hidden="1">
      <c r="A212" s="352">
        <v>211</v>
      </c>
      <c r="E212" s="164">
        <v>0.7</v>
      </c>
      <c r="F212" s="350"/>
    </row>
    <row r="213" spans="1:22" hidden="1">
      <c r="A213" s="352">
        <v>212</v>
      </c>
      <c r="E213" s="164">
        <v>0.9</v>
      </c>
      <c r="F213" s="351"/>
    </row>
    <row r="214" spans="1:22" hidden="1">
      <c r="A214" s="352">
        <v>213</v>
      </c>
      <c r="E214" s="164">
        <v>1</v>
      </c>
      <c r="F214" s="167"/>
    </row>
    <row r="215" spans="1:22" hidden="1">
      <c r="A215" s="352">
        <v>214</v>
      </c>
      <c r="E215" s="164">
        <v>0.4</v>
      </c>
      <c r="F215" s="350"/>
    </row>
    <row r="216" spans="1:22" hidden="1">
      <c r="A216" s="352">
        <v>215</v>
      </c>
      <c r="E216" s="164">
        <v>0.6</v>
      </c>
      <c r="F216" s="350"/>
    </row>
    <row r="217" spans="1:22" hidden="1">
      <c r="A217" s="352">
        <v>216</v>
      </c>
      <c r="E217" s="166">
        <v>1</v>
      </c>
      <c r="F217" s="350"/>
    </row>
    <row r="218" spans="1:22">
      <c r="A218" s="352">
        <v>217</v>
      </c>
      <c r="B218" s="162" t="s">
        <v>2244</v>
      </c>
      <c r="C218" s="162">
        <v>20</v>
      </c>
      <c r="D218" s="162">
        <v>55</v>
      </c>
      <c r="E218" s="164">
        <v>12</v>
      </c>
      <c r="F218" s="165">
        <f>AVERAGE(E218:E220)</f>
        <v>15</v>
      </c>
      <c r="G218" s="165">
        <f>AVERAGE(E221:E229)</f>
        <v>1.0777777777777779</v>
      </c>
      <c r="T218" s="345" t="s">
        <v>3</v>
      </c>
      <c r="U218" s="164">
        <v>39</v>
      </c>
      <c r="V218" s="164">
        <v>36</v>
      </c>
    </row>
    <row r="219" spans="1:22" hidden="1">
      <c r="A219" s="352">
        <v>218</v>
      </c>
      <c r="E219" s="164">
        <v>15</v>
      </c>
    </row>
    <row r="220" spans="1:22" hidden="1">
      <c r="A220" s="352">
        <v>219</v>
      </c>
      <c r="E220" s="166">
        <v>18</v>
      </c>
    </row>
    <row r="221" spans="1:22" hidden="1">
      <c r="A221" s="352">
        <v>220</v>
      </c>
      <c r="E221" s="164">
        <v>0.9</v>
      </c>
    </row>
    <row r="222" spans="1:22" hidden="1">
      <c r="A222" s="352">
        <v>221</v>
      </c>
      <c r="E222" s="164">
        <v>1.6</v>
      </c>
    </row>
    <row r="223" spans="1:22" hidden="1">
      <c r="A223" s="352">
        <v>222</v>
      </c>
      <c r="E223" s="164">
        <v>1.6</v>
      </c>
      <c r="F223" s="350"/>
    </row>
    <row r="224" spans="1:22" hidden="1">
      <c r="A224" s="352">
        <v>223</v>
      </c>
      <c r="E224" s="164">
        <v>1</v>
      </c>
      <c r="F224" s="350"/>
    </row>
    <row r="225" spans="1:22" hidden="1">
      <c r="A225" s="352">
        <v>224</v>
      </c>
      <c r="E225" s="164">
        <v>1.4</v>
      </c>
      <c r="F225" s="351"/>
    </row>
    <row r="226" spans="1:22" hidden="1">
      <c r="A226" s="352">
        <v>225</v>
      </c>
      <c r="E226" s="164">
        <v>1.8</v>
      </c>
      <c r="F226" s="167"/>
    </row>
    <row r="227" spans="1:22" hidden="1">
      <c r="A227" s="352">
        <v>226</v>
      </c>
      <c r="E227" s="164">
        <v>0.1</v>
      </c>
      <c r="F227" s="350"/>
    </row>
    <row r="228" spans="1:22" hidden="1">
      <c r="A228" s="352">
        <v>227</v>
      </c>
      <c r="E228" s="164">
        <v>0.4</v>
      </c>
      <c r="F228" s="350"/>
    </row>
    <row r="229" spans="1:22" hidden="1">
      <c r="A229" s="352">
        <v>228</v>
      </c>
      <c r="E229" s="166">
        <v>0.9</v>
      </c>
      <c r="F229" s="350"/>
    </row>
    <row r="230" spans="1:22">
      <c r="A230" s="352">
        <v>229</v>
      </c>
      <c r="B230" s="162" t="s">
        <v>2244</v>
      </c>
      <c r="C230" s="162">
        <v>16</v>
      </c>
      <c r="D230" s="162">
        <v>41</v>
      </c>
      <c r="E230" s="164">
        <v>13</v>
      </c>
      <c r="F230" s="165">
        <f>AVERAGE(E230:E232)</f>
        <v>13.666666666666666</v>
      </c>
      <c r="G230" s="165">
        <f>AVERAGE(E233:E241)</f>
        <v>0.67777777777777759</v>
      </c>
      <c r="T230" s="345" t="s">
        <v>1</v>
      </c>
      <c r="U230" s="164">
        <v>41</v>
      </c>
      <c r="V230" s="164">
        <v>84</v>
      </c>
    </row>
    <row r="231" spans="1:22" hidden="1">
      <c r="A231" s="352">
        <v>230</v>
      </c>
      <c r="E231" s="164">
        <v>14</v>
      </c>
    </row>
    <row r="232" spans="1:22" hidden="1">
      <c r="A232" s="352">
        <v>231</v>
      </c>
      <c r="E232" s="166">
        <v>14</v>
      </c>
    </row>
    <row r="233" spans="1:22" hidden="1">
      <c r="A233" s="352">
        <v>232</v>
      </c>
      <c r="E233" s="164">
        <v>0.3</v>
      </c>
    </row>
    <row r="234" spans="1:22" hidden="1">
      <c r="A234" s="352">
        <v>233</v>
      </c>
      <c r="E234" s="164">
        <v>0.5</v>
      </c>
    </row>
    <row r="235" spans="1:22" hidden="1">
      <c r="A235" s="352">
        <v>234</v>
      </c>
      <c r="E235" s="164">
        <v>0.8</v>
      </c>
      <c r="F235" s="350"/>
    </row>
    <row r="236" spans="1:22" hidden="1">
      <c r="A236" s="352">
        <v>235</v>
      </c>
      <c r="E236" s="164">
        <v>0.6</v>
      </c>
      <c r="F236" s="350"/>
    </row>
    <row r="237" spans="1:22" hidden="1">
      <c r="A237" s="352">
        <v>236</v>
      </c>
      <c r="E237" s="164">
        <v>1</v>
      </c>
      <c r="F237" s="351"/>
    </row>
    <row r="238" spans="1:22" hidden="1">
      <c r="A238" s="352">
        <v>237</v>
      </c>
      <c r="E238" s="164">
        <v>1.4</v>
      </c>
      <c r="F238" s="167"/>
    </row>
    <row r="239" spans="1:22" hidden="1">
      <c r="A239" s="352">
        <v>238</v>
      </c>
      <c r="E239" s="164">
        <v>0.3</v>
      </c>
      <c r="F239" s="350"/>
    </row>
    <row r="240" spans="1:22" hidden="1">
      <c r="A240" s="352">
        <v>239</v>
      </c>
      <c r="E240" s="164">
        <v>0.6</v>
      </c>
      <c r="F240" s="350"/>
    </row>
    <row r="241" spans="1:22" hidden="1">
      <c r="A241" s="352">
        <v>240</v>
      </c>
      <c r="E241" s="166">
        <v>0.6</v>
      </c>
      <c r="F241" s="350"/>
    </row>
    <row r="242" spans="1:22">
      <c r="A242" s="352">
        <v>241</v>
      </c>
      <c r="B242" s="162" t="s">
        <v>2242</v>
      </c>
      <c r="C242" s="162">
        <v>15</v>
      </c>
      <c r="D242" s="162">
        <v>58</v>
      </c>
      <c r="E242" s="164">
        <v>12</v>
      </c>
      <c r="F242" s="165">
        <f>AVERAGE(E242:E244)</f>
        <v>14.333333333333334</v>
      </c>
      <c r="G242" s="165">
        <f>AVERAGE(E245:E253)</f>
        <v>0.73333333333333328</v>
      </c>
      <c r="T242" s="345" t="s">
        <v>1</v>
      </c>
      <c r="U242" s="164">
        <v>42</v>
      </c>
      <c r="V242" s="164">
        <v>63</v>
      </c>
    </row>
    <row r="243" spans="1:22" hidden="1">
      <c r="A243" s="352">
        <v>242</v>
      </c>
      <c r="E243" s="164">
        <v>13</v>
      </c>
    </row>
    <row r="244" spans="1:22" hidden="1">
      <c r="A244" s="352">
        <v>243</v>
      </c>
      <c r="E244" s="166">
        <v>18</v>
      </c>
    </row>
    <row r="245" spans="1:22" hidden="1">
      <c r="A245" s="352">
        <v>244</v>
      </c>
      <c r="E245" s="164">
        <v>0.4</v>
      </c>
    </row>
    <row r="246" spans="1:22" hidden="1">
      <c r="A246" s="352">
        <v>245</v>
      </c>
      <c r="E246" s="164">
        <v>0.9</v>
      </c>
    </row>
    <row r="247" spans="1:22" hidden="1">
      <c r="A247" s="352">
        <v>246</v>
      </c>
      <c r="E247" s="164">
        <v>1</v>
      </c>
    </row>
    <row r="248" spans="1:22" hidden="1">
      <c r="A248" s="352">
        <v>247</v>
      </c>
      <c r="E248" s="164">
        <v>0.5</v>
      </c>
    </row>
    <row r="249" spans="1:22" hidden="1">
      <c r="A249" s="352">
        <v>248</v>
      </c>
      <c r="E249" s="164">
        <v>0.8</v>
      </c>
    </row>
    <row r="250" spans="1:22" hidden="1">
      <c r="A250" s="352">
        <v>249</v>
      </c>
      <c r="E250" s="164">
        <v>0.9</v>
      </c>
    </row>
    <row r="251" spans="1:22" hidden="1">
      <c r="A251" s="352">
        <v>250</v>
      </c>
      <c r="E251" s="164">
        <v>0.6</v>
      </c>
    </row>
    <row r="252" spans="1:22" hidden="1">
      <c r="A252" s="352">
        <v>251</v>
      </c>
      <c r="E252" s="164">
        <v>0.7</v>
      </c>
    </row>
    <row r="253" spans="1:22" hidden="1">
      <c r="A253" s="352">
        <v>252</v>
      </c>
      <c r="E253" s="166">
        <v>0.8</v>
      </c>
    </row>
    <row r="254" spans="1:22">
      <c r="A254" s="352">
        <v>253</v>
      </c>
      <c r="B254" s="162" t="s">
        <v>2243</v>
      </c>
      <c r="C254" s="162">
        <v>14</v>
      </c>
      <c r="D254" s="162">
        <v>37</v>
      </c>
      <c r="E254" s="164">
        <v>7</v>
      </c>
      <c r="F254" s="165">
        <f>AVERAGE(E254:E256)</f>
        <v>9</v>
      </c>
      <c r="G254" s="165">
        <f>AVERAGE(E257:E265)</f>
        <v>0.72222222222222221</v>
      </c>
      <c r="T254" s="345" t="s">
        <v>1</v>
      </c>
      <c r="U254" s="164">
        <v>44</v>
      </c>
      <c r="V254" s="164">
        <v>69</v>
      </c>
    </row>
    <row r="255" spans="1:22" hidden="1">
      <c r="A255" s="352">
        <v>254</v>
      </c>
      <c r="E255" s="164">
        <v>9</v>
      </c>
    </row>
    <row r="256" spans="1:22" hidden="1">
      <c r="A256" s="352">
        <v>255</v>
      </c>
      <c r="E256" s="166">
        <v>11</v>
      </c>
    </row>
    <row r="257" spans="1:20" hidden="1">
      <c r="A257" s="352">
        <v>256</v>
      </c>
      <c r="E257" s="164">
        <v>0.3</v>
      </c>
    </row>
    <row r="258" spans="1:20" hidden="1">
      <c r="A258" s="352">
        <v>257</v>
      </c>
      <c r="E258" s="164">
        <v>0.6</v>
      </c>
    </row>
    <row r="259" spans="1:20" hidden="1">
      <c r="A259" s="352">
        <v>258</v>
      </c>
      <c r="E259" s="164">
        <v>0.9</v>
      </c>
      <c r="F259" s="350"/>
    </row>
    <row r="260" spans="1:20" hidden="1">
      <c r="A260" s="352">
        <v>259</v>
      </c>
      <c r="E260" s="164">
        <v>0.5</v>
      </c>
      <c r="F260" s="350"/>
    </row>
    <row r="261" spans="1:20" hidden="1">
      <c r="A261" s="352">
        <v>260</v>
      </c>
      <c r="E261" s="164">
        <v>0.5</v>
      </c>
      <c r="F261" s="351"/>
    </row>
    <row r="262" spans="1:20" hidden="1">
      <c r="A262" s="352">
        <v>261</v>
      </c>
      <c r="E262" s="164">
        <v>1.4</v>
      </c>
      <c r="F262" s="167"/>
    </row>
    <row r="263" spans="1:20" hidden="1">
      <c r="A263" s="352">
        <v>262</v>
      </c>
      <c r="E263" s="164">
        <v>0.4</v>
      </c>
      <c r="F263" s="350"/>
    </row>
    <row r="264" spans="1:20" hidden="1">
      <c r="A264" s="352">
        <v>263</v>
      </c>
      <c r="E264" s="164">
        <v>0.9</v>
      </c>
      <c r="F264" s="350"/>
    </row>
    <row r="265" spans="1:20" hidden="1">
      <c r="A265" s="352">
        <v>264</v>
      </c>
      <c r="E265" s="166">
        <v>1</v>
      </c>
      <c r="F265" s="350"/>
    </row>
    <row r="266" spans="1:20">
      <c r="A266" s="352">
        <v>265</v>
      </c>
      <c r="B266" s="162" t="s">
        <v>2242</v>
      </c>
      <c r="C266" s="162">
        <v>12</v>
      </c>
      <c r="D266" s="162">
        <v>25</v>
      </c>
      <c r="E266" s="164">
        <v>3</v>
      </c>
      <c r="F266" s="165">
        <f>AVERAGE(E266:E268)</f>
        <v>5.666666666666667</v>
      </c>
      <c r="G266" s="165">
        <f>AVERAGE(E269:E277)</f>
        <v>0.61111111111111116</v>
      </c>
      <c r="T266" s="345"/>
    </row>
    <row r="267" spans="1:20" hidden="1">
      <c r="A267" s="352">
        <v>266</v>
      </c>
      <c r="E267" s="164">
        <v>6</v>
      </c>
    </row>
    <row r="268" spans="1:20" hidden="1">
      <c r="A268" s="352">
        <v>267</v>
      </c>
      <c r="E268" s="166">
        <v>8</v>
      </c>
    </row>
    <row r="269" spans="1:20" hidden="1">
      <c r="A269" s="352">
        <v>268</v>
      </c>
      <c r="E269" s="164">
        <v>0.4</v>
      </c>
    </row>
    <row r="270" spans="1:20" hidden="1">
      <c r="A270" s="352">
        <v>269</v>
      </c>
      <c r="E270" s="164">
        <v>0.6</v>
      </c>
    </row>
    <row r="271" spans="1:20" hidden="1">
      <c r="A271" s="352">
        <v>270</v>
      </c>
      <c r="E271" s="164">
        <v>0.8</v>
      </c>
      <c r="F271" s="350"/>
    </row>
    <row r="272" spans="1:20" hidden="1">
      <c r="A272" s="352">
        <v>271</v>
      </c>
      <c r="E272" s="164">
        <v>0.4</v>
      </c>
      <c r="F272" s="350"/>
    </row>
    <row r="273" spans="1:7" hidden="1">
      <c r="A273" s="352">
        <v>272</v>
      </c>
      <c r="E273" s="164">
        <v>0.6</v>
      </c>
      <c r="F273" s="351"/>
    </row>
    <row r="274" spans="1:7" hidden="1">
      <c r="A274" s="352">
        <v>273</v>
      </c>
      <c r="E274" s="164">
        <v>0.8</v>
      </c>
      <c r="F274" s="167"/>
    </row>
    <row r="275" spans="1:7" hidden="1">
      <c r="A275" s="352">
        <v>274</v>
      </c>
      <c r="E275" s="164">
        <v>0.5</v>
      </c>
      <c r="F275" s="350"/>
    </row>
    <row r="276" spans="1:7" hidden="1">
      <c r="A276" s="352">
        <v>275</v>
      </c>
      <c r="E276" s="164">
        <v>0.6</v>
      </c>
      <c r="F276" s="350"/>
    </row>
    <row r="277" spans="1:7" hidden="1">
      <c r="A277" s="352">
        <v>276</v>
      </c>
      <c r="E277" s="166">
        <v>0.8</v>
      </c>
      <c r="F277" s="350"/>
    </row>
    <row r="278" spans="1:7">
      <c r="A278" s="352">
        <v>277</v>
      </c>
      <c r="B278" s="162" t="s">
        <v>2242</v>
      </c>
      <c r="C278" s="162">
        <v>10</v>
      </c>
      <c r="D278" s="162">
        <v>61</v>
      </c>
      <c r="E278" s="164">
        <v>15</v>
      </c>
      <c r="F278" s="165">
        <f>AVERAGE(E278:E280)</f>
        <v>19.333333333333332</v>
      </c>
      <c r="G278" s="165">
        <f>AVERAGE(E281:E289)</f>
        <v>0.45555555555555549</v>
      </c>
    </row>
    <row r="279" spans="1:7" hidden="1">
      <c r="A279" s="352">
        <v>278</v>
      </c>
      <c r="E279" s="164">
        <v>17</v>
      </c>
    </row>
    <row r="280" spans="1:7" hidden="1">
      <c r="A280" s="352">
        <v>279</v>
      </c>
      <c r="E280" s="166">
        <v>26</v>
      </c>
    </row>
    <row r="281" spans="1:7" hidden="1">
      <c r="A281" s="352">
        <v>280</v>
      </c>
      <c r="E281" s="164">
        <v>0.2</v>
      </c>
    </row>
    <row r="282" spans="1:7" hidden="1">
      <c r="A282" s="352">
        <v>281</v>
      </c>
      <c r="E282" s="164">
        <v>0.4</v>
      </c>
    </row>
    <row r="283" spans="1:7" hidden="1">
      <c r="A283" s="352">
        <v>282</v>
      </c>
      <c r="E283" s="164">
        <v>0.5</v>
      </c>
      <c r="F283" s="350"/>
    </row>
    <row r="284" spans="1:7" hidden="1">
      <c r="A284" s="352">
        <v>283</v>
      </c>
      <c r="E284" s="164">
        <v>0.4</v>
      </c>
      <c r="F284" s="350"/>
    </row>
    <row r="285" spans="1:7" hidden="1">
      <c r="A285" s="352">
        <v>284</v>
      </c>
      <c r="E285" s="164">
        <v>0.5</v>
      </c>
      <c r="F285" s="351"/>
    </row>
    <row r="286" spans="1:7" hidden="1">
      <c r="A286" s="352">
        <v>285</v>
      </c>
      <c r="E286" s="164">
        <v>0.6</v>
      </c>
      <c r="F286" s="167"/>
    </row>
    <row r="287" spans="1:7" hidden="1">
      <c r="A287" s="352">
        <v>286</v>
      </c>
      <c r="E287" s="164">
        <v>0.4</v>
      </c>
      <c r="F287" s="350"/>
    </row>
    <row r="288" spans="1:7" hidden="1">
      <c r="A288" s="352">
        <v>287</v>
      </c>
      <c r="E288" s="164">
        <v>0.5</v>
      </c>
      <c r="F288" s="350"/>
    </row>
    <row r="289" spans="1:6" hidden="1">
      <c r="A289" s="352">
        <v>288</v>
      </c>
      <c r="E289" s="166">
        <v>0.6</v>
      </c>
      <c r="F289" s="350"/>
    </row>
  </sheetData>
  <autoFilter ref="A1:G289">
    <filterColumn colId="5">
      <customFilters>
        <customFilter operator="notEqual" val=" "/>
      </customFilters>
    </filterColumn>
  </autoFilter>
  <sortState ref="T2:AJ25">
    <sortCondition ref="T2:T25"/>
    <sortCondition ref="U2:U25"/>
  </sortState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workbookViewId="0"/>
  </sheetViews>
  <sheetFormatPr baseColWidth="10" defaultColWidth="9" defaultRowHeight="14" x14ac:dyDescent="0"/>
  <cols>
    <col min="1" max="10" width="9" style="168"/>
    <col min="11" max="11" width="9" style="171"/>
    <col min="12" max="13" width="9" style="170"/>
    <col min="14" max="14" width="9" style="171"/>
    <col min="15" max="17" width="9" style="168"/>
    <col min="18" max="18" width="10.3984375" style="168" bestFit="1" customWidth="1"/>
    <col min="19" max="16384" width="9" style="168"/>
  </cols>
  <sheetData>
    <row r="1" spans="1:27">
      <c r="A1" s="183" t="s">
        <v>1312</v>
      </c>
      <c r="K1" s="169" t="s">
        <v>11</v>
      </c>
      <c r="O1" s="191" t="s">
        <v>1314</v>
      </c>
    </row>
    <row r="2" spans="1:27">
      <c r="A2" s="118">
        <v>17</v>
      </c>
      <c r="B2" s="118">
        <v>14</v>
      </c>
      <c r="C2" s="118">
        <v>9</v>
      </c>
      <c r="D2" s="118">
        <v>13</v>
      </c>
      <c r="E2" s="118">
        <v>7</v>
      </c>
      <c r="F2" s="118">
        <v>16</v>
      </c>
      <c r="G2" s="118">
        <v>2</v>
      </c>
      <c r="H2" s="121">
        <v>6</v>
      </c>
      <c r="I2" s="118"/>
      <c r="J2" s="118"/>
      <c r="K2" s="5">
        <v>150</v>
      </c>
      <c r="L2" s="39">
        <v>36.700000000000003</v>
      </c>
      <c r="M2" s="184">
        <f t="shared" ref="M2:M9" si="0">K2*L2</f>
        <v>5505</v>
      </c>
      <c r="N2" s="185">
        <v>5</v>
      </c>
      <c r="O2" s="191"/>
      <c r="P2" s="208" t="s">
        <v>1320</v>
      </c>
      <c r="Q2" s="209" t="s">
        <v>11</v>
      </c>
      <c r="R2" s="210" t="s">
        <v>1321</v>
      </c>
      <c r="S2" s="211">
        <v>2</v>
      </c>
      <c r="T2" s="211">
        <v>3</v>
      </c>
      <c r="U2" s="211">
        <v>4</v>
      </c>
      <c r="V2" s="211">
        <v>5</v>
      </c>
      <c r="W2" s="212" t="s">
        <v>1322</v>
      </c>
      <c r="X2" s="213" t="s">
        <v>1323</v>
      </c>
      <c r="Y2" s="213" t="s">
        <v>1324</v>
      </c>
      <c r="Z2" s="214" t="s">
        <v>1325</v>
      </c>
      <c r="AA2" s="215" t="s">
        <v>1326</v>
      </c>
    </row>
    <row r="3" spans="1:27">
      <c r="A3" s="118">
        <v>5</v>
      </c>
      <c r="B3" s="118">
        <v>8</v>
      </c>
      <c r="C3" s="118">
        <v>1</v>
      </c>
      <c r="D3" s="118">
        <v>1</v>
      </c>
      <c r="E3" s="118">
        <v>4</v>
      </c>
      <c r="F3" s="118">
        <v>2</v>
      </c>
      <c r="G3" s="118">
        <v>0</v>
      </c>
      <c r="H3" s="121">
        <v>3</v>
      </c>
      <c r="I3" s="118"/>
      <c r="J3" s="118"/>
      <c r="K3" s="5">
        <v>52</v>
      </c>
      <c r="L3" s="39">
        <v>29.7</v>
      </c>
      <c r="M3" s="184">
        <f t="shared" si="0"/>
        <v>1544.3999999999999</v>
      </c>
      <c r="N3" s="185">
        <v>1.6</v>
      </c>
      <c r="O3" s="203">
        <v>1</v>
      </c>
      <c r="P3" s="192">
        <v>4</v>
      </c>
      <c r="Q3" s="193">
        <v>107</v>
      </c>
      <c r="R3" s="194">
        <v>5</v>
      </c>
      <c r="S3" s="195">
        <v>2</v>
      </c>
      <c r="T3" s="11"/>
      <c r="U3" s="195"/>
      <c r="V3" s="3"/>
      <c r="W3" s="196">
        <v>0</v>
      </c>
      <c r="X3" s="11">
        <f t="shared" ref="X3:X10" si="1">SUM(R3:W3)-R3</f>
        <v>2</v>
      </c>
      <c r="Y3" s="11">
        <f t="shared" ref="Y3:Y10" si="2">SUM(R3:W3)-W3</f>
        <v>7</v>
      </c>
      <c r="Z3" s="19" t="e">
        <f>(SUM(R3:V3))+(W3/X12)</f>
        <v>#DIV/0!</v>
      </c>
      <c r="AA3" s="204">
        <f t="shared" ref="AA3:AA10" si="3">COUNT(R3:W3)*(COUNT(R3:W3)-1)*W3</f>
        <v>0</v>
      </c>
    </row>
    <row r="4" spans="1:27">
      <c r="A4" s="118">
        <v>2</v>
      </c>
      <c r="B4" s="118">
        <v>2</v>
      </c>
      <c r="C4" s="118">
        <v>1</v>
      </c>
      <c r="D4" s="118">
        <v>1</v>
      </c>
      <c r="E4" s="118">
        <v>0</v>
      </c>
      <c r="F4" s="118">
        <v>2</v>
      </c>
      <c r="G4" s="118">
        <v>0</v>
      </c>
      <c r="H4" s="121">
        <v>0</v>
      </c>
      <c r="I4" s="118"/>
      <c r="J4" s="118"/>
      <c r="K4" s="5">
        <v>49</v>
      </c>
      <c r="L4" s="39">
        <v>30</v>
      </c>
      <c r="M4" s="184">
        <f t="shared" si="0"/>
        <v>1470</v>
      </c>
      <c r="N4" s="185">
        <v>2.1</v>
      </c>
      <c r="O4" s="203">
        <v>2</v>
      </c>
      <c r="P4" s="192">
        <v>6</v>
      </c>
      <c r="Q4" s="193">
        <v>50</v>
      </c>
      <c r="R4" s="194">
        <v>0</v>
      </c>
      <c r="S4" s="195"/>
      <c r="T4" s="195"/>
      <c r="U4" s="195"/>
      <c r="V4" s="3"/>
      <c r="W4" s="196">
        <v>0</v>
      </c>
      <c r="X4" s="11">
        <f t="shared" si="1"/>
        <v>0</v>
      </c>
      <c r="Y4" s="11">
        <f t="shared" si="2"/>
        <v>0</v>
      </c>
      <c r="Z4" s="19" t="e">
        <f>(SUM(R4:V4))+(W4/X12)</f>
        <v>#DIV/0!</v>
      </c>
      <c r="AA4" s="204">
        <f t="shared" si="3"/>
        <v>0</v>
      </c>
    </row>
    <row r="5" spans="1:27">
      <c r="A5" s="124"/>
      <c r="B5" s="124"/>
      <c r="C5" s="124"/>
      <c r="D5" s="124">
        <v>1</v>
      </c>
      <c r="E5" s="124"/>
      <c r="F5" s="124"/>
      <c r="G5" s="124"/>
      <c r="H5" s="125"/>
      <c r="I5" s="124"/>
      <c r="J5" s="118"/>
      <c r="K5" s="5">
        <v>81</v>
      </c>
      <c r="L5" s="39">
        <v>33</v>
      </c>
      <c r="M5" s="184">
        <f t="shared" si="0"/>
        <v>2673</v>
      </c>
      <c r="N5" s="185">
        <v>1.8</v>
      </c>
      <c r="O5" s="203">
        <v>3</v>
      </c>
      <c r="P5" s="192">
        <v>10</v>
      </c>
      <c r="Q5" s="193">
        <v>54</v>
      </c>
      <c r="R5" s="194">
        <v>0</v>
      </c>
      <c r="S5" s="195">
        <v>0</v>
      </c>
      <c r="T5" s="195"/>
      <c r="U5" s="195"/>
      <c r="V5" s="3"/>
      <c r="W5" s="196">
        <v>0</v>
      </c>
      <c r="X5" s="11">
        <f t="shared" si="1"/>
        <v>0</v>
      </c>
      <c r="Y5" s="11">
        <f t="shared" si="2"/>
        <v>0</v>
      </c>
      <c r="Z5" s="19" t="e">
        <f>(SUM(R5:V5))+(W5/X12)</f>
        <v>#DIV/0!</v>
      </c>
      <c r="AA5" s="204">
        <f t="shared" si="3"/>
        <v>0</v>
      </c>
    </row>
    <row r="6" spans="1:27">
      <c r="A6" s="124">
        <v>24.868421052631579</v>
      </c>
      <c r="B6" s="124">
        <v>24.868421052631579</v>
      </c>
      <c r="C6" s="124">
        <v>11.434210526315789</v>
      </c>
      <c r="D6" s="124">
        <v>16.434210526315788</v>
      </c>
      <c r="E6" s="124">
        <v>11</v>
      </c>
      <c r="F6" s="124">
        <v>20.868421052631579</v>
      </c>
      <c r="G6" s="124">
        <v>2</v>
      </c>
      <c r="H6" s="125">
        <v>9</v>
      </c>
      <c r="I6" s="124"/>
      <c r="J6" s="118"/>
      <c r="K6" s="5">
        <v>157</v>
      </c>
      <c r="L6" s="39">
        <v>31.7</v>
      </c>
      <c r="M6" s="184">
        <f t="shared" si="0"/>
        <v>4976.8999999999996</v>
      </c>
      <c r="N6" s="185">
        <v>2.4</v>
      </c>
      <c r="O6" s="203">
        <v>4</v>
      </c>
      <c r="P6" s="192">
        <v>32</v>
      </c>
      <c r="Q6" s="193">
        <v>87</v>
      </c>
      <c r="R6" s="194">
        <v>0</v>
      </c>
      <c r="S6" s="195"/>
      <c r="T6" s="195"/>
      <c r="U6" s="195"/>
      <c r="V6" s="3"/>
      <c r="W6" s="196">
        <v>0</v>
      </c>
      <c r="X6" s="11">
        <f t="shared" si="1"/>
        <v>0</v>
      </c>
      <c r="Y6" s="11">
        <f t="shared" si="2"/>
        <v>0</v>
      </c>
      <c r="Z6" s="19" t="e">
        <f>(SUM(R6:V6))+(W6/X12)</f>
        <v>#DIV/0!</v>
      </c>
      <c r="AA6" s="204">
        <f t="shared" si="3"/>
        <v>0</v>
      </c>
    </row>
    <row r="7" spans="1:27">
      <c r="A7" s="126">
        <v>12</v>
      </c>
      <c r="B7" s="126">
        <v>12</v>
      </c>
      <c r="C7" s="126">
        <v>6</v>
      </c>
      <c r="D7" s="126">
        <v>12</v>
      </c>
      <c r="E7" s="126">
        <v>0</v>
      </c>
      <c r="F7" s="126">
        <v>12</v>
      </c>
      <c r="G7" s="126">
        <v>0</v>
      </c>
      <c r="H7" s="123">
        <v>0</v>
      </c>
      <c r="I7" s="126"/>
      <c r="J7" s="118"/>
      <c r="K7" s="5">
        <v>57</v>
      </c>
      <c r="L7" s="39">
        <v>26</v>
      </c>
      <c r="M7" s="184">
        <f t="shared" si="0"/>
        <v>1482</v>
      </c>
      <c r="N7" s="185">
        <v>2.2000000000000002</v>
      </c>
      <c r="O7" s="203">
        <v>5</v>
      </c>
      <c r="P7" s="192">
        <v>34</v>
      </c>
      <c r="Q7" s="193">
        <v>104</v>
      </c>
      <c r="R7" s="194">
        <v>0</v>
      </c>
      <c r="S7" s="195"/>
      <c r="T7" s="195"/>
      <c r="U7" s="195"/>
      <c r="V7" s="3"/>
      <c r="W7" s="196">
        <v>0</v>
      </c>
      <c r="X7" s="11">
        <f t="shared" si="1"/>
        <v>0</v>
      </c>
      <c r="Y7" s="11">
        <f t="shared" si="2"/>
        <v>0</v>
      </c>
      <c r="Z7" s="19" t="e">
        <f>(SUM(R7:V7))+(W7/X12)</f>
        <v>#DIV/0!</v>
      </c>
      <c r="AA7" s="204">
        <f t="shared" si="3"/>
        <v>0</v>
      </c>
    </row>
    <row r="8" spans="1:27">
      <c r="A8" s="120">
        <v>0</v>
      </c>
      <c r="B8" s="127">
        <v>2</v>
      </c>
      <c r="C8" s="120">
        <v>0</v>
      </c>
      <c r="D8" s="120">
        <v>0</v>
      </c>
      <c r="E8" s="120">
        <v>0</v>
      </c>
      <c r="F8" s="120">
        <v>1</v>
      </c>
      <c r="G8" s="120">
        <v>0</v>
      </c>
      <c r="H8" s="122">
        <v>2</v>
      </c>
      <c r="I8" s="118"/>
      <c r="J8" s="118"/>
      <c r="K8" s="5">
        <v>73</v>
      </c>
      <c r="L8" s="39">
        <v>34.299999999999997</v>
      </c>
      <c r="M8" s="184">
        <f t="shared" si="0"/>
        <v>2503.8999999999996</v>
      </c>
      <c r="N8" s="185">
        <v>2.4</v>
      </c>
      <c r="O8" s="203">
        <v>6</v>
      </c>
      <c r="P8" s="192">
        <v>46</v>
      </c>
      <c r="Q8" s="193">
        <v>90</v>
      </c>
      <c r="R8" s="194">
        <v>0</v>
      </c>
      <c r="S8" s="195"/>
      <c r="T8" s="195"/>
      <c r="U8" s="195"/>
      <c r="V8" s="3"/>
      <c r="W8" s="196">
        <v>0</v>
      </c>
      <c r="X8" s="11">
        <f t="shared" si="1"/>
        <v>0</v>
      </c>
      <c r="Y8" s="11">
        <f t="shared" si="2"/>
        <v>0</v>
      </c>
      <c r="Z8" s="19" t="e">
        <f>(SUM(R8:V8))+(W8/X12)</f>
        <v>#DIV/0!</v>
      </c>
      <c r="AA8" s="204">
        <f t="shared" si="3"/>
        <v>0</v>
      </c>
    </row>
    <row r="9" spans="1:27">
      <c r="A9" s="118">
        <v>0</v>
      </c>
      <c r="B9" s="118">
        <v>0</v>
      </c>
      <c r="C9" s="118">
        <v>0</v>
      </c>
      <c r="D9" s="118">
        <v>0</v>
      </c>
      <c r="E9" s="118">
        <v>0</v>
      </c>
      <c r="F9" s="118">
        <v>0</v>
      </c>
      <c r="G9" s="118">
        <v>0</v>
      </c>
      <c r="H9" s="121">
        <v>0</v>
      </c>
      <c r="I9" s="118"/>
      <c r="J9" s="118"/>
      <c r="K9" s="186">
        <v>48</v>
      </c>
      <c r="L9" s="187">
        <v>20</v>
      </c>
      <c r="M9" s="188">
        <f t="shared" si="0"/>
        <v>960</v>
      </c>
      <c r="N9" s="189">
        <v>1.5</v>
      </c>
      <c r="O9" s="203">
        <v>7</v>
      </c>
      <c r="P9" s="192">
        <v>48</v>
      </c>
      <c r="Q9" s="193">
        <v>102</v>
      </c>
      <c r="R9" s="194">
        <v>0</v>
      </c>
      <c r="S9" s="195"/>
      <c r="T9" s="195"/>
      <c r="U9" s="195"/>
      <c r="V9" s="3"/>
      <c r="W9" s="196">
        <v>0</v>
      </c>
      <c r="X9" s="11">
        <f t="shared" si="1"/>
        <v>0</v>
      </c>
      <c r="Y9" s="11">
        <f t="shared" si="2"/>
        <v>0</v>
      </c>
      <c r="Z9" s="19" t="e">
        <f>(SUM(R9:V9))+(W9/X12)</f>
        <v>#DIV/0!</v>
      </c>
      <c r="AA9" s="204">
        <f t="shared" si="3"/>
        <v>0</v>
      </c>
    </row>
    <row r="10" spans="1:27">
      <c r="A10" s="118">
        <v>0</v>
      </c>
      <c r="B10" s="118">
        <v>0</v>
      </c>
      <c r="C10" s="118">
        <v>0</v>
      </c>
      <c r="D10" s="118">
        <v>1</v>
      </c>
      <c r="E10" s="118">
        <v>0</v>
      </c>
      <c r="F10" s="118">
        <v>0</v>
      </c>
      <c r="G10" s="118">
        <v>0</v>
      </c>
      <c r="H10" s="121">
        <v>0</v>
      </c>
      <c r="I10" s="118"/>
      <c r="O10" s="203">
        <v>8</v>
      </c>
      <c r="P10" s="197">
        <v>52</v>
      </c>
      <c r="Q10" s="198">
        <v>119</v>
      </c>
      <c r="R10" s="199">
        <v>0</v>
      </c>
      <c r="S10" s="200"/>
      <c r="T10" s="200"/>
      <c r="U10" s="200"/>
      <c r="V10" s="201"/>
      <c r="W10" s="202">
        <v>0</v>
      </c>
      <c r="X10" s="205">
        <f t="shared" si="1"/>
        <v>0</v>
      </c>
      <c r="Y10" s="205">
        <f t="shared" si="2"/>
        <v>0</v>
      </c>
      <c r="Z10" s="206" t="e">
        <f>(SUM(R10:V10))+(W10/X12)</f>
        <v>#DIV/0!</v>
      </c>
      <c r="AA10" s="207">
        <f t="shared" si="3"/>
        <v>0</v>
      </c>
    </row>
    <row r="11" spans="1:27">
      <c r="A11" s="124"/>
      <c r="B11" s="124"/>
      <c r="C11" s="124"/>
      <c r="D11" s="124">
        <v>0</v>
      </c>
      <c r="E11" s="124"/>
      <c r="F11" s="124"/>
      <c r="G11" s="124"/>
      <c r="H11" s="125"/>
      <c r="I11" s="124"/>
    </row>
    <row r="12" spans="1:27">
      <c r="A12" s="124">
        <v>0</v>
      </c>
      <c r="B12" s="124">
        <v>2</v>
      </c>
      <c r="C12" s="124">
        <v>0</v>
      </c>
      <c r="D12" s="124">
        <v>1</v>
      </c>
      <c r="E12" s="124">
        <v>0</v>
      </c>
      <c r="F12" s="124">
        <v>1</v>
      </c>
      <c r="G12" s="124">
        <v>0</v>
      </c>
      <c r="H12" s="125">
        <v>2</v>
      </c>
      <c r="I12" s="172">
        <v>1</v>
      </c>
      <c r="K12" s="173">
        <f>K2</f>
        <v>150</v>
      </c>
      <c r="L12" s="174">
        <f>L2</f>
        <v>36.700000000000003</v>
      </c>
      <c r="M12" s="174">
        <f>N2</f>
        <v>5</v>
      </c>
      <c r="P12" s="183" t="s">
        <v>1315</v>
      </c>
    </row>
    <row r="13" spans="1:27">
      <c r="A13" s="126">
        <v>0</v>
      </c>
      <c r="B13" s="126">
        <v>0</v>
      </c>
      <c r="C13" s="126">
        <v>0</v>
      </c>
      <c r="D13" s="126">
        <v>0</v>
      </c>
      <c r="E13" s="126">
        <v>0</v>
      </c>
      <c r="F13" s="126">
        <v>0</v>
      </c>
      <c r="G13" s="126">
        <v>0</v>
      </c>
      <c r="H13" s="123">
        <v>0</v>
      </c>
      <c r="I13" s="172"/>
      <c r="J13" s="175">
        <v>1</v>
      </c>
      <c r="K13" s="176">
        <f>K12</f>
        <v>150</v>
      </c>
      <c r="L13" s="177">
        <f t="shared" ref="L13:M13" si="4">L12</f>
        <v>36.700000000000003</v>
      </c>
      <c r="M13" s="177">
        <f t="shared" si="4"/>
        <v>5</v>
      </c>
      <c r="P13" s="217">
        <v>1</v>
      </c>
      <c r="Q13" s="168" t="s">
        <v>1316</v>
      </c>
      <c r="R13" s="168">
        <f>R3</f>
        <v>5</v>
      </c>
    </row>
    <row r="14" spans="1:27">
      <c r="A14" s="117"/>
      <c r="B14" s="117"/>
      <c r="C14" s="117"/>
      <c r="D14" s="117"/>
      <c r="E14" s="117"/>
      <c r="F14" s="117"/>
      <c r="G14" s="117"/>
      <c r="H14" s="117"/>
      <c r="I14" s="172"/>
      <c r="J14" s="175">
        <v>2</v>
      </c>
      <c r="K14" s="176">
        <f>K12</f>
        <v>150</v>
      </c>
      <c r="L14" s="177">
        <f t="shared" ref="L14:M14" si="5">L12</f>
        <v>36.700000000000003</v>
      </c>
      <c r="M14" s="177">
        <f t="shared" si="5"/>
        <v>5</v>
      </c>
      <c r="P14" s="183"/>
      <c r="Q14" s="168" t="s">
        <v>1317</v>
      </c>
      <c r="R14" s="168">
        <f>IF(COUNT(R3:W3)=2,W3,S3)</f>
        <v>2</v>
      </c>
    </row>
    <row r="15" spans="1:27">
      <c r="A15" s="182" t="s">
        <v>1313</v>
      </c>
      <c r="B15" s="118"/>
      <c r="I15" s="172"/>
      <c r="J15" s="175">
        <v>3</v>
      </c>
      <c r="K15" s="176">
        <f>K12</f>
        <v>150</v>
      </c>
      <c r="L15" s="177">
        <f t="shared" ref="L15:M15" si="6">L12</f>
        <v>36.700000000000003</v>
      </c>
      <c r="M15" s="177">
        <f t="shared" si="6"/>
        <v>5</v>
      </c>
      <c r="P15" s="183"/>
      <c r="Q15" s="168" t="s">
        <v>1318</v>
      </c>
      <c r="R15" s="168">
        <f>IF(COUNT(R3:W3&gt;=3),T3,W3)</f>
        <v>0</v>
      </c>
    </row>
    <row r="16" spans="1:27">
      <c r="A16" s="119">
        <f>A2</f>
        <v>17</v>
      </c>
      <c r="B16" s="119">
        <f>A8</f>
        <v>0</v>
      </c>
      <c r="I16" s="172"/>
      <c r="J16" s="178">
        <v>4</v>
      </c>
      <c r="K16" s="176">
        <f>K12</f>
        <v>150</v>
      </c>
      <c r="L16" s="177">
        <f t="shared" ref="L16:M16" si="7">L12</f>
        <v>36.700000000000003</v>
      </c>
      <c r="M16" s="177">
        <f t="shared" si="7"/>
        <v>5</v>
      </c>
      <c r="P16" s="183"/>
      <c r="Q16" s="168" t="s">
        <v>1319</v>
      </c>
      <c r="R16" s="168">
        <f>U3</f>
        <v>0</v>
      </c>
    </row>
    <row r="17" spans="1:27">
      <c r="A17" s="119">
        <f t="shared" ref="A17:A21" si="8">A3</f>
        <v>5</v>
      </c>
      <c r="B17" s="119">
        <f t="shared" ref="B17:B20" si="9">A9</f>
        <v>0</v>
      </c>
      <c r="I17" s="172">
        <v>2</v>
      </c>
      <c r="K17" s="173">
        <f>K3</f>
        <v>52</v>
      </c>
      <c r="L17" s="174">
        <f>L3</f>
        <v>29.7</v>
      </c>
      <c r="M17" s="174">
        <f>N3</f>
        <v>1.6</v>
      </c>
      <c r="N17" s="180"/>
      <c r="P17" s="183"/>
      <c r="Q17" s="168" t="s">
        <v>853</v>
      </c>
      <c r="R17" s="220" t="e">
        <f>IF(Z3="#DIV/0!","")</f>
        <v>#DIV/0!</v>
      </c>
    </row>
    <row r="18" spans="1:27">
      <c r="A18" s="119">
        <f t="shared" si="8"/>
        <v>2</v>
      </c>
      <c r="B18" s="119">
        <f t="shared" si="9"/>
        <v>0</v>
      </c>
      <c r="I18" s="172"/>
      <c r="J18" s="175">
        <v>1</v>
      </c>
      <c r="K18" s="176">
        <f>K17</f>
        <v>52</v>
      </c>
      <c r="L18" s="177">
        <f t="shared" ref="L18:M18" si="10">L17</f>
        <v>29.7</v>
      </c>
      <c r="M18" s="177">
        <f t="shared" si="10"/>
        <v>1.6</v>
      </c>
      <c r="P18" s="218"/>
      <c r="Q18" s="216" t="s">
        <v>854</v>
      </c>
      <c r="R18" s="220">
        <f>AA3</f>
        <v>0</v>
      </c>
    </row>
    <row r="19" spans="1:27">
      <c r="A19" s="119">
        <f t="shared" si="8"/>
        <v>0</v>
      </c>
      <c r="B19" s="119">
        <f t="shared" si="9"/>
        <v>0</v>
      </c>
      <c r="I19" s="172"/>
      <c r="J19" s="175">
        <v>2</v>
      </c>
      <c r="K19" s="176">
        <f>K17</f>
        <v>52</v>
      </c>
      <c r="L19" s="177">
        <f t="shared" ref="L19:M19" si="11">L17</f>
        <v>29.7</v>
      </c>
      <c r="M19" s="177">
        <f t="shared" si="11"/>
        <v>1.6</v>
      </c>
      <c r="P19" s="183">
        <v>2</v>
      </c>
      <c r="Q19" s="168" t="s">
        <v>1316</v>
      </c>
    </row>
    <row r="20" spans="1:27">
      <c r="A20" s="119">
        <f t="shared" si="8"/>
        <v>24.868421052631579</v>
      </c>
      <c r="B20" s="119">
        <f t="shared" si="9"/>
        <v>0</v>
      </c>
      <c r="I20" s="172"/>
      <c r="J20" s="175">
        <v>3</v>
      </c>
      <c r="K20" s="176">
        <f>K17</f>
        <v>52</v>
      </c>
      <c r="L20" s="177">
        <f t="shared" ref="L20:M20" si="12">L17</f>
        <v>29.7</v>
      </c>
      <c r="M20" s="177">
        <f t="shared" si="12"/>
        <v>1.6</v>
      </c>
      <c r="N20" s="171">
        <f>IF(N6&gt;2,N9," ")</f>
        <v>1.5</v>
      </c>
      <c r="P20" s="183"/>
      <c r="Q20" s="168" t="s">
        <v>1317</v>
      </c>
    </row>
    <row r="21" spans="1:27" s="181" customFormat="1">
      <c r="A21" s="117">
        <f t="shared" si="8"/>
        <v>12</v>
      </c>
      <c r="B21" s="117">
        <f>A13</f>
        <v>0</v>
      </c>
      <c r="I21" s="172"/>
      <c r="J21" s="178">
        <v>4</v>
      </c>
      <c r="K21" s="176">
        <f>K17</f>
        <v>52</v>
      </c>
      <c r="L21" s="177">
        <f t="shared" ref="L21:M21" si="13">L17</f>
        <v>29.7</v>
      </c>
      <c r="M21" s="177">
        <f t="shared" si="13"/>
        <v>1.6</v>
      </c>
      <c r="N21" s="171"/>
      <c r="P21" s="183"/>
      <c r="Q21" s="168" t="s">
        <v>1318</v>
      </c>
      <c r="S21" s="168"/>
      <c r="T21" s="168"/>
      <c r="U21" s="168"/>
      <c r="V21" s="168"/>
      <c r="W21" s="168"/>
      <c r="X21" s="168"/>
      <c r="Y21" s="168"/>
      <c r="Z21" s="168"/>
      <c r="AA21" s="168"/>
    </row>
    <row r="22" spans="1:27">
      <c r="A22" s="119">
        <f t="shared" ref="A22:A27" si="14">B2</f>
        <v>14</v>
      </c>
      <c r="B22" s="119">
        <f t="shared" ref="B22:B27" si="15">B8</f>
        <v>2</v>
      </c>
      <c r="I22" s="172">
        <v>3</v>
      </c>
      <c r="K22" s="173">
        <f>K4</f>
        <v>49</v>
      </c>
      <c r="L22" s="174">
        <f>L4</f>
        <v>30</v>
      </c>
      <c r="M22" s="174">
        <f>N4</f>
        <v>2.1</v>
      </c>
      <c r="P22" s="219"/>
      <c r="Q22" s="168" t="s">
        <v>1319</v>
      </c>
      <c r="S22" s="181"/>
      <c r="T22" s="181"/>
      <c r="U22" s="181"/>
      <c r="V22" s="181"/>
      <c r="W22" s="181"/>
      <c r="X22" s="181"/>
      <c r="Y22" s="181"/>
      <c r="Z22" s="181"/>
      <c r="AA22" s="181"/>
    </row>
    <row r="23" spans="1:27">
      <c r="A23" s="119">
        <f t="shared" si="14"/>
        <v>8</v>
      </c>
      <c r="B23" s="119">
        <f t="shared" si="15"/>
        <v>0</v>
      </c>
      <c r="I23" s="172"/>
      <c r="J23" s="175">
        <v>1</v>
      </c>
      <c r="K23" s="176">
        <f>K22</f>
        <v>49</v>
      </c>
      <c r="L23" s="177">
        <f t="shared" ref="L23:M23" si="16">L22</f>
        <v>30</v>
      </c>
      <c r="M23" s="177">
        <f t="shared" si="16"/>
        <v>2.1</v>
      </c>
      <c r="P23" s="183"/>
      <c r="Q23" s="168" t="s">
        <v>853</v>
      </c>
    </row>
    <row r="24" spans="1:27">
      <c r="A24" s="119">
        <f t="shared" si="14"/>
        <v>2</v>
      </c>
      <c r="B24" s="119">
        <f t="shared" si="15"/>
        <v>0</v>
      </c>
      <c r="I24" s="172"/>
      <c r="J24" s="175">
        <v>2</v>
      </c>
      <c r="K24" s="176">
        <f>K22</f>
        <v>49</v>
      </c>
      <c r="L24" s="177">
        <f t="shared" ref="L24:M24" si="17">L22</f>
        <v>30</v>
      </c>
      <c r="M24" s="177">
        <f t="shared" si="17"/>
        <v>2.1</v>
      </c>
      <c r="P24" s="218"/>
      <c r="Q24" s="216" t="s">
        <v>854</v>
      </c>
    </row>
    <row r="25" spans="1:27">
      <c r="A25" s="119">
        <f t="shared" si="14"/>
        <v>0</v>
      </c>
      <c r="B25" s="119">
        <f t="shared" si="15"/>
        <v>0</v>
      </c>
      <c r="I25" s="172"/>
      <c r="J25" s="175">
        <v>3</v>
      </c>
      <c r="K25" s="176">
        <f>K22</f>
        <v>49</v>
      </c>
      <c r="L25" s="177">
        <f t="shared" ref="L25:M25" si="18">L22</f>
        <v>30</v>
      </c>
      <c r="M25" s="177">
        <f t="shared" si="18"/>
        <v>2.1</v>
      </c>
      <c r="P25" s="183">
        <v>3</v>
      </c>
      <c r="Q25" s="168" t="s">
        <v>1316</v>
      </c>
    </row>
    <row r="26" spans="1:27">
      <c r="A26" s="119">
        <f t="shared" si="14"/>
        <v>24.868421052631579</v>
      </c>
      <c r="B26" s="119">
        <f t="shared" si="15"/>
        <v>2</v>
      </c>
      <c r="I26" s="172"/>
      <c r="J26" s="178">
        <v>4</v>
      </c>
      <c r="K26" s="176">
        <f>K22</f>
        <v>49</v>
      </c>
      <c r="L26" s="177">
        <f t="shared" ref="L26:M26" si="19">L22</f>
        <v>30</v>
      </c>
      <c r="M26" s="177">
        <f t="shared" si="19"/>
        <v>2.1</v>
      </c>
      <c r="P26" s="183"/>
      <c r="Q26" s="168" t="s">
        <v>1317</v>
      </c>
    </row>
    <row r="27" spans="1:27">
      <c r="A27" s="117">
        <f t="shared" si="14"/>
        <v>12</v>
      </c>
      <c r="B27" s="117">
        <f t="shared" si="15"/>
        <v>0</v>
      </c>
      <c r="I27" s="172">
        <v>4</v>
      </c>
      <c r="K27" s="173">
        <f>K5</f>
        <v>81</v>
      </c>
      <c r="L27" s="174">
        <f>L5</f>
        <v>33</v>
      </c>
      <c r="M27" s="174">
        <f>N5</f>
        <v>1.8</v>
      </c>
      <c r="P27" s="183"/>
      <c r="Q27" s="168" t="s">
        <v>1318</v>
      </c>
    </row>
    <row r="28" spans="1:27">
      <c r="A28" s="119">
        <f t="shared" ref="A28:A33" si="20">C2</f>
        <v>9</v>
      </c>
      <c r="B28" s="119">
        <f t="shared" ref="B28:B33" si="21">C8</f>
        <v>0</v>
      </c>
      <c r="I28" s="172"/>
      <c r="J28" s="175">
        <v>1</v>
      </c>
      <c r="K28" s="176">
        <f>K27</f>
        <v>81</v>
      </c>
      <c r="L28" s="177">
        <f t="shared" ref="L28:M28" si="22">L27</f>
        <v>33</v>
      </c>
      <c r="M28" s="177">
        <f t="shared" si="22"/>
        <v>1.8</v>
      </c>
      <c r="P28" s="183"/>
      <c r="Q28" s="168" t="s">
        <v>1319</v>
      </c>
    </row>
    <row r="29" spans="1:27">
      <c r="A29" s="119">
        <f t="shared" si="20"/>
        <v>1</v>
      </c>
      <c r="B29" s="119">
        <f t="shared" si="21"/>
        <v>0</v>
      </c>
      <c r="I29" s="172"/>
      <c r="J29" s="175">
        <v>2</v>
      </c>
      <c r="K29" s="176">
        <f>K27</f>
        <v>81</v>
      </c>
      <c r="L29" s="177">
        <f t="shared" ref="L29:M29" si="23">L27</f>
        <v>33</v>
      </c>
      <c r="M29" s="177">
        <f t="shared" si="23"/>
        <v>1.8</v>
      </c>
      <c r="P29" s="183"/>
      <c r="Q29" s="168" t="s">
        <v>853</v>
      </c>
    </row>
    <row r="30" spans="1:27">
      <c r="A30" s="119">
        <f t="shared" si="20"/>
        <v>1</v>
      </c>
      <c r="B30" s="119">
        <f t="shared" si="21"/>
        <v>0</v>
      </c>
      <c r="I30" s="172"/>
      <c r="J30" s="175">
        <v>3</v>
      </c>
      <c r="K30" s="176">
        <f>K27</f>
        <v>81</v>
      </c>
      <c r="L30" s="177">
        <f t="shared" ref="L30:M30" si="24">L27</f>
        <v>33</v>
      </c>
      <c r="M30" s="177">
        <f t="shared" si="24"/>
        <v>1.8</v>
      </c>
      <c r="P30" s="218"/>
      <c r="Q30" s="216" t="s">
        <v>854</v>
      </c>
    </row>
    <row r="31" spans="1:27">
      <c r="A31" s="119">
        <f t="shared" si="20"/>
        <v>0</v>
      </c>
      <c r="B31" s="119">
        <f t="shared" si="21"/>
        <v>0</v>
      </c>
      <c r="I31" s="172"/>
      <c r="J31" s="178">
        <v>4</v>
      </c>
      <c r="K31" s="176">
        <f>K27</f>
        <v>81</v>
      </c>
      <c r="L31" s="177">
        <f t="shared" ref="L31:M31" si="25">L27</f>
        <v>33</v>
      </c>
      <c r="M31" s="177">
        <f t="shared" si="25"/>
        <v>1.8</v>
      </c>
      <c r="P31" s="183">
        <v>4</v>
      </c>
      <c r="Q31" s="168" t="s">
        <v>1316</v>
      </c>
    </row>
    <row r="32" spans="1:27">
      <c r="A32" s="119">
        <f t="shared" si="20"/>
        <v>11.434210526315789</v>
      </c>
      <c r="B32" s="119">
        <f t="shared" si="21"/>
        <v>0</v>
      </c>
      <c r="I32" s="172">
        <v>5</v>
      </c>
      <c r="K32" s="173">
        <f>K6</f>
        <v>157</v>
      </c>
      <c r="L32" s="174">
        <f>L6</f>
        <v>31.7</v>
      </c>
      <c r="M32" s="174">
        <f>N6</f>
        <v>2.4</v>
      </c>
      <c r="P32" s="183"/>
      <c r="Q32" s="168" t="s">
        <v>1317</v>
      </c>
    </row>
    <row r="33" spans="1:17">
      <c r="A33" s="117">
        <f t="shared" si="20"/>
        <v>6</v>
      </c>
      <c r="B33" s="117">
        <f t="shared" si="21"/>
        <v>0</v>
      </c>
      <c r="I33" s="172"/>
      <c r="J33" s="175">
        <v>1</v>
      </c>
      <c r="K33" s="176">
        <f>K32</f>
        <v>157</v>
      </c>
      <c r="L33" s="177">
        <f t="shared" ref="L33:M33" si="26">L32</f>
        <v>31.7</v>
      </c>
      <c r="M33" s="177">
        <f t="shared" si="26"/>
        <v>2.4</v>
      </c>
      <c r="P33" s="183"/>
      <c r="Q33" s="168" t="s">
        <v>1318</v>
      </c>
    </row>
    <row r="34" spans="1:17">
      <c r="A34" s="119">
        <f t="shared" ref="A34:A39" si="27">D2</f>
        <v>13</v>
      </c>
      <c r="B34" s="119">
        <f t="shared" ref="B34:B39" si="28">D8</f>
        <v>0</v>
      </c>
      <c r="I34" s="172"/>
      <c r="J34" s="175">
        <v>2</v>
      </c>
      <c r="K34" s="176">
        <f>K32</f>
        <v>157</v>
      </c>
      <c r="L34" s="177">
        <f t="shared" ref="L34:M34" si="29">L32</f>
        <v>31.7</v>
      </c>
      <c r="M34" s="177">
        <f t="shared" si="29"/>
        <v>2.4</v>
      </c>
      <c r="P34" s="183"/>
      <c r="Q34" s="168" t="s">
        <v>1319</v>
      </c>
    </row>
    <row r="35" spans="1:17">
      <c r="A35" s="119">
        <f t="shared" si="27"/>
        <v>1</v>
      </c>
      <c r="B35" s="119">
        <f t="shared" si="28"/>
        <v>0</v>
      </c>
      <c r="I35" s="172"/>
      <c r="J35" s="175">
        <v>3</v>
      </c>
      <c r="K35" s="176">
        <f>K32</f>
        <v>157</v>
      </c>
      <c r="L35" s="177">
        <f t="shared" ref="L35:M35" si="30">L32</f>
        <v>31.7</v>
      </c>
      <c r="M35" s="177">
        <f t="shared" si="30"/>
        <v>2.4</v>
      </c>
      <c r="P35" s="183"/>
      <c r="Q35" s="168" t="s">
        <v>853</v>
      </c>
    </row>
    <row r="36" spans="1:17">
      <c r="A36" s="119">
        <f t="shared" si="27"/>
        <v>1</v>
      </c>
      <c r="B36" s="119">
        <f t="shared" si="28"/>
        <v>1</v>
      </c>
      <c r="I36" s="172"/>
      <c r="J36" s="178">
        <v>4</v>
      </c>
      <c r="K36" s="176">
        <f>K32</f>
        <v>157</v>
      </c>
      <c r="L36" s="177">
        <f t="shared" ref="L36:M36" si="31">L32</f>
        <v>31.7</v>
      </c>
      <c r="M36" s="177">
        <f t="shared" si="31"/>
        <v>2.4</v>
      </c>
      <c r="P36" s="218"/>
      <c r="Q36" s="216" t="s">
        <v>854</v>
      </c>
    </row>
    <row r="37" spans="1:17">
      <c r="A37" s="119">
        <f t="shared" si="27"/>
        <v>1</v>
      </c>
      <c r="B37" s="119">
        <f t="shared" si="28"/>
        <v>0</v>
      </c>
      <c r="I37" s="172">
        <v>6</v>
      </c>
      <c r="K37" s="173">
        <f>K7</f>
        <v>57</v>
      </c>
      <c r="L37" s="174">
        <f>L7</f>
        <v>26</v>
      </c>
      <c r="M37" s="174">
        <f>N7</f>
        <v>2.2000000000000002</v>
      </c>
      <c r="P37" s="183">
        <v>5</v>
      </c>
      <c r="Q37" s="168" t="s">
        <v>1316</v>
      </c>
    </row>
    <row r="38" spans="1:17">
      <c r="A38" s="119">
        <f t="shared" si="27"/>
        <v>16.434210526315788</v>
      </c>
      <c r="B38" s="119">
        <f t="shared" si="28"/>
        <v>1</v>
      </c>
      <c r="I38" s="172"/>
      <c r="J38" s="175">
        <v>1</v>
      </c>
      <c r="K38" s="176">
        <f>K37</f>
        <v>57</v>
      </c>
      <c r="L38" s="177">
        <f t="shared" ref="L38:M38" si="32">L37</f>
        <v>26</v>
      </c>
      <c r="M38" s="177">
        <f t="shared" si="32"/>
        <v>2.2000000000000002</v>
      </c>
      <c r="P38" s="183"/>
      <c r="Q38" s="168" t="s">
        <v>1317</v>
      </c>
    </row>
    <row r="39" spans="1:17">
      <c r="A39" s="117">
        <f t="shared" si="27"/>
        <v>12</v>
      </c>
      <c r="B39" s="117">
        <f t="shared" si="28"/>
        <v>0</v>
      </c>
      <c r="I39" s="172"/>
      <c r="J39" s="175">
        <v>2</v>
      </c>
      <c r="K39" s="176">
        <f>K37</f>
        <v>57</v>
      </c>
      <c r="L39" s="177">
        <f t="shared" ref="L39:M39" si="33">L37</f>
        <v>26</v>
      </c>
      <c r="M39" s="177">
        <f t="shared" si="33"/>
        <v>2.2000000000000002</v>
      </c>
      <c r="P39" s="183"/>
      <c r="Q39" s="168" t="s">
        <v>1318</v>
      </c>
    </row>
    <row r="40" spans="1:17">
      <c r="A40" s="119">
        <f t="shared" ref="A40:A45" si="34">E2</f>
        <v>7</v>
      </c>
      <c r="B40" s="119">
        <f t="shared" ref="B40:B45" si="35">E8</f>
        <v>0</v>
      </c>
      <c r="I40" s="172"/>
      <c r="J40" s="175">
        <v>3</v>
      </c>
      <c r="K40" s="176">
        <f>K37</f>
        <v>57</v>
      </c>
      <c r="L40" s="177">
        <f t="shared" ref="L40:M40" si="36">L37</f>
        <v>26</v>
      </c>
      <c r="M40" s="177">
        <f t="shared" si="36"/>
        <v>2.2000000000000002</v>
      </c>
      <c r="P40" s="183"/>
      <c r="Q40" s="168" t="s">
        <v>1319</v>
      </c>
    </row>
    <row r="41" spans="1:17">
      <c r="A41" s="119">
        <f t="shared" si="34"/>
        <v>4</v>
      </c>
      <c r="B41" s="119">
        <f t="shared" si="35"/>
        <v>0</v>
      </c>
      <c r="I41" s="172"/>
      <c r="J41" s="178">
        <v>4</v>
      </c>
      <c r="K41" s="176">
        <f>K37</f>
        <v>57</v>
      </c>
      <c r="L41" s="177">
        <f t="shared" ref="L41:M41" si="37">L37</f>
        <v>26</v>
      </c>
      <c r="M41" s="177">
        <f t="shared" si="37"/>
        <v>2.2000000000000002</v>
      </c>
      <c r="P41" s="183"/>
      <c r="Q41" s="168" t="s">
        <v>853</v>
      </c>
    </row>
    <row r="42" spans="1:17">
      <c r="A42" s="119">
        <f t="shared" si="34"/>
        <v>0</v>
      </c>
      <c r="B42" s="119">
        <f t="shared" si="35"/>
        <v>0</v>
      </c>
      <c r="I42" s="172">
        <v>7</v>
      </c>
      <c r="K42" s="173">
        <f>K8</f>
        <v>73</v>
      </c>
      <c r="L42" s="174">
        <f>L8</f>
        <v>34.299999999999997</v>
      </c>
      <c r="M42" s="174">
        <f>N8</f>
        <v>2.4</v>
      </c>
      <c r="P42" s="218"/>
      <c r="Q42" s="216" t="s">
        <v>854</v>
      </c>
    </row>
    <row r="43" spans="1:17">
      <c r="A43" s="119">
        <f t="shared" si="34"/>
        <v>0</v>
      </c>
      <c r="B43" s="119">
        <f t="shared" si="35"/>
        <v>0</v>
      </c>
      <c r="I43" s="172"/>
      <c r="J43" s="175">
        <v>1</v>
      </c>
      <c r="K43" s="176">
        <f>K42</f>
        <v>73</v>
      </c>
      <c r="L43" s="177">
        <f t="shared" ref="L43:M43" si="38">L42</f>
        <v>34.299999999999997</v>
      </c>
      <c r="M43" s="177">
        <f t="shared" si="38"/>
        <v>2.4</v>
      </c>
      <c r="P43" s="183">
        <v>6</v>
      </c>
      <c r="Q43" s="168" t="s">
        <v>1316</v>
      </c>
    </row>
    <row r="44" spans="1:17">
      <c r="A44" s="119">
        <f t="shared" si="34"/>
        <v>11</v>
      </c>
      <c r="B44" s="119">
        <f t="shared" si="35"/>
        <v>0</v>
      </c>
      <c r="I44" s="172"/>
      <c r="J44" s="175">
        <v>2</v>
      </c>
      <c r="K44" s="176">
        <f>K42</f>
        <v>73</v>
      </c>
      <c r="L44" s="177">
        <f t="shared" ref="L44:M44" si="39">L42</f>
        <v>34.299999999999997</v>
      </c>
      <c r="M44" s="177">
        <f t="shared" si="39"/>
        <v>2.4</v>
      </c>
      <c r="P44" s="183"/>
      <c r="Q44" s="168" t="s">
        <v>1317</v>
      </c>
    </row>
    <row r="45" spans="1:17">
      <c r="A45" s="117">
        <f t="shared" si="34"/>
        <v>0</v>
      </c>
      <c r="B45" s="117">
        <f t="shared" si="35"/>
        <v>0</v>
      </c>
      <c r="I45" s="172"/>
      <c r="J45" s="175">
        <v>3</v>
      </c>
      <c r="K45" s="176">
        <f>K42</f>
        <v>73</v>
      </c>
      <c r="L45" s="177">
        <f t="shared" ref="L45:M45" si="40">L42</f>
        <v>34.299999999999997</v>
      </c>
      <c r="M45" s="177">
        <f t="shared" si="40"/>
        <v>2.4</v>
      </c>
      <c r="P45" s="183"/>
      <c r="Q45" s="168" t="s">
        <v>1318</v>
      </c>
    </row>
    <row r="46" spans="1:17">
      <c r="A46" s="119">
        <f t="shared" ref="A46:A51" si="41">F2</f>
        <v>16</v>
      </c>
      <c r="B46" s="119">
        <f t="shared" ref="B46:B51" si="42">F8</f>
        <v>1</v>
      </c>
      <c r="I46" s="172"/>
      <c r="J46" s="178">
        <v>4</v>
      </c>
      <c r="K46" s="176">
        <f>K42</f>
        <v>73</v>
      </c>
      <c r="L46" s="177">
        <f t="shared" ref="L46:M46" si="43">L42</f>
        <v>34.299999999999997</v>
      </c>
      <c r="M46" s="177">
        <f t="shared" si="43"/>
        <v>2.4</v>
      </c>
      <c r="P46" s="183"/>
      <c r="Q46" s="168" t="s">
        <v>1319</v>
      </c>
    </row>
    <row r="47" spans="1:17">
      <c r="A47" s="119">
        <f t="shared" si="41"/>
        <v>2</v>
      </c>
      <c r="B47" s="119">
        <f t="shared" si="42"/>
        <v>0</v>
      </c>
      <c r="I47" s="172">
        <v>8</v>
      </c>
      <c r="K47" s="173">
        <f>K9</f>
        <v>48</v>
      </c>
      <c r="L47" s="174">
        <f>L9</f>
        <v>20</v>
      </c>
      <c r="M47" s="174">
        <f>N9</f>
        <v>1.5</v>
      </c>
      <c r="P47" s="183"/>
      <c r="Q47" s="168" t="s">
        <v>853</v>
      </c>
    </row>
    <row r="48" spans="1:17">
      <c r="A48" s="119">
        <f t="shared" si="41"/>
        <v>2</v>
      </c>
      <c r="B48" s="119">
        <f t="shared" si="42"/>
        <v>0</v>
      </c>
      <c r="J48" s="175">
        <v>1</v>
      </c>
      <c r="K48" s="176">
        <f>K47</f>
        <v>48</v>
      </c>
      <c r="L48" s="177">
        <f t="shared" ref="L48:M48" si="44">L47</f>
        <v>20</v>
      </c>
      <c r="M48" s="177">
        <f t="shared" si="44"/>
        <v>1.5</v>
      </c>
      <c r="P48" s="218"/>
      <c r="Q48" s="216" t="s">
        <v>854</v>
      </c>
    </row>
    <row r="49" spans="1:17">
      <c r="A49" s="119">
        <f t="shared" si="41"/>
        <v>0</v>
      </c>
      <c r="B49" s="119">
        <f t="shared" si="42"/>
        <v>0</v>
      </c>
      <c r="J49" s="175">
        <v>2</v>
      </c>
      <c r="K49" s="176">
        <f>K47</f>
        <v>48</v>
      </c>
      <c r="L49" s="177">
        <f t="shared" ref="L49:M49" si="45">L47</f>
        <v>20</v>
      </c>
      <c r="M49" s="177">
        <f t="shared" si="45"/>
        <v>1.5</v>
      </c>
      <c r="P49" s="183">
        <v>7</v>
      </c>
      <c r="Q49" s="168" t="s">
        <v>1316</v>
      </c>
    </row>
    <row r="50" spans="1:17">
      <c r="A50" s="119">
        <f t="shared" si="41"/>
        <v>20.868421052631579</v>
      </c>
      <c r="B50" s="119">
        <f t="shared" si="42"/>
        <v>1</v>
      </c>
      <c r="J50" s="175">
        <v>3</v>
      </c>
      <c r="K50" s="176">
        <f>K47</f>
        <v>48</v>
      </c>
      <c r="L50" s="177">
        <f t="shared" ref="L50:M50" si="46">L47</f>
        <v>20</v>
      </c>
      <c r="M50" s="177">
        <f t="shared" si="46"/>
        <v>1.5</v>
      </c>
      <c r="P50" s="183"/>
      <c r="Q50" s="168" t="s">
        <v>1317</v>
      </c>
    </row>
    <row r="51" spans="1:17">
      <c r="A51" s="117">
        <f t="shared" si="41"/>
        <v>12</v>
      </c>
      <c r="B51" s="117">
        <f t="shared" si="42"/>
        <v>0</v>
      </c>
      <c r="J51" s="178">
        <v>4</v>
      </c>
      <c r="K51" s="176">
        <f>K47</f>
        <v>48</v>
      </c>
      <c r="L51" s="177">
        <f t="shared" ref="L51:M51" si="47">L47</f>
        <v>20</v>
      </c>
      <c r="M51" s="177">
        <f t="shared" si="47"/>
        <v>1.5</v>
      </c>
      <c r="P51" s="183"/>
      <c r="Q51" s="168" t="s">
        <v>1318</v>
      </c>
    </row>
    <row r="52" spans="1:17">
      <c r="A52" s="119">
        <f t="shared" ref="A52:A57" si="48">G2</f>
        <v>2</v>
      </c>
      <c r="B52" s="119">
        <f t="shared" ref="B52:B57" si="49">G8</f>
        <v>0</v>
      </c>
      <c r="J52" s="179"/>
      <c r="K52" s="176"/>
      <c r="L52" s="177"/>
      <c r="M52" s="177"/>
      <c r="P52" s="183"/>
      <c r="Q52" s="168" t="s">
        <v>1319</v>
      </c>
    </row>
    <row r="53" spans="1:17">
      <c r="A53" s="119">
        <f t="shared" si="48"/>
        <v>0</v>
      </c>
      <c r="B53" s="119">
        <f t="shared" si="49"/>
        <v>0</v>
      </c>
      <c r="P53" s="183"/>
      <c r="Q53" s="168" t="s">
        <v>853</v>
      </c>
    </row>
    <row r="54" spans="1:17">
      <c r="A54" s="119">
        <f t="shared" si="48"/>
        <v>0</v>
      </c>
      <c r="B54" s="119">
        <f t="shared" si="49"/>
        <v>0</v>
      </c>
      <c r="P54" s="218"/>
      <c r="Q54" s="216" t="s">
        <v>854</v>
      </c>
    </row>
    <row r="55" spans="1:17">
      <c r="A55" s="119">
        <f t="shared" si="48"/>
        <v>0</v>
      </c>
      <c r="B55" s="119">
        <f t="shared" si="49"/>
        <v>0</v>
      </c>
      <c r="P55" s="183">
        <v>8</v>
      </c>
      <c r="Q55" s="168" t="s">
        <v>1316</v>
      </c>
    </row>
    <row r="56" spans="1:17">
      <c r="A56" s="119">
        <f t="shared" si="48"/>
        <v>2</v>
      </c>
      <c r="B56" s="119">
        <f t="shared" si="49"/>
        <v>0</v>
      </c>
      <c r="P56" s="183"/>
      <c r="Q56" s="168" t="s">
        <v>1317</v>
      </c>
    </row>
    <row r="57" spans="1:17">
      <c r="A57" s="117">
        <f t="shared" si="48"/>
        <v>0</v>
      </c>
      <c r="B57" s="117">
        <f t="shared" si="49"/>
        <v>0</v>
      </c>
      <c r="P57" s="183"/>
      <c r="Q57" s="168" t="s">
        <v>1318</v>
      </c>
    </row>
    <row r="58" spans="1:17">
      <c r="A58" s="119">
        <f t="shared" ref="A58:A63" si="50">H2</f>
        <v>6</v>
      </c>
      <c r="B58" s="119">
        <f t="shared" ref="B58:B63" si="51">H8</f>
        <v>2</v>
      </c>
      <c r="P58" s="183"/>
      <c r="Q58" s="168" t="s">
        <v>1319</v>
      </c>
    </row>
    <row r="59" spans="1:17">
      <c r="A59" s="119">
        <f t="shared" si="50"/>
        <v>3</v>
      </c>
      <c r="B59" s="119">
        <f t="shared" si="51"/>
        <v>0</v>
      </c>
      <c r="P59" s="183"/>
      <c r="Q59" s="168" t="s">
        <v>853</v>
      </c>
    </row>
    <row r="60" spans="1:17">
      <c r="A60" s="119">
        <f t="shared" si="50"/>
        <v>0</v>
      </c>
      <c r="B60" s="119">
        <f t="shared" si="51"/>
        <v>0</v>
      </c>
      <c r="P60" s="183"/>
      <c r="Q60" s="168" t="s">
        <v>854</v>
      </c>
    </row>
    <row r="61" spans="1:17">
      <c r="A61" s="119">
        <f t="shared" si="50"/>
        <v>0</v>
      </c>
      <c r="B61" s="119">
        <f t="shared" si="51"/>
        <v>0</v>
      </c>
    </row>
    <row r="62" spans="1:17">
      <c r="A62" s="119">
        <f t="shared" si="50"/>
        <v>9</v>
      </c>
      <c r="B62" s="119">
        <f t="shared" si="51"/>
        <v>2</v>
      </c>
    </row>
    <row r="63" spans="1:17">
      <c r="A63" s="117">
        <f t="shared" si="50"/>
        <v>0</v>
      </c>
      <c r="B63" s="117">
        <f t="shared" si="51"/>
        <v>0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data.keys</vt:lpstr>
      <vt:lpstr>map.06</vt:lpstr>
      <vt:lpstr>map.07</vt:lpstr>
      <vt:lpstr>map.08</vt:lpstr>
      <vt:lpstr>map.09</vt:lpstr>
      <vt:lpstr>map.10</vt:lpstr>
      <vt:lpstr>map.11</vt:lpstr>
      <vt:lpstr>map.12</vt:lpstr>
      <vt:lpstr>dive.06</vt:lpstr>
      <vt:lpstr>dive.07</vt:lpstr>
      <vt:lpstr>dive.08</vt:lpstr>
      <vt:lpstr>dive.09</vt:lpstr>
      <vt:lpstr>dive.10</vt:lpstr>
      <vt:lpstr>dive.11</vt:lpstr>
      <vt:lpstr>dive.12</vt:lpstr>
      <vt:lpstr>EF.06</vt:lpstr>
      <vt:lpstr>EF.07</vt:lpstr>
      <vt:lpstr>EF.10</vt:lpstr>
      <vt:lpstr>EF.11</vt:lpstr>
      <vt:lpstr>EF.12</vt:lpstr>
      <vt:lpstr>L-Wt.06</vt:lpstr>
      <vt:lpstr>L-Wt.07</vt:lpstr>
      <vt:lpstr>L-Wt.10</vt:lpstr>
      <vt:lpstr>L-Wt.11</vt:lpstr>
      <vt:lpstr>L-Wt.12</vt:lpstr>
      <vt:lpstr>MBC.formulas</vt:lpstr>
      <vt:lpstr>copy template</vt:lpstr>
      <vt:lpstr>OBS TEMPLATE</vt:lpstr>
      <vt:lpstr>AVG CALCS</vt:lpstr>
      <vt:lpstr>transpose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Allen</dc:creator>
  <cp:lastModifiedBy>David Boughton</cp:lastModifiedBy>
  <cp:lastPrinted>2015-10-13T21:08:17Z</cp:lastPrinted>
  <dcterms:created xsi:type="dcterms:W3CDTF">2015-04-21T21:25:59Z</dcterms:created>
  <dcterms:modified xsi:type="dcterms:W3CDTF">2015-10-24T05:27:31Z</dcterms:modified>
</cp:coreProperties>
</file>