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data-compression\"/>
    </mc:Choice>
  </mc:AlternateContent>
  <xr:revisionPtr revIDLastSave="0" documentId="13_ncr:1_{BB6764CA-960C-4174-9A27-7AD78BE5EF1F}" xr6:coauthVersionLast="47" xr6:coauthVersionMax="47" xr10:uidLastSave="{00000000-0000-0000-0000-000000000000}"/>
  <bookViews>
    <workbookView minimized="1" xWindow="10800" yWindow="852" windowWidth="12240" windowHeight="11508" activeTab="1" xr2:uid="{E6EBD63E-D042-4677-A1E9-A4206A881E13}"/>
  </bookViews>
  <sheets>
    <sheet name="statistical" sheetId="1" r:id="rId1"/>
    <sheet name="stat+difference" sheetId="4" r:id="rId2"/>
    <sheet name="difference" sheetId="3" r:id="rId3"/>
    <sheet name="stat-withou-in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4" l="1"/>
  <c r="Q31" i="4"/>
  <c r="Q32" i="4"/>
  <c r="Q33" i="4"/>
  <c r="Q34" i="4"/>
  <c r="Q29" i="4"/>
  <c r="O30" i="4"/>
  <c r="O31" i="4"/>
  <c r="O32" i="4"/>
  <c r="O33" i="4"/>
  <c r="O34" i="4"/>
  <c r="O29" i="4"/>
  <c r="M34" i="4"/>
  <c r="M33" i="4"/>
  <c r="M32" i="4"/>
  <c r="M31" i="4"/>
  <c r="M30" i="4"/>
  <c r="M29" i="4"/>
  <c r="F10" i="3"/>
  <c r="F11" i="3"/>
  <c r="E10" i="3"/>
  <c r="E11" i="3"/>
  <c r="F22" i="3"/>
  <c r="F23" i="3"/>
  <c r="E22" i="3"/>
  <c r="E23" i="3"/>
  <c r="F35" i="3"/>
  <c r="F36" i="3"/>
  <c r="E35" i="3"/>
  <c r="E36" i="3"/>
  <c r="J10" i="4"/>
  <c r="J11" i="4"/>
  <c r="I10" i="4"/>
  <c r="I11" i="4"/>
  <c r="F10" i="4"/>
  <c r="F11" i="4"/>
  <c r="E10" i="4"/>
  <c r="E11" i="4"/>
  <c r="J23" i="4"/>
  <c r="J22" i="4"/>
  <c r="I22" i="4"/>
  <c r="I23" i="4"/>
  <c r="F22" i="4"/>
  <c r="F23" i="4"/>
  <c r="E22" i="4"/>
  <c r="E23" i="4"/>
  <c r="J33" i="4"/>
  <c r="J34" i="4"/>
  <c r="I33" i="4"/>
  <c r="I34" i="4"/>
  <c r="F33" i="4"/>
  <c r="F34" i="4"/>
  <c r="E33" i="4"/>
  <c r="E34" i="4"/>
  <c r="J10" i="1"/>
  <c r="J11" i="1"/>
  <c r="J12" i="1"/>
  <c r="I10" i="1"/>
  <c r="I11" i="1"/>
  <c r="I12" i="1"/>
  <c r="F10" i="1"/>
  <c r="F11" i="1"/>
  <c r="F12" i="1"/>
  <c r="E10" i="1"/>
  <c r="E11" i="1"/>
  <c r="E12" i="1"/>
  <c r="J23" i="1"/>
  <c r="I23" i="1"/>
  <c r="F23" i="1"/>
  <c r="E23" i="1"/>
  <c r="J22" i="1"/>
  <c r="I22" i="1"/>
  <c r="F22" i="1"/>
  <c r="E22" i="1"/>
  <c r="J35" i="1"/>
  <c r="J36" i="1"/>
  <c r="I35" i="1"/>
  <c r="I36" i="1"/>
  <c r="F35" i="1"/>
  <c r="F36" i="1"/>
  <c r="E35" i="1"/>
  <c r="E36" i="1"/>
  <c r="J31" i="4"/>
  <c r="J32" i="4"/>
  <c r="I31" i="4"/>
  <c r="I32" i="4"/>
  <c r="F31" i="4"/>
  <c r="F32" i="4"/>
  <c r="E31" i="4"/>
  <c r="E32" i="4"/>
  <c r="F33" i="3"/>
  <c r="F34" i="3"/>
  <c r="E33" i="3"/>
  <c r="E34" i="3"/>
  <c r="J33" i="1"/>
  <c r="J34" i="1"/>
  <c r="I33" i="1"/>
  <c r="I34" i="1"/>
  <c r="F33" i="1"/>
  <c r="F34" i="1"/>
  <c r="E33" i="1"/>
  <c r="E34" i="1"/>
  <c r="J20" i="4"/>
  <c r="J21" i="4"/>
  <c r="I20" i="4"/>
  <c r="I21" i="4"/>
  <c r="F20" i="4"/>
  <c r="F21" i="4"/>
  <c r="E20" i="4"/>
  <c r="E21" i="4"/>
  <c r="F20" i="3"/>
  <c r="F21" i="3"/>
  <c r="E20" i="3"/>
  <c r="E21" i="3"/>
  <c r="F8" i="3"/>
  <c r="F9" i="3"/>
  <c r="E8" i="3"/>
  <c r="E9" i="3"/>
  <c r="J20" i="1"/>
  <c r="J21" i="1"/>
  <c r="I20" i="1"/>
  <c r="I21" i="1"/>
  <c r="F20" i="1"/>
  <c r="F21" i="1"/>
  <c r="E20" i="1"/>
  <c r="E21" i="1"/>
  <c r="J8" i="4"/>
  <c r="J9" i="4"/>
  <c r="I8" i="4"/>
  <c r="I9" i="4"/>
  <c r="F8" i="4"/>
  <c r="F9" i="4"/>
  <c r="E8" i="4"/>
  <c r="E9" i="4"/>
  <c r="J8" i="1"/>
  <c r="J9" i="1"/>
  <c r="I8" i="1"/>
  <c r="I9" i="1"/>
  <c r="F8" i="1"/>
  <c r="F9" i="1"/>
  <c r="E8" i="1"/>
  <c r="E9" i="1"/>
  <c r="F7" i="3"/>
  <c r="E7" i="3"/>
  <c r="J25" i="2"/>
  <c r="I25" i="2"/>
  <c r="F25" i="2"/>
  <c r="E25" i="2"/>
  <c r="J16" i="2"/>
  <c r="I16" i="2"/>
  <c r="F16" i="2"/>
  <c r="E16" i="2"/>
  <c r="J8" i="2"/>
  <c r="I8" i="2"/>
  <c r="F8" i="2"/>
  <c r="E8" i="2"/>
  <c r="F24" i="1"/>
  <c r="E24" i="1"/>
  <c r="I24" i="1"/>
  <c r="J24" i="1"/>
  <c r="F12" i="3"/>
  <c r="E12" i="3"/>
  <c r="F6" i="3"/>
  <c r="E6" i="3"/>
  <c r="F5" i="3"/>
  <c r="E5" i="3"/>
  <c r="F4" i="3"/>
  <c r="E4" i="3"/>
  <c r="F32" i="3"/>
  <c r="E32" i="3"/>
  <c r="F31" i="3"/>
  <c r="E31" i="3"/>
  <c r="F30" i="3"/>
  <c r="E30" i="3"/>
  <c r="F29" i="3"/>
  <c r="E29" i="3"/>
  <c r="F19" i="3"/>
  <c r="E19" i="3"/>
  <c r="F18" i="3"/>
  <c r="E18" i="3"/>
  <c r="F17" i="3"/>
  <c r="E17" i="3"/>
  <c r="F16" i="3"/>
  <c r="E16" i="3"/>
  <c r="J30" i="4"/>
  <c r="I30" i="4"/>
  <c r="F30" i="4"/>
  <c r="E30" i="4"/>
  <c r="J29" i="4"/>
  <c r="I29" i="4"/>
  <c r="F29" i="4"/>
  <c r="E29" i="4"/>
  <c r="J28" i="4"/>
  <c r="I28" i="4"/>
  <c r="F28" i="4"/>
  <c r="E28" i="4"/>
  <c r="J27" i="4"/>
  <c r="I27" i="4"/>
  <c r="F27" i="4"/>
  <c r="E27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24" i="2"/>
  <c r="I24" i="2"/>
  <c r="F24" i="2"/>
  <c r="E24" i="2"/>
  <c r="J23" i="2"/>
  <c r="I23" i="2"/>
  <c r="F23" i="2"/>
  <c r="E23" i="2"/>
  <c r="J22" i="2"/>
  <c r="I22" i="2"/>
  <c r="F22" i="2"/>
  <c r="E22" i="2"/>
  <c r="J21" i="2"/>
  <c r="I21" i="2"/>
  <c r="F21" i="2"/>
  <c r="E21" i="2"/>
  <c r="J15" i="2"/>
  <c r="I15" i="2"/>
  <c r="F15" i="2"/>
  <c r="E15" i="2"/>
  <c r="J14" i="2"/>
  <c r="I14" i="2"/>
  <c r="F14" i="2"/>
  <c r="E14" i="2"/>
  <c r="J13" i="2"/>
  <c r="I13" i="2"/>
  <c r="F13" i="2"/>
  <c r="E13" i="2"/>
  <c r="J12" i="2"/>
  <c r="I12" i="2"/>
  <c r="F12" i="2"/>
  <c r="E12" i="2"/>
  <c r="J7" i="2"/>
  <c r="I7" i="2"/>
  <c r="F7" i="2"/>
  <c r="E7" i="2"/>
  <c r="J6" i="2"/>
  <c r="I6" i="2"/>
  <c r="F6" i="2"/>
  <c r="E6" i="2"/>
  <c r="J5" i="2"/>
  <c r="I5" i="2"/>
  <c r="F5" i="2"/>
  <c r="E5" i="2"/>
  <c r="J4" i="2"/>
  <c r="I4" i="2"/>
  <c r="F4" i="2"/>
  <c r="E4" i="2"/>
  <c r="J32" i="1"/>
  <c r="I32" i="1"/>
  <c r="F32" i="1"/>
  <c r="E32" i="1"/>
  <c r="J31" i="1"/>
  <c r="I31" i="1"/>
  <c r="F31" i="1"/>
  <c r="E31" i="1"/>
  <c r="J30" i="1"/>
  <c r="I30" i="1"/>
  <c r="F30" i="1"/>
  <c r="E30" i="1"/>
  <c r="J29" i="1"/>
  <c r="I29" i="1"/>
  <c r="F29" i="1"/>
  <c r="E29" i="1"/>
  <c r="J19" i="1"/>
  <c r="I19" i="1"/>
  <c r="F19" i="1"/>
  <c r="E19" i="1"/>
  <c r="J18" i="1"/>
  <c r="I18" i="1"/>
  <c r="F18" i="1"/>
  <c r="E18" i="1"/>
  <c r="J17" i="1"/>
  <c r="I17" i="1"/>
  <c r="F17" i="1"/>
  <c r="E17" i="1"/>
  <c r="J16" i="1"/>
  <c r="I16" i="1"/>
  <c r="F16" i="1"/>
  <c r="E16" i="1"/>
  <c r="F5" i="1"/>
  <c r="F6" i="1"/>
  <c r="F7" i="1"/>
  <c r="E5" i="1"/>
  <c r="E6" i="1"/>
  <c r="E7" i="1"/>
  <c r="J5" i="1"/>
  <c r="J6" i="1"/>
  <c r="J7" i="1"/>
  <c r="I5" i="1"/>
  <c r="I6" i="1"/>
  <c r="I7" i="1"/>
  <c r="J4" i="1"/>
  <c r="I4" i="1"/>
  <c r="F4" i="1"/>
  <c r="E4" i="1"/>
</calcChain>
</file>

<file path=xl/sharedStrings.xml><?xml version="1.0" encoding="utf-8"?>
<sst xmlns="http://schemas.openxmlformats.org/spreadsheetml/2006/main" count="242" uniqueCount="27">
  <si>
    <t>tau=5</t>
  </si>
  <si>
    <t>datasets</t>
  </si>
  <si>
    <t>ECG dataset</t>
  </si>
  <si>
    <t>ACM</t>
  </si>
  <si>
    <t>BVP</t>
  </si>
  <si>
    <t>EDA</t>
  </si>
  <si>
    <t>initial dataset size</t>
  </si>
  <si>
    <t>post transformation size</t>
  </si>
  <si>
    <t>post static huffman size</t>
  </si>
  <si>
    <t>from transformation to encoding ratio</t>
  </si>
  <si>
    <t>intial to post entropy encoding ratio</t>
  </si>
  <si>
    <t>post adaptive huffman size</t>
  </si>
  <si>
    <t>STATIC HUFFMAN</t>
  </si>
  <si>
    <t>ADAPTIVE HUFFMAN</t>
  </si>
  <si>
    <t>ADAPTIVE ARITHEMATIC</t>
  </si>
  <si>
    <t>tau=7</t>
  </si>
  <si>
    <t>EDA_optimised</t>
  </si>
  <si>
    <t>EDA_opt</t>
  </si>
  <si>
    <t>ACM(act.-recog)</t>
  </si>
  <si>
    <t>gyrocope</t>
  </si>
  <si>
    <t>gas_reading</t>
  </si>
  <si>
    <t>gactive</t>
  </si>
  <si>
    <t>7z</t>
  </si>
  <si>
    <t>bzip</t>
  </si>
  <si>
    <t>gzip</t>
  </si>
  <si>
    <t>ratio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</si>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</sst>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6C59-A373-4330-AD6E-64DD8DDA7E02}">
  <dimension ref="A1:K37"/>
  <sheetViews>
    <sheetView topLeftCell="C17" workbookViewId="0">
      <selection activeCell="L27" sqref="L27:Q36"/>
    </sheetView>
  </sheetViews>
  <sheetFormatPr defaultRowHeight="14.4" x14ac:dyDescent="0.3"/>
  <cols>
    <col min="1" max="1" width="13.33203125" customWidth="1"/>
    <col min="2" max="2" width="13.6640625" customWidth="1"/>
    <col min="3" max="3" width="17.88671875" customWidth="1"/>
    <col min="4" max="6" width="13.44140625" customWidth="1"/>
    <col min="7" max="7" width="17.88671875" customWidth="1"/>
    <col min="8" max="8" width="14.6640625" customWidth="1"/>
    <col min="9" max="9" width="11.77734375" customWidth="1"/>
    <col min="10" max="10" width="11.44140625" customWidth="1"/>
    <col min="12" max="12" width="13.21875" customWidth="1"/>
    <col min="13" max="13" width="11.21875" customWidth="1"/>
    <col min="14" max="14" width="12.33203125" customWidth="1"/>
    <col min="15" max="15" width="11.44140625" customWidth="1"/>
    <col min="16" max="16" width="11.6640625" customWidth="1"/>
    <col min="17" max="17" width="10.21875" customWidth="1"/>
  </cols>
  <sheetData>
    <row r="1" spans="1:11" x14ac:dyDescent="0.3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</row>
    <row r="2" spans="1:11" x14ac:dyDescent="0.3">
      <c r="A2" t="s">
        <v>1</v>
      </c>
      <c r="B2" s="6" t="s">
        <v>0</v>
      </c>
      <c r="C2" s="6"/>
      <c r="D2" s="6"/>
      <c r="E2" s="6"/>
      <c r="F2" s="6"/>
      <c r="G2" s="6" t="s">
        <v>15</v>
      </c>
      <c r="H2" s="6"/>
      <c r="I2" s="6"/>
      <c r="J2" s="6"/>
    </row>
    <row r="3" spans="1:11" s="1" customFormat="1" ht="72" x14ac:dyDescent="0.3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57.6" customHeight="1" x14ac:dyDescent="0.3">
      <c r="A4" s="1" t="s">
        <v>2</v>
      </c>
      <c r="B4" s="3">
        <v>2625586</v>
      </c>
      <c r="C4" s="3">
        <v>1714312</v>
      </c>
      <c r="D4" s="3">
        <v>751257</v>
      </c>
      <c r="E4" s="2">
        <f>C4/D4</f>
        <v>2.2819248273227406</v>
      </c>
      <c r="F4" s="2">
        <f>B4/D4</f>
        <v>3.4949238409758578</v>
      </c>
      <c r="G4" s="3">
        <v>1745482</v>
      </c>
      <c r="H4" s="4">
        <v>761975</v>
      </c>
      <c r="I4">
        <f>G4/H4</f>
        <v>2.290733947964172</v>
      </c>
      <c r="J4">
        <f>B4/H4</f>
        <v>3.4457639686341417</v>
      </c>
    </row>
    <row r="5" spans="1:11" s="1" customFormat="1" x14ac:dyDescent="0.3">
      <c r="A5" s="1" t="s">
        <v>3</v>
      </c>
      <c r="B5" s="3">
        <v>2695938</v>
      </c>
      <c r="C5" s="3">
        <v>863065</v>
      </c>
      <c r="D5" s="4">
        <v>334280</v>
      </c>
      <c r="E5" s="2">
        <f t="shared" ref="E5:E12" si="0">C5/D5</f>
        <v>2.5818625104702644</v>
      </c>
      <c r="F5" s="2">
        <f t="shared" ref="F5:F12" si="1">B5/D5</f>
        <v>8.0649096565753258</v>
      </c>
      <c r="G5" s="3">
        <v>869387</v>
      </c>
      <c r="H5" s="4">
        <v>337282</v>
      </c>
      <c r="I5">
        <f t="shared" ref="I5:I12" si="2">G5/H5</f>
        <v>2.5776264372246369</v>
      </c>
      <c r="J5">
        <f t="shared" ref="J5:J12" si="3">B5/H5</f>
        <v>7.9931274126695167</v>
      </c>
      <c r="K5"/>
    </row>
    <row r="6" spans="1:11" s="1" customFormat="1" x14ac:dyDescent="0.3">
      <c r="A6" s="1" t="s">
        <v>4</v>
      </c>
      <c r="B6" s="3">
        <v>3084062</v>
      </c>
      <c r="C6" s="3">
        <v>2536692</v>
      </c>
      <c r="D6" s="4">
        <v>1315031</v>
      </c>
      <c r="E6" s="2">
        <f t="shared" si="0"/>
        <v>1.9289978715330665</v>
      </c>
      <c r="F6" s="2">
        <f t="shared" si="1"/>
        <v>2.3452390095746791</v>
      </c>
      <c r="G6" s="3">
        <v>2536692</v>
      </c>
      <c r="H6" s="4">
        <v>1315031</v>
      </c>
      <c r="I6">
        <f t="shared" si="2"/>
        <v>1.9289978715330665</v>
      </c>
      <c r="J6">
        <f t="shared" si="3"/>
        <v>2.3452390095746791</v>
      </c>
      <c r="K6"/>
    </row>
    <row r="7" spans="1:11" x14ac:dyDescent="0.3">
      <c r="A7" s="1" t="s">
        <v>5</v>
      </c>
      <c r="B7" s="3">
        <v>272888</v>
      </c>
      <c r="C7" s="3">
        <v>217491</v>
      </c>
      <c r="D7" s="3">
        <v>92455</v>
      </c>
      <c r="E7" s="2">
        <f t="shared" si="0"/>
        <v>2.3523984641176789</v>
      </c>
      <c r="F7" s="2">
        <f t="shared" si="1"/>
        <v>2.9515764425936943</v>
      </c>
      <c r="G7" s="3">
        <v>244804</v>
      </c>
      <c r="H7" s="3">
        <v>102212</v>
      </c>
      <c r="I7">
        <f t="shared" si="2"/>
        <v>2.3950612452549604</v>
      </c>
      <c r="J7">
        <f t="shared" si="3"/>
        <v>2.6698235040895395</v>
      </c>
    </row>
    <row r="8" spans="1:11" x14ac:dyDescent="0.3">
      <c r="A8" t="s">
        <v>18</v>
      </c>
      <c r="B8" s="3">
        <v>16927892</v>
      </c>
      <c r="C8" s="3">
        <v>15594909</v>
      </c>
      <c r="D8" s="3">
        <v>7173054</v>
      </c>
      <c r="E8" s="2">
        <f t="shared" si="0"/>
        <v>2.1740961381302859</v>
      </c>
      <c r="F8" s="2">
        <f t="shared" si="1"/>
        <v>2.3599281421832319</v>
      </c>
      <c r="G8" s="3">
        <v>15600932</v>
      </c>
      <c r="H8" s="3">
        <v>7175833</v>
      </c>
      <c r="I8">
        <f t="shared" si="2"/>
        <v>2.1740935163903621</v>
      </c>
      <c r="J8">
        <f t="shared" si="3"/>
        <v>2.3590142078278578</v>
      </c>
    </row>
    <row r="9" spans="1:11" x14ac:dyDescent="0.3">
      <c r="A9" t="s">
        <v>19</v>
      </c>
      <c r="B9" s="3">
        <v>17033518</v>
      </c>
      <c r="C9" s="3">
        <v>13924182</v>
      </c>
      <c r="D9" s="3">
        <v>6158163</v>
      </c>
      <c r="E9" s="2">
        <f t="shared" si="0"/>
        <v>2.2610934462111509</v>
      </c>
      <c r="F9" s="2">
        <f t="shared" si="1"/>
        <v>2.766006356116264</v>
      </c>
      <c r="G9" s="3">
        <v>14174517</v>
      </c>
      <c r="H9" s="3">
        <v>6252676</v>
      </c>
      <c r="I9">
        <f t="shared" si="2"/>
        <v>2.2669521017880983</v>
      </c>
      <c r="J9">
        <f t="shared" si="3"/>
        <v>2.7241964880316845</v>
      </c>
    </row>
    <row r="10" spans="1:11" x14ac:dyDescent="0.3">
      <c r="A10" t="s">
        <v>20</v>
      </c>
      <c r="B10" s="3">
        <v>8257904</v>
      </c>
      <c r="C10" s="3">
        <v>7006683</v>
      </c>
      <c r="D10" s="3">
        <v>2599619</v>
      </c>
      <c r="E10" s="2">
        <f t="shared" si="0"/>
        <v>2.6952730380875045</v>
      </c>
      <c r="F10" s="2">
        <f t="shared" si="1"/>
        <v>3.1765824145769055</v>
      </c>
      <c r="G10" s="3">
        <v>7076823</v>
      </c>
      <c r="H10" s="3">
        <v>2599619</v>
      </c>
      <c r="I10">
        <f t="shared" si="2"/>
        <v>2.7222539149006066</v>
      </c>
      <c r="J10">
        <f t="shared" si="3"/>
        <v>3.1765824145769055</v>
      </c>
    </row>
    <row r="11" spans="1:11" x14ac:dyDescent="0.3">
      <c r="A11" t="s">
        <v>21</v>
      </c>
      <c r="B11" s="3">
        <v>13891631</v>
      </c>
      <c r="C11" s="3">
        <v>13643619</v>
      </c>
      <c r="D11" s="3">
        <v>5742609</v>
      </c>
      <c r="E11" s="2">
        <f t="shared" si="0"/>
        <v>2.3758572105466347</v>
      </c>
      <c r="F11" s="2">
        <f t="shared" si="1"/>
        <v>2.4190452458107456</v>
      </c>
      <c r="G11" s="3">
        <v>14192887</v>
      </c>
      <c r="H11" s="3">
        <v>5970636</v>
      </c>
      <c r="I11">
        <f t="shared" si="2"/>
        <v>2.3771147663331007</v>
      </c>
      <c r="J11">
        <f t="shared" si="3"/>
        <v>2.3266585000324924</v>
      </c>
    </row>
    <row r="12" spans="1:11" ht="28.8" x14ac:dyDescent="0.3">
      <c r="A12" s="1" t="s">
        <v>16</v>
      </c>
      <c r="B12" s="3">
        <v>272888</v>
      </c>
      <c r="C12" s="3">
        <v>148058</v>
      </c>
      <c r="E12" s="2" t="e">
        <f t="shared" si="0"/>
        <v>#DIV/0!</v>
      </c>
      <c r="F12" s="2" t="e">
        <f t="shared" si="1"/>
        <v>#DIV/0!</v>
      </c>
      <c r="G12" s="3">
        <v>155178</v>
      </c>
      <c r="I12" t="e">
        <f t="shared" si="2"/>
        <v>#DIV/0!</v>
      </c>
      <c r="J12" t="e">
        <f t="shared" si="3"/>
        <v>#DIV/0!</v>
      </c>
    </row>
    <row r="13" spans="1:11" x14ac:dyDescent="0.3">
      <c r="A13" s="7" t="s">
        <v>13</v>
      </c>
      <c r="B13" s="7"/>
      <c r="C13" s="7"/>
      <c r="D13" s="7"/>
      <c r="E13" s="7"/>
      <c r="F13" s="7"/>
      <c r="G13" s="7"/>
      <c r="H13" s="7"/>
      <c r="I13" s="7"/>
      <c r="J13" s="7"/>
    </row>
    <row r="14" spans="1:11" x14ac:dyDescent="0.3">
      <c r="A14" t="s">
        <v>1</v>
      </c>
      <c r="B14" s="6" t="s">
        <v>0</v>
      </c>
      <c r="C14" s="6"/>
      <c r="D14" s="6"/>
      <c r="E14" s="6"/>
      <c r="F14" s="6"/>
      <c r="G14" s="6" t="s">
        <v>15</v>
      </c>
      <c r="H14" s="6"/>
      <c r="I14" s="6"/>
      <c r="J14" s="6"/>
    </row>
    <row r="15" spans="1:11" ht="72" x14ac:dyDescent="0.3">
      <c r="A15" s="1"/>
      <c r="B15" s="1" t="s">
        <v>6</v>
      </c>
      <c r="C15" s="1" t="s">
        <v>7</v>
      </c>
      <c r="D15" s="1" t="s">
        <v>11</v>
      </c>
      <c r="E15" s="1" t="s">
        <v>9</v>
      </c>
      <c r="F15" s="1" t="s">
        <v>10</v>
      </c>
      <c r="G15" s="1" t="s">
        <v>7</v>
      </c>
      <c r="H15" s="1" t="s">
        <v>11</v>
      </c>
      <c r="I15" s="1" t="s">
        <v>9</v>
      </c>
      <c r="J15" s="1" t="s">
        <v>10</v>
      </c>
    </row>
    <row r="16" spans="1:11" x14ac:dyDescent="0.3">
      <c r="A16" s="1" t="s">
        <v>2</v>
      </c>
      <c r="B16" s="3">
        <v>2625586</v>
      </c>
      <c r="C16" s="3">
        <v>1714312</v>
      </c>
      <c r="D16" s="3">
        <v>755293</v>
      </c>
      <c r="E16" s="2">
        <f>C16/D16</f>
        <v>2.2697310844930376</v>
      </c>
      <c r="F16" s="2">
        <f>B16/D16</f>
        <v>3.4762482903985608</v>
      </c>
      <c r="G16" s="3">
        <v>1745482</v>
      </c>
      <c r="H16" s="4">
        <v>765889</v>
      </c>
      <c r="I16">
        <f>G16/H16</f>
        <v>2.2790273786410302</v>
      </c>
      <c r="J16">
        <f t="shared" ref="J16:J21" si="4">B16/H16</f>
        <v>3.4281547326048551</v>
      </c>
    </row>
    <row r="17" spans="1:10" x14ac:dyDescent="0.3">
      <c r="A17" s="1" t="s">
        <v>3</v>
      </c>
      <c r="B17" s="3">
        <v>2695938</v>
      </c>
      <c r="C17" s="3">
        <v>863065</v>
      </c>
      <c r="D17" s="4">
        <v>336088</v>
      </c>
      <c r="E17" s="2">
        <f t="shared" ref="E17:E24" si="5">C17/D17</f>
        <v>2.5679732689057628</v>
      </c>
      <c r="F17" s="2">
        <f t="shared" ref="F17:F24" si="6">B17/D17</f>
        <v>8.0215241246340252</v>
      </c>
      <c r="G17" s="3">
        <v>869387</v>
      </c>
      <c r="H17" s="4">
        <v>339074</v>
      </c>
      <c r="I17">
        <f t="shared" ref="I17:I24" si="7">G17/H17</f>
        <v>2.5640037277998311</v>
      </c>
      <c r="J17">
        <f t="shared" si="4"/>
        <v>7.9508838778555715</v>
      </c>
    </row>
    <row r="18" spans="1:10" x14ac:dyDescent="0.3">
      <c r="A18" s="1" t="s">
        <v>4</v>
      </c>
      <c r="B18" s="3">
        <v>3084062</v>
      </c>
      <c r="C18" s="3">
        <v>2536692</v>
      </c>
      <c r="D18" s="4">
        <v>1321835</v>
      </c>
      <c r="E18" s="2">
        <f t="shared" si="5"/>
        <v>1.9190685675594912</v>
      </c>
      <c r="F18" s="2">
        <f t="shared" si="6"/>
        <v>2.3331671502116378</v>
      </c>
      <c r="G18" s="3">
        <v>2536692</v>
      </c>
      <c r="H18" s="4">
        <v>1321835</v>
      </c>
      <c r="I18">
        <f t="shared" si="7"/>
        <v>1.9190685675594912</v>
      </c>
      <c r="J18">
        <f t="shared" si="4"/>
        <v>2.3331671502116378</v>
      </c>
    </row>
    <row r="19" spans="1:10" x14ac:dyDescent="0.3">
      <c r="A19" s="1" t="s">
        <v>5</v>
      </c>
      <c r="B19" s="3">
        <v>272888</v>
      </c>
      <c r="C19" s="3">
        <v>217491</v>
      </c>
      <c r="D19" s="3">
        <v>92856</v>
      </c>
      <c r="E19" s="2">
        <f t="shared" si="5"/>
        <v>2.3422395967950376</v>
      </c>
      <c r="F19" s="2">
        <f t="shared" si="6"/>
        <v>2.9388300163694323</v>
      </c>
      <c r="G19" s="3">
        <v>244804</v>
      </c>
      <c r="H19" s="3">
        <v>102616</v>
      </c>
      <c r="I19">
        <f t="shared" si="7"/>
        <v>2.3856318702736417</v>
      </c>
      <c r="J19">
        <f t="shared" si="4"/>
        <v>2.6593123879317067</v>
      </c>
    </row>
    <row r="20" spans="1:10" x14ac:dyDescent="0.3">
      <c r="A20" t="s">
        <v>18</v>
      </c>
      <c r="B20" s="3">
        <v>16927892</v>
      </c>
      <c r="C20" s="3">
        <v>15594909</v>
      </c>
      <c r="D20" s="3">
        <v>7196321</v>
      </c>
      <c r="E20" s="2">
        <f t="shared" si="5"/>
        <v>2.1670668943200284</v>
      </c>
      <c r="F20" s="2">
        <f t="shared" si="6"/>
        <v>2.3522980700833105</v>
      </c>
      <c r="G20" s="3">
        <v>15600932</v>
      </c>
      <c r="H20" s="3">
        <v>7199090</v>
      </c>
      <c r="I20">
        <f t="shared" si="7"/>
        <v>2.1670700046811473</v>
      </c>
      <c r="J20">
        <f t="shared" si="4"/>
        <v>2.3513933010977777</v>
      </c>
    </row>
    <row r="21" spans="1:10" x14ac:dyDescent="0.3">
      <c r="A21" t="s">
        <v>19</v>
      </c>
      <c r="B21" s="3">
        <v>17033518</v>
      </c>
      <c r="C21" s="3">
        <v>13924182</v>
      </c>
      <c r="D21" s="3">
        <v>6179404</v>
      </c>
      <c r="E21" s="2">
        <f t="shared" si="5"/>
        <v>2.2533211940827949</v>
      </c>
      <c r="F21" s="2">
        <f t="shared" si="6"/>
        <v>2.7564985231585442</v>
      </c>
      <c r="G21" s="3">
        <v>14174517</v>
      </c>
      <c r="H21" s="3">
        <v>6273918</v>
      </c>
      <c r="I21">
        <f t="shared" si="7"/>
        <v>2.2592767390329298</v>
      </c>
      <c r="J21">
        <f t="shared" si="4"/>
        <v>2.7149730041100315</v>
      </c>
    </row>
    <row r="22" spans="1:10" x14ac:dyDescent="0.3">
      <c r="A22" t="s">
        <v>20</v>
      </c>
      <c r="B22" s="3">
        <v>8257904</v>
      </c>
      <c r="C22" s="3">
        <v>7006683</v>
      </c>
      <c r="D22" s="3">
        <v>2612910</v>
      </c>
      <c r="E22" s="2">
        <f t="shared" si="5"/>
        <v>2.6815630848364469</v>
      </c>
      <c r="F22" s="2">
        <f t="shared" si="6"/>
        <v>3.1604242013693544</v>
      </c>
      <c r="G22" s="3">
        <v>7076823</v>
      </c>
      <c r="H22" s="3">
        <v>2634796</v>
      </c>
      <c r="I22">
        <f t="shared" si="7"/>
        <v>2.6859092696360554</v>
      </c>
      <c r="J22">
        <f t="shared" ref="J22:J23" si="8">B22/H22</f>
        <v>3.1341720573433389</v>
      </c>
    </row>
    <row r="23" spans="1:10" x14ac:dyDescent="0.3">
      <c r="A23" t="s">
        <v>21</v>
      </c>
      <c r="B23" s="3">
        <v>13891631</v>
      </c>
      <c r="C23" s="3">
        <v>13643619</v>
      </c>
      <c r="D23" s="3">
        <v>5774605</v>
      </c>
      <c r="E23" s="2">
        <f t="shared" si="5"/>
        <v>2.3626930326836209</v>
      </c>
      <c r="F23" s="2">
        <f t="shared" si="6"/>
        <v>2.4056417711687641</v>
      </c>
      <c r="G23" s="3">
        <v>14192887</v>
      </c>
      <c r="H23" s="3">
        <v>6002634</v>
      </c>
      <c r="I23">
        <f t="shared" si="7"/>
        <v>2.3644431761123532</v>
      </c>
      <c r="J23">
        <f t="shared" si="8"/>
        <v>2.3142558750042066</v>
      </c>
    </row>
    <row r="24" spans="1:10" ht="28.8" x14ac:dyDescent="0.3">
      <c r="A24" s="1" t="s">
        <v>16</v>
      </c>
      <c r="B24" s="3">
        <v>272888</v>
      </c>
      <c r="C24" s="3">
        <v>148058</v>
      </c>
      <c r="E24" s="2" t="e">
        <f t="shared" si="5"/>
        <v>#DIV/0!</v>
      </c>
      <c r="F24" s="2" t="e">
        <f t="shared" si="6"/>
        <v>#DIV/0!</v>
      </c>
      <c r="G24" s="3">
        <v>155178</v>
      </c>
      <c r="I24" t="e">
        <f t="shared" si="7"/>
        <v>#DIV/0!</v>
      </c>
      <c r="J24" t="e">
        <f>B24/H24</f>
        <v>#DIV/0!</v>
      </c>
    </row>
    <row r="26" spans="1:10" x14ac:dyDescent="0.3">
      <c r="A26" s="7" t="s">
        <v>14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3">
      <c r="A27" t="s">
        <v>1</v>
      </c>
      <c r="B27" s="6" t="s">
        <v>0</v>
      </c>
      <c r="C27" s="6"/>
      <c r="D27" s="6"/>
      <c r="E27" s="6"/>
      <c r="F27" s="6"/>
      <c r="G27" s="6" t="s">
        <v>15</v>
      </c>
      <c r="H27" s="6"/>
      <c r="I27" s="6"/>
      <c r="J27" s="6"/>
    </row>
    <row r="28" spans="1:10" ht="72" x14ac:dyDescent="0.3">
      <c r="A28" s="1"/>
      <c r="B28" s="1" t="s">
        <v>6</v>
      </c>
      <c r="C28" s="1" t="s">
        <v>7</v>
      </c>
      <c r="D28" s="1" t="s">
        <v>11</v>
      </c>
      <c r="E28" s="1" t="s">
        <v>9</v>
      </c>
      <c r="F28" s="1" t="s">
        <v>10</v>
      </c>
      <c r="G28" s="1" t="s">
        <v>7</v>
      </c>
      <c r="H28" s="1" t="s">
        <v>11</v>
      </c>
      <c r="I28" s="1" t="s">
        <v>9</v>
      </c>
      <c r="J28" s="1" t="s">
        <v>10</v>
      </c>
    </row>
    <row r="29" spans="1:10" x14ac:dyDescent="0.3">
      <c r="A29" s="1" t="s">
        <v>2</v>
      </c>
      <c r="B29" s="3">
        <v>2625586</v>
      </c>
      <c r="C29" s="3">
        <v>1714312</v>
      </c>
      <c r="D29" s="3">
        <v>751336</v>
      </c>
      <c r="E29" s="2">
        <f>C29/D29</f>
        <v>2.2816848919790877</v>
      </c>
      <c r="F29" s="2">
        <f>B29/D29</f>
        <v>3.4945563635976447</v>
      </c>
      <c r="G29" s="3">
        <v>1745482</v>
      </c>
      <c r="H29" s="4">
        <v>762085</v>
      </c>
      <c r="I29">
        <f>G29/H29</f>
        <v>2.2904033014689964</v>
      </c>
      <c r="J29">
        <f t="shared" ref="J29:J34" si="9">B29/H29</f>
        <v>3.445266604118963</v>
      </c>
    </row>
    <row r="30" spans="1:10" x14ac:dyDescent="0.3">
      <c r="A30" s="1" t="s">
        <v>3</v>
      </c>
      <c r="B30" s="3">
        <v>2695938</v>
      </c>
      <c r="C30" s="3">
        <v>863065</v>
      </c>
      <c r="D30" s="3">
        <v>332018</v>
      </c>
      <c r="E30" s="2">
        <f t="shared" ref="E30:E37" si="10">C30/D30</f>
        <v>2.5994524393255789</v>
      </c>
      <c r="F30" s="2">
        <f t="shared" ref="F30:F37" si="11">B30/D30</f>
        <v>8.1198549476233222</v>
      </c>
      <c r="G30" s="3">
        <v>869387</v>
      </c>
      <c r="H30" s="4">
        <v>335097</v>
      </c>
      <c r="I30">
        <f t="shared" ref="I30:I37" si="12">G30/H30</f>
        <v>2.5944338504970204</v>
      </c>
      <c r="J30">
        <f t="shared" si="9"/>
        <v>8.0452466002381406</v>
      </c>
    </row>
    <row r="31" spans="1:10" x14ac:dyDescent="0.3">
      <c r="A31" s="1" t="s">
        <v>4</v>
      </c>
      <c r="B31" s="3">
        <v>3084062</v>
      </c>
      <c r="C31" s="3">
        <v>2536692</v>
      </c>
      <c r="D31" s="4">
        <v>1310537</v>
      </c>
      <c r="E31" s="2">
        <f t="shared" si="10"/>
        <v>1.9356126534390101</v>
      </c>
      <c r="F31" s="2">
        <f t="shared" si="11"/>
        <v>2.3532811359007795</v>
      </c>
      <c r="G31" s="3">
        <v>2536692</v>
      </c>
      <c r="H31" s="4">
        <v>1310537</v>
      </c>
      <c r="I31">
        <f t="shared" si="12"/>
        <v>1.9356126534390101</v>
      </c>
      <c r="J31">
        <f t="shared" si="9"/>
        <v>2.3532811359007795</v>
      </c>
    </row>
    <row r="32" spans="1:10" x14ac:dyDescent="0.3">
      <c r="A32" s="1" t="s">
        <v>5</v>
      </c>
      <c r="B32" s="3">
        <v>272888</v>
      </c>
      <c r="C32" s="3">
        <v>217491</v>
      </c>
      <c r="D32" s="3">
        <v>92380</v>
      </c>
      <c r="E32" s="2">
        <f t="shared" si="10"/>
        <v>2.35430829183806</v>
      </c>
      <c r="F32" s="2">
        <f t="shared" si="11"/>
        <v>2.9539727213682614</v>
      </c>
      <c r="G32" s="3">
        <v>244804</v>
      </c>
      <c r="H32" s="3">
        <v>101634</v>
      </c>
      <c r="I32">
        <f t="shared" si="12"/>
        <v>2.4086821339315585</v>
      </c>
      <c r="J32">
        <f t="shared" si="9"/>
        <v>2.6850069858511914</v>
      </c>
    </row>
    <row r="33" spans="1:10" x14ac:dyDescent="0.3">
      <c r="A33" t="s">
        <v>18</v>
      </c>
      <c r="B33" s="3">
        <v>16927892</v>
      </c>
      <c r="C33" s="3">
        <v>15594909</v>
      </c>
      <c r="D33" s="3">
        <v>7097868</v>
      </c>
      <c r="E33" s="2">
        <f t="shared" si="10"/>
        <v>2.1971258129906053</v>
      </c>
      <c r="F33" s="2">
        <f t="shared" si="11"/>
        <v>2.384926290542456</v>
      </c>
      <c r="G33" s="3">
        <v>15600932</v>
      </c>
      <c r="H33" s="3">
        <v>7100622</v>
      </c>
      <c r="I33">
        <f t="shared" si="12"/>
        <v>2.1971218859418231</v>
      </c>
      <c r="J33">
        <f t="shared" si="9"/>
        <v>2.3840012889011697</v>
      </c>
    </row>
    <row r="34" spans="1:10" x14ac:dyDescent="0.3">
      <c r="A34" t="s">
        <v>19</v>
      </c>
      <c r="B34" s="3">
        <v>17033518</v>
      </c>
      <c r="C34" s="3">
        <v>13924182</v>
      </c>
      <c r="D34" s="3">
        <v>6103611</v>
      </c>
      <c r="E34" s="2">
        <f t="shared" si="10"/>
        <v>2.281302330702268</v>
      </c>
      <c r="F34" s="2">
        <f t="shared" si="11"/>
        <v>2.7907279805348013</v>
      </c>
      <c r="G34" s="3">
        <v>14174517</v>
      </c>
      <c r="H34" s="3">
        <v>6193841</v>
      </c>
      <c r="I34">
        <f t="shared" si="12"/>
        <v>2.288485771591489</v>
      </c>
      <c r="J34">
        <f t="shared" si="9"/>
        <v>2.7500735004337371</v>
      </c>
    </row>
    <row r="35" spans="1:10" x14ac:dyDescent="0.3">
      <c r="A35" t="s">
        <v>20</v>
      </c>
      <c r="B35" s="3">
        <v>8257904</v>
      </c>
      <c r="C35" s="3">
        <v>7006683</v>
      </c>
      <c r="D35" s="3">
        <v>2578931</v>
      </c>
      <c r="E35" s="2">
        <f t="shared" si="10"/>
        <v>2.716894325594597</v>
      </c>
      <c r="F35" s="2">
        <f t="shared" si="11"/>
        <v>3.2020647314720714</v>
      </c>
      <c r="G35" s="3">
        <v>7076823</v>
      </c>
      <c r="H35" s="3">
        <v>2600944</v>
      </c>
      <c r="I35">
        <f t="shared" si="12"/>
        <v>2.7208671159394435</v>
      </c>
      <c r="J35">
        <f t="shared" ref="J35:J36" si="13">B35/H35</f>
        <v>3.1749641668563413</v>
      </c>
    </row>
    <row r="36" spans="1:10" x14ac:dyDescent="0.3">
      <c r="A36" t="s">
        <v>21</v>
      </c>
      <c r="B36" s="3">
        <v>13891631</v>
      </c>
      <c r="C36" s="3">
        <v>13643619</v>
      </c>
      <c r="D36" s="3">
        <v>5757826</v>
      </c>
      <c r="E36" s="2">
        <f t="shared" si="10"/>
        <v>2.3695782053851575</v>
      </c>
      <c r="F36" s="2">
        <f t="shared" si="11"/>
        <v>2.4126521016786544</v>
      </c>
      <c r="G36" s="3">
        <v>14192887</v>
      </c>
      <c r="H36" s="3">
        <v>5986865</v>
      </c>
      <c r="I36">
        <f t="shared" si="12"/>
        <v>2.3706709605110521</v>
      </c>
      <c r="J36">
        <f t="shared" si="13"/>
        <v>2.3203514694251499</v>
      </c>
    </row>
    <row r="37" spans="1:10" x14ac:dyDescent="0.3">
      <c r="A37" s="1"/>
      <c r="B37" s="3"/>
      <c r="C37" s="3"/>
      <c r="E37" s="2"/>
      <c r="F37" s="2"/>
      <c r="G37" s="3"/>
    </row>
  </sheetData>
  <mergeCells count="9">
    <mergeCell ref="G27:J27"/>
    <mergeCell ref="B2:F2"/>
    <mergeCell ref="B14:F14"/>
    <mergeCell ref="B27:F27"/>
    <mergeCell ref="A1:J1"/>
    <mergeCell ref="A13:J13"/>
    <mergeCell ref="A26:J26"/>
    <mergeCell ref="G2:J2"/>
    <mergeCell ref="G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66D-2DF9-48DD-AD94-89F77FDFFAFC}">
  <dimension ref="A1:Q34"/>
  <sheetViews>
    <sheetView tabSelected="1" topLeftCell="A16" workbookViewId="0">
      <selection activeCell="N23" sqref="N23"/>
    </sheetView>
  </sheetViews>
  <sheetFormatPr defaultRowHeight="14.4" x14ac:dyDescent="0.3"/>
  <cols>
    <col min="1" max="1" width="11.88671875" customWidth="1"/>
    <col min="2" max="2" width="11.44140625" customWidth="1"/>
    <col min="3" max="3" width="14.109375" customWidth="1"/>
    <col min="4" max="4" width="12.33203125" customWidth="1"/>
    <col min="5" max="5" width="14.109375" customWidth="1"/>
    <col min="6" max="6" width="13.6640625" customWidth="1"/>
    <col min="7" max="7" width="13.33203125" customWidth="1"/>
    <col min="8" max="8" width="13.109375" customWidth="1"/>
    <col min="9" max="9" width="12.88671875" customWidth="1"/>
    <col min="10" max="10" width="13.21875" customWidth="1"/>
  </cols>
  <sheetData>
    <row r="1" spans="1:10" x14ac:dyDescent="0.3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t="s">
        <v>1</v>
      </c>
      <c r="B2" s="6" t="s">
        <v>0</v>
      </c>
      <c r="C2" s="6"/>
      <c r="D2" s="6"/>
      <c r="E2" s="6"/>
      <c r="F2" s="6"/>
      <c r="G2" s="6" t="s">
        <v>15</v>
      </c>
      <c r="H2" s="6"/>
      <c r="I2" s="6"/>
      <c r="J2" s="6"/>
    </row>
    <row r="3" spans="1:10" ht="57.6" x14ac:dyDescent="0.3">
      <c r="A3" s="1"/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">
      <c r="A4" s="1" t="s">
        <v>2</v>
      </c>
      <c r="B4" s="3">
        <v>2625586</v>
      </c>
      <c r="C4" s="3">
        <v>1714312</v>
      </c>
      <c r="D4" s="3">
        <v>652224</v>
      </c>
      <c r="E4" s="2">
        <f>C4/D4</f>
        <v>2.6284098714552058</v>
      </c>
      <c r="F4" s="2">
        <f>B4/D4</f>
        <v>4.0255893680698653</v>
      </c>
      <c r="G4" s="3">
        <v>1745482</v>
      </c>
      <c r="H4" s="4">
        <v>625176</v>
      </c>
      <c r="I4">
        <f>G4/H4</f>
        <v>2.7919849770304683</v>
      </c>
      <c r="J4">
        <f>B4/H4</f>
        <v>4.1997549490063601</v>
      </c>
    </row>
    <row r="5" spans="1:10" x14ac:dyDescent="0.3">
      <c r="A5" s="1" t="s">
        <v>3</v>
      </c>
      <c r="B5" s="3">
        <v>2695938</v>
      </c>
      <c r="C5" s="3">
        <v>863065</v>
      </c>
      <c r="D5" s="4">
        <v>336267</v>
      </c>
      <c r="E5" s="2">
        <f>C5/D5</f>
        <v>2.5666062979715525</v>
      </c>
      <c r="F5" s="2">
        <f>B5/D5</f>
        <v>8.017254146258777</v>
      </c>
      <c r="G5" s="3">
        <v>869387</v>
      </c>
      <c r="H5" s="4">
        <v>335843</v>
      </c>
      <c r="I5">
        <f>G5/H5</f>
        <v>2.5886708968178582</v>
      </c>
      <c r="J5">
        <f>B5/H5</f>
        <v>8.0273758869471745</v>
      </c>
    </row>
    <row r="6" spans="1:10" x14ac:dyDescent="0.3">
      <c r="A6" s="1" t="s">
        <v>4</v>
      </c>
      <c r="B6" s="3">
        <v>3084062</v>
      </c>
      <c r="C6" s="3">
        <v>2536692</v>
      </c>
      <c r="D6" s="4">
        <v>1110965</v>
      </c>
      <c r="E6" s="2">
        <f>C6/D6</f>
        <v>2.2833230569819931</v>
      </c>
      <c r="F6" s="2">
        <f>B6/D6</f>
        <v>2.7760208467413463</v>
      </c>
      <c r="G6" s="3">
        <v>2536692</v>
      </c>
      <c r="H6" s="4">
        <v>1110965</v>
      </c>
      <c r="I6">
        <f>G6/H6</f>
        <v>2.2833230569819931</v>
      </c>
      <c r="J6">
        <f>B6/H6</f>
        <v>2.7760208467413463</v>
      </c>
    </row>
    <row r="7" spans="1:10" x14ac:dyDescent="0.3">
      <c r="A7" s="1" t="s">
        <v>5</v>
      </c>
      <c r="B7" s="3">
        <v>272888</v>
      </c>
      <c r="C7" s="3">
        <v>210671</v>
      </c>
      <c r="D7" s="3">
        <v>85784</v>
      </c>
      <c r="E7" s="2">
        <f>C7/D7</f>
        <v>2.4558309241816656</v>
      </c>
      <c r="F7" s="2">
        <f>B7/D7</f>
        <v>3.181106033759209</v>
      </c>
      <c r="G7" s="3">
        <v>229534</v>
      </c>
      <c r="H7" s="3">
        <v>91046</v>
      </c>
      <c r="I7">
        <f>G7/H7</f>
        <v>2.5210772576499791</v>
      </c>
      <c r="J7">
        <f>B7/H7</f>
        <v>2.9972541352722799</v>
      </c>
    </row>
    <row r="8" spans="1:10" x14ac:dyDescent="0.3">
      <c r="A8" t="s">
        <v>18</v>
      </c>
      <c r="B8" s="3">
        <v>16927892</v>
      </c>
      <c r="C8" s="3">
        <v>14342987</v>
      </c>
      <c r="D8" s="3">
        <v>6332472</v>
      </c>
      <c r="E8" s="2">
        <f t="shared" ref="E8:E11" si="0">C8/D8</f>
        <v>2.2649901965614694</v>
      </c>
      <c r="F8" s="2">
        <f t="shared" ref="F8:F11" si="1">B8/D8</f>
        <v>2.6731886062820331</v>
      </c>
      <c r="G8" s="3">
        <v>14346945</v>
      </c>
      <c r="H8" s="3">
        <v>6333431</v>
      </c>
      <c r="I8">
        <f t="shared" ref="I8:I11" si="2">G8/H8</f>
        <v>2.2652721723817626</v>
      </c>
      <c r="J8">
        <f t="shared" ref="J8:J11" si="3">B8/H8</f>
        <v>2.6727838354913791</v>
      </c>
    </row>
    <row r="9" spans="1:10" x14ac:dyDescent="0.3">
      <c r="A9" t="s">
        <v>19</v>
      </c>
      <c r="B9" s="3">
        <v>17033518</v>
      </c>
      <c r="C9" s="3">
        <v>12846816</v>
      </c>
      <c r="D9" s="3">
        <v>5330896</v>
      </c>
      <c r="E9" s="2">
        <f t="shared" si="0"/>
        <v>2.4098793148468851</v>
      </c>
      <c r="F9" s="2">
        <f t="shared" si="1"/>
        <v>3.1952448518973169</v>
      </c>
      <c r="G9" s="3">
        <v>13010243</v>
      </c>
      <c r="H9" s="3">
        <v>5366151</v>
      </c>
      <c r="I9">
        <f t="shared" si="2"/>
        <v>2.4245018449909441</v>
      </c>
      <c r="J9">
        <f t="shared" si="3"/>
        <v>3.1742524576740387</v>
      </c>
    </row>
    <row r="10" spans="1:10" x14ac:dyDescent="0.3">
      <c r="A10" t="s">
        <v>20</v>
      </c>
      <c r="B10" s="3">
        <v>8257904</v>
      </c>
      <c r="C10" s="3">
        <v>6613021</v>
      </c>
      <c r="D10" s="3">
        <v>2100857</v>
      </c>
      <c r="E10" s="2">
        <f t="shared" si="0"/>
        <v>3.1477730278643428</v>
      </c>
      <c r="F10" s="2">
        <f t="shared" si="1"/>
        <v>3.9307311254407131</v>
      </c>
      <c r="G10" s="3">
        <v>6695990</v>
      </c>
      <c r="H10" s="3">
        <v>2098428</v>
      </c>
      <c r="I10">
        <f t="shared" si="2"/>
        <v>3.1909553246525495</v>
      </c>
      <c r="J10">
        <f t="shared" si="3"/>
        <v>3.9352810770729327</v>
      </c>
    </row>
    <row r="11" spans="1:10" x14ac:dyDescent="0.3">
      <c r="A11" t="s">
        <v>21</v>
      </c>
      <c r="B11" s="3">
        <v>13891631</v>
      </c>
      <c r="C11" s="3">
        <v>12624214</v>
      </c>
      <c r="D11" s="3">
        <v>4561248</v>
      </c>
      <c r="E11" s="2">
        <f t="shared" si="0"/>
        <v>2.7677105037919447</v>
      </c>
      <c r="F11" s="2">
        <f t="shared" si="1"/>
        <v>3.0455767807407095</v>
      </c>
      <c r="G11" s="3">
        <v>12967437</v>
      </c>
      <c r="H11" s="3">
        <v>4543028</v>
      </c>
      <c r="I11">
        <f t="shared" si="2"/>
        <v>2.8543599114951528</v>
      </c>
      <c r="J11">
        <f t="shared" si="3"/>
        <v>3.0577911912495366</v>
      </c>
    </row>
    <row r="12" spans="1:10" x14ac:dyDescent="0.3">
      <c r="B12" s="3"/>
      <c r="C12" s="3"/>
      <c r="D12" s="3"/>
      <c r="E12" s="2"/>
      <c r="F12" s="2"/>
      <c r="G12" s="3"/>
      <c r="H12" s="3"/>
    </row>
    <row r="13" spans="1:10" x14ac:dyDescent="0.3">
      <c r="A13" s="7" t="s">
        <v>13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3">
      <c r="A14" t="s">
        <v>1</v>
      </c>
      <c r="B14" s="6" t="s">
        <v>0</v>
      </c>
      <c r="C14" s="6"/>
      <c r="D14" s="6"/>
      <c r="E14" s="6"/>
      <c r="F14" s="6"/>
      <c r="G14" s="6" t="s">
        <v>15</v>
      </c>
      <c r="H14" s="6"/>
      <c r="I14" s="6"/>
      <c r="J14" s="6"/>
    </row>
    <row r="15" spans="1:10" ht="57.6" x14ac:dyDescent="0.3">
      <c r="A15" s="1"/>
      <c r="B15" s="1" t="s">
        <v>6</v>
      </c>
      <c r="C15" s="1" t="s">
        <v>7</v>
      </c>
      <c r="D15" s="1" t="s">
        <v>11</v>
      </c>
      <c r="E15" s="1" t="s">
        <v>9</v>
      </c>
      <c r="F15" s="1" t="s">
        <v>10</v>
      </c>
      <c r="G15" s="1" t="s">
        <v>7</v>
      </c>
      <c r="H15" s="1" t="s">
        <v>11</v>
      </c>
      <c r="I15" s="1" t="s">
        <v>9</v>
      </c>
      <c r="J15" s="1" t="s">
        <v>10</v>
      </c>
    </row>
    <row r="16" spans="1:10" x14ac:dyDescent="0.3">
      <c r="A16" s="1" t="s">
        <v>2</v>
      </c>
      <c r="B16" s="3">
        <v>2625586</v>
      </c>
      <c r="C16" s="3">
        <v>1714312</v>
      </c>
      <c r="D16" s="3">
        <v>654502</v>
      </c>
      <c r="E16" s="2">
        <f>C16/D16</f>
        <v>2.6192616676496021</v>
      </c>
      <c r="F16" s="2">
        <f>B16/D16</f>
        <v>4.0115782686683925</v>
      </c>
      <c r="G16" s="3">
        <v>1745482</v>
      </c>
      <c r="H16" s="4">
        <v>625511</v>
      </c>
      <c r="I16">
        <f>G16/H16</f>
        <v>2.7904896956248573</v>
      </c>
      <c r="J16">
        <f>B16/H16</f>
        <v>4.1975057193238809</v>
      </c>
    </row>
    <row r="17" spans="1:17" x14ac:dyDescent="0.3">
      <c r="A17" s="1" t="s">
        <v>3</v>
      </c>
      <c r="B17" s="3">
        <v>2695938</v>
      </c>
      <c r="C17" s="3">
        <v>863065</v>
      </c>
      <c r="D17" s="4">
        <v>337740</v>
      </c>
      <c r="E17" s="2">
        <f>C17/D17</f>
        <v>2.5554124474447799</v>
      </c>
      <c r="F17" s="2">
        <f>B17/D17</f>
        <v>7.9822881506484276</v>
      </c>
      <c r="G17" s="3">
        <v>869387</v>
      </c>
      <c r="H17" s="4">
        <v>337184</v>
      </c>
      <c r="I17">
        <f>G17/H17</f>
        <v>2.5783756050109141</v>
      </c>
      <c r="J17">
        <f>B17/H17</f>
        <v>7.9954505551864861</v>
      </c>
    </row>
    <row r="18" spans="1:17" x14ac:dyDescent="0.3">
      <c r="A18" s="1" t="s">
        <v>4</v>
      </c>
      <c r="B18" s="3">
        <v>3084062</v>
      </c>
      <c r="C18" s="3">
        <v>2536692</v>
      </c>
      <c r="D18" s="4">
        <v>1122128</v>
      </c>
      <c r="E18" s="2">
        <f>C18/D18</f>
        <v>2.2606084154392367</v>
      </c>
      <c r="F18" s="2">
        <f>B18/D18</f>
        <v>2.7484048165628163</v>
      </c>
      <c r="G18" s="3">
        <v>2536692</v>
      </c>
      <c r="H18" s="4">
        <v>1122128</v>
      </c>
      <c r="I18">
        <f>G18/H18</f>
        <v>2.2606084154392367</v>
      </c>
      <c r="J18">
        <f>B18/H18</f>
        <v>2.7484048165628163</v>
      </c>
    </row>
    <row r="19" spans="1:17" x14ac:dyDescent="0.3">
      <c r="A19" s="1" t="s">
        <v>5</v>
      </c>
      <c r="B19" s="3">
        <v>272888</v>
      </c>
      <c r="C19" s="3">
        <v>210671</v>
      </c>
      <c r="D19" s="3">
        <v>86113</v>
      </c>
      <c r="E19" s="2">
        <f>C19/D19</f>
        <v>2.4464482714572711</v>
      </c>
      <c r="F19" s="2">
        <f>B19/D19</f>
        <v>3.1689524229791091</v>
      </c>
      <c r="G19" s="3">
        <v>229534</v>
      </c>
      <c r="H19" s="3">
        <v>91338</v>
      </c>
      <c r="I19">
        <f>G19/H19</f>
        <v>2.5130175830432022</v>
      </c>
      <c r="J19">
        <f>B19/H19</f>
        <v>2.9876721627362106</v>
      </c>
    </row>
    <row r="20" spans="1:17" x14ac:dyDescent="0.3">
      <c r="A20" t="s">
        <v>18</v>
      </c>
      <c r="B20" s="3">
        <v>16927892</v>
      </c>
      <c r="C20" s="3">
        <v>14342987</v>
      </c>
      <c r="D20" s="3">
        <v>6416385</v>
      </c>
      <c r="E20" s="2">
        <f t="shared" ref="E20:E23" si="4">C20/D20</f>
        <v>2.2353688252809021</v>
      </c>
      <c r="F20" s="2">
        <f t="shared" ref="F20:F23" si="5">B20/D20</f>
        <v>2.6382288469286053</v>
      </c>
      <c r="G20" s="3">
        <v>14346945</v>
      </c>
      <c r="H20" s="3">
        <v>6417342</v>
      </c>
      <c r="I20">
        <f t="shared" ref="I20:I23" si="6">G20/H20</f>
        <v>2.2356522373281646</v>
      </c>
      <c r="J20">
        <f t="shared" ref="J20:J23" si="7">B20/H20</f>
        <v>2.6378354153479742</v>
      </c>
    </row>
    <row r="21" spans="1:17" x14ac:dyDescent="0.3">
      <c r="A21" t="s">
        <v>19</v>
      </c>
      <c r="B21" s="3">
        <v>17033518</v>
      </c>
      <c r="C21" s="3">
        <v>12846816</v>
      </c>
      <c r="D21" s="3">
        <v>5384304</v>
      </c>
      <c r="E21" s="2">
        <f t="shared" si="4"/>
        <v>2.3859752346821428</v>
      </c>
      <c r="F21" s="2">
        <f t="shared" si="5"/>
        <v>3.1635505721816597</v>
      </c>
      <c r="G21" s="3">
        <v>13010243</v>
      </c>
      <c r="H21" s="3">
        <v>5418958</v>
      </c>
      <c r="I21">
        <f t="shared" si="6"/>
        <v>2.4008754081504229</v>
      </c>
      <c r="J21">
        <f t="shared" si="7"/>
        <v>3.1433198042870973</v>
      </c>
    </row>
    <row r="22" spans="1:17" x14ac:dyDescent="0.3">
      <c r="A22" t="s">
        <v>20</v>
      </c>
      <c r="B22" s="3">
        <v>8257904</v>
      </c>
      <c r="C22" s="3">
        <v>6613021</v>
      </c>
      <c r="D22" s="3">
        <v>2108765</v>
      </c>
      <c r="E22" s="2">
        <f t="shared" si="4"/>
        <v>3.1359686830917624</v>
      </c>
      <c r="F22" s="2">
        <f t="shared" si="5"/>
        <v>3.9159906390707357</v>
      </c>
      <c r="G22" s="3">
        <v>6695990</v>
      </c>
      <c r="H22" s="3">
        <v>2106129</v>
      </c>
      <c r="I22">
        <f t="shared" si="6"/>
        <v>3.1792876884559305</v>
      </c>
      <c r="J22">
        <f t="shared" si="7"/>
        <v>3.9208918352104738</v>
      </c>
    </row>
    <row r="23" spans="1:17" x14ac:dyDescent="0.3">
      <c r="A23" t="s">
        <v>21</v>
      </c>
      <c r="B23" s="3">
        <v>13891631</v>
      </c>
      <c r="C23" s="3">
        <v>12624214</v>
      </c>
      <c r="D23" s="3">
        <v>4573626</v>
      </c>
      <c r="E23" s="2">
        <f t="shared" si="4"/>
        <v>2.7602200092443065</v>
      </c>
      <c r="F23" s="2">
        <f t="shared" si="5"/>
        <v>3.0373342726318242</v>
      </c>
      <c r="G23" s="3">
        <v>12967437</v>
      </c>
      <c r="H23" s="3">
        <v>4552910</v>
      </c>
      <c r="I23">
        <f t="shared" si="6"/>
        <v>2.8481645804551374</v>
      </c>
      <c r="J23">
        <f t="shared" si="7"/>
        <v>3.0511543166897654</v>
      </c>
    </row>
    <row r="24" spans="1:17" x14ac:dyDescent="0.3">
      <c r="A24" s="7" t="s">
        <v>14</v>
      </c>
      <c r="B24" s="7"/>
      <c r="C24" s="7"/>
      <c r="D24" s="7"/>
      <c r="E24" s="7"/>
      <c r="F24" s="7"/>
      <c r="G24" s="7"/>
      <c r="H24" s="7"/>
      <c r="I24" s="7"/>
      <c r="J24" s="7"/>
    </row>
    <row r="25" spans="1:17" x14ac:dyDescent="0.3">
      <c r="A25" t="s">
        <v>1</v>
      </c>
      <c r="B25" s="6" t="s">
        <v>0</v>
      </c>
      <c r="C25" s="6"/>
      <c r="D25" s="6"/>
      <c r="E25" s="6"/>
      <c r="F25" s="6"/>
      <c r="G25" s="6" t="s">
        <v>15</v>
      </c>
      <c r="H25" s="6"/>
      <c r="I25" s="6"/>
      <c r="J25" s="6"/>
      <c r="L25" s="8" t="s">
        <v>22</v>
      </c>
      <c r="M25" s="8"/>
      <c r="N25" s="9" t="s">
        <v>23</v>
      </c>
      <c r="O25" s="9"/>
      <c r="P25" s="8" t="s">
        <v>24</v>
      </c>
      <c r="Q25" s="8"/>
    </row>
    <row r="26" spans="1:17" ht="57.6" x14ac:dyDescent="0.3">
      <c r="A26" s="1"/>
      <c r="B26" s="1" t="s">
        <v>6</v>
      </c>
      <c r="C26" s="1" t="s">
        <v>7</v>
      </c>
      <c r="D26" s="1" t="s">
        <v>11</v>
      </c>
      <c r="E26" s="1" t="s">
        <v>9</v>
      </c>
      <c r="F26" s="1" t="s">
        <v>10</v>
      </c>
      <c r="G26" s="1" t="s">
        <v>7</v>
      </c>
      <c r="H26" s="1" t="s">
        <v>11</v>
      </c>
      <c r="I26" s="1" t="s">
        <v>9</v>
      </c>
      <c r="J26" s="1" t="s">
        <v>10</v>
      </c>
      <c r="L26" s="10" t="s">
        <v>26</v>
      </c>
      <c r="M26" s="10" t="s">
        <v>25</v>
      </c>
      <c r="N26" s="10" t="s">
        <v>26</v>
      </c>
      <c r="O26" s="10" t="s">
        <v>25</v>
      </c>
      <c r="P26" s="10" t="s">
        <v>26</v>
      </c>
      <c r="Q26" s="10" t="s">
        <v>25</v>
      </c>
    </row>
    <row r="27" spans="1:17" x14ac:dyDescent="0.3">
      <c r="A27" s="1" t="s">
        <v>2</v>
      </c>
      <c r="B27" s="3">
        <v>2625586</v>
      </c>
      <c r="C27" s="3">
        <v>1714312</v>
      </c>
      <c r="D27" s="3">
        <v>643578</v>
      </c>
      <c r="E27" s="2">
        <f>C27/D27</f>
        <v>2.6637206368148072</v>
      </c>
      <c r="F27" s="2">
        <f>B27/D27</f>
        <v>4.0796702186836713</v>
      </c>
      <c r="G27" s="3">
        <v>1745482</v>
      </c>
      <c r="H27" s="4">
        <v>619128</v>
      </c>
      <c r="I27">
        <f>G27/H27</f>
        <v>2.8192586993319635</v>
      </c>
      <c r="J27">
        <f>B27/H27</f>
        <v>4.2407805817213884</v>
      </c>
      <c r="L27" s="11"/>
      <c r="M27" s="11"/>
      <c r="N27" s="11"/>
      <c r="O27" s="11"/>
      <c r="P27" s="11"/>
      <c r="Q27" s="11"/>
    </row>
    <row r="28" spans="1:17" x14ac:dyDescent="0.3">
      <c r="A28" s="1" t="s">
        <v>3</v>
      </c>
      <c r="B28" s="3">
        <v>2695938</v>
      </c>
      <c r="C28" s="3">
        <v>863065</v>
      </c>
      <c r="D28" s="3">
        <v>335889</v>
      </c>
      <c r="E28" s="2">
        <f t="shared" ref="E28:E34" si="8">C28/D28</f>
        <v>2.5694946842558108</v>
      </c>
      <c r="F28" s="2">
        <f t="shared" ref="F28:F34" si="9">B28/D28</f>
        <v>8.0262765377848044</v>
      </c>
      <c r="G28" s="3">
        <v>869387</v>
      </c>
      <c r="H28" s="4">
        <v>334645</v>
      </c>
      <c r="I28">
        <f t="shared" ref="I28:I34" si="10">G28/H28</f>
        <v>2.597938113523286</v>
      </c>
      <c r="J28">
        <f t="shared" ref="J28:J34" si="11">B28/H28</f>
        <v>8.0561131945793303</v>
      </c>
      <c r="L28" s="11"/>
      <c r="M28" s="11"/>
      <c r="N28" s="11"/>
      <c r="O28" s="11"/>
      <c r="P28" s="11"/>
      <c r="Q28" s="11"/>
    </row>
    <row r="29" spans="1:17" x14ac:dyDescent="0.3">
      <c r="A29" s="1" t="s">
        <v>4</v>
      </c>
      <c r="B29" s="3">
        <v>3084062</v>
      </c>
      <c r="C29" s="3">
        <v>2536692</v>
      </c>
      <c r="D29" s="4">
        <v>1102146</v>
      </c>
      <c r="E29" s="2">
        <f t="shared" si="8"/>
        <v>2.3015934368041981</v>
      </c>
      <c r="F29" s="2">
        <f t="shared" si="9"/>
        <v>2.798233627849668</v>
      </c>
      <c r="G29" s="3">
        <v>2536692</v>
      </c>
      <c r="H29" s="4">
        <v>1102146</v>
      </c>
      <c r="I29">
        <f t="shared" si="10"/>
        <v>2.3015934368041981</v>
      </c>
      <c r="J29">
        <f t="shared" si="11"/>
        <v>2.798233627849668</v>
      </c>
      <c r="L29" s="12">
        <v>806922</v>
      </c>
      <c r="M29" s="11">
        <f>statistical!B31/L29</f>
        <v>3.8220075794190764</v>
      </c>
      <c r="N29" s="12">
        <v>722827</v>
      </c>
      <c r="O29" s="11">
        <f>B29/N29</f>
        <v>4.2666668511275869</v>
      </c>
      <c r="P29" s="12">
        <v>1022664</v>
      </c>
      <c r="Q29" s="11">
        <f>B29/P29</f>
        <v>3.0157138610530927</v>
      </c>
    </row>
    <row r="30" spans="1:17" x14ac:dyDescent="0.3">
      <c r="A30" s="1" t="s">
        <v>5</v>
      </c>
      <c r="B30" s="3">
        <v>272888</v>
      </c>
      <c r="C30" s="3">
        <v>210671</v>
      </c>
      <c r="D30" s="3">
        <v>85784</v>
      </c>
      <c r="E30" s="2">
        <f t="shared" si="8"/>
        <v>2.4558309241816656</v>
      </c>
      <c r="F30" s="2">
        <f t="shared" si="9"/>
        <v>3.181106033759209</v>
      </c>
      <c r="G30" s="3">
        <v>229534</v>
      </c>
      <c r="H30" s="3">
        <v>90519</v>
      </c>
      <c r="I30">
        <f t="shared" si="10"/>
        <v>2.5357549243805169</v>
      </c>
      <c r="J30">
        <f t="shared" si="11"/>
        <v>3.0147040952728155</v>
      </c>
      <c r="L30" s="12">
        <v>26413</v>
      </c>
      <c r="M30" s="11">
        <f>statistical!B32/L30</f>
        <v>10.33157914663234</v>
      </c>
      <c r="N30" s="12">
        <v>29636</v>
      </c>
      <c r="O30" s="11">
        <f t="shared" ref="O30:O34" si="12">B30/N30</f>
        <v>9.2079902820893516</v>
      </c>
      <c r="P30" s="12">
        <v>37991</v>
      </c>
      <c r="Q30" s="11">
        <f t="shared" ref="Q30:Q34" si="13">B30/P30</f>
        <v>7.1829643863020189</v>
      </c>
    </row>
    <row r="31" spans="1:17" x14ac:dyDescent="0.3">
      <c r="A31" t="s">
        <v>18</v>
      </c>
      <c r="B31" s="3">
        <v>16927892</v>
      </c>
      <c r="C31" s="3">
        <v>14342987</v>
      </c>
      <c r="D31" s="3">
        <v>6307528</v>
      </c>
      <c r="E31" s="2">
        <f t="shared" si="8"/>
        <v>2.2739474164839222</v>
      </c>
      <c r="F31" s="2">
        <f t="shared" si="9"/>
        <v>2.6837601037997771</v>
      </c>
      <c r="G31" s="3">
        <v>14346945</v>
      </c>
      <c r="H31" s="3">
        <v>6308724</v>
      </c>
      <c r="I31">
        <f t="shared" si="10"/>
        <v>2.2741437095678938</v>
      </c>
      <c r="J31">
        <f t="shared" si="11"/>
        <v>2.6832513199182593</v>
      </c>
      <c r="L31" s="12">
        <v>2881021</v>
      </c>
      <c r="M31" s="11">
        <f>statistical!B33/L31</f>
        <v>5.8756572756672023</v>
      </c>
      <c r="N31" s="12">
        <v>2515527</v>
      </c>
      <c r="O31" s="11">
        <f t="shared" si="12"/>
        <v>6.7293620780059209</v>
      </c>
      <c r="P31" s="12">
        <v>4369728</v>
      </c>
      <c r="Q31" s="11">
        <f t="shared" si="13"/>
        <v>3.8739006180705071</v>
      </c>
    </row>
    <row r="32" spans="1:17" x14ac:dyDescent="0.3">
      <c r="A32" t="s">
        <v>19</v>
      </c>
      <c r="B32" s="3">
        <v>17033518</v>
      </c>
      <c r="C32" s="3">
        <v>12846816</v>
      </c>
      <c r="D32" s="3">
        <v>5284678</v>
      </c>
      <c r="E32" s="2">
        <f t="shared" si="8"/>
        <v>2.4309553013447553</v>
      </c>
      <c r="F32" s="2">
        <f t="shared" si="9"/>
        <v>3.2231893788041579</v>
      </c>
      <c r="G32" s="3">
        <v>13010243</v>
      </c>
      <c r="H32" s="3">
        <v>5298290</v>
      </c>
      <c r="I32">
        <f t="shared" si="10"/>
        <v>2.4555550941907671</v>
      </c>
      <c r="J32">
        <f t="shared" si="11"/>
        <v>3.2149085837128584</v>
      </c>
      <c r="L32" s="12">
        <v>2353153</v>
      </c>
      <c r="M32" s="11">
        <f>statistical!B34/L32</f>
        <v>7.2385934956205569</v>
      </c>
      <c r="N32" s="12">
        <v>2005484</v>
      </c>
      <c r="O32" s="11">
        <f t="shared" si="12"/>
        <v>8.493469905519067</v>
      </c>
      <c r="P32" s="12">
        <v>3676297</v>
      </c>
      <c r="Q32" s="11">
        <f t="shared" si="13"/>
        <v>4.6333356635766911</v>
      </c>
    </row>
    <row r="33" spans="1:17" x14ac:dyDescent="0.3">
      <c r="A33" t="s">
        <v>20</v>
      </c>
      <c r="B33" s="3">
        <v>8257904</v>
      </c>
      <c r="C33" s="3">
        <v>6613021</v>
      </c>
      <c r="D33" s="3">
        <v>2114247</v>
      </c>
      <c r="E33" s="2">
        <f t="shared" si="8"/>
        <v>3.1278374759429717</v>
      </c>
      <c r="F33" s="2">
        <f t="shared" si="9"/>
        <v>3.9058369244463869</v>
      </c>
      <c r="G33" s="3">
        <v>6695990</v>
      </c>
      <c r="H33" s="3">
        <v>2111574</v>
      </c>
      <c r="I33">
        <f t="shared" si="10"/>
        <v>3.1710894337588926</v>
      </c>
      <c r="J33">
        <f t="shared" si="11"/>
        <v>3.9107812465961409</v>
      </c>
      <c r="L33" s="12">
        <v>844152</v>
      </c>
      <c r="M33" s="11">
        <f>statistical!B35/L33</f>
        <v>9.7824846710071167</v>
      </c>
      <c r="N33" s="12">
        <v>1110744</v>
      </c>
      <c r="O33" s="11">
        <f t="shared" si="12"/>
        <v>7.434569981922027</v>
      </c>
      <c r="P33" s="12">
        <v>1540254</v>
      </c>
      <c r="Q33" s="11">
        <f t="shared" si="13"/>
        <v>5.3613910432954563</v>
      </c>
    </row>
    <row r="34" spans="1:17" x14ac:dyDescent="0.3">
      <c r="A34" t="s">
        <v>21</v>
      </c>
      <c r="B34" s="3">
        <v>13891631</v>
      </c>
      <c r="C34" s="3">
        <v>12624214</v>
      </c>
      <c r="D34" s="3">
        <v>4512284</v>
      </c>
      <c r="E34" s="2">
        <f t="shared" si="8"/>
        <v>2.7977436703895413</v>
      </c>
      <c r="F34" s="2">
        <f t="shared" si="9"/>
        <v>3.0786251485943703</v>
      </c>
      <c r="G34" s="3">
        <v>12967437</v>
      </c>
      <c r="H34" s="3">
        <v>4513854</v>
      </c>
      <c r="I34">
        <f t="shared" si="10"/>
        <v>2.8728082476748251</v>
      </c>
      <c r="J34">
        <f t="shared" si="11"/>
        <v>3.0775543471277538</v>
      </c>
      <c r="L34" s="12">
        <v>2107244</v>
      </c>
      <c r="M34" s="11">
        <f>statistical!B36/L34</f>
        <v>6.5923220092215233</v>
      </c>
      <c r="N34" s="12">
        <v>1778461</v>
      </c>
      <c r="O34" s="11">
        <f t="shared" si="12"/>
        <v>7.8110405569759473</v>
      </c>
      <c r="P34" s="12">
        <v>2952555</v>
      </c>
      <c r="Q34" s="11">
        <f t="shared" si="13"/>
        <v>4.7049524903007738</v>
      </c>
    </row>
  </sheetData>
  <mergeCells count="12">
    <mergeCell ref="L25:M25"/>
    <mergeCell ref="N25:O25"/>
    <mergeCell ref="P25:Q25"/>
    <mergeCell ref="A24:J24"/>
    <mergeCell ref="G25:J25"/>
    <mergeCell ref="A1:J1"/>
    <mergeCell ref="G2:J2"/>
    <mergeCell ref="A13:J13"/>
    <mergeCell ref="G14:J14"/>
    <mergeCell ref="B14:F14"/>
    <mergeCell ref="B2:F2"/>
    <mergeCell ref="B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0E01-B6D7-485F-AE1D-5F4F14E32B41}">
  <dimension ref="A1:K37"/>
  <sheetViews>
    <sheetView topLeftCell="A17" workbookViewId="0">
      <selection activeCell="D35" sqref="D35"/>
    </sheetView>
  </sheetViews>
  <sheetFormatPr defaultRowHeight="14.4" x14ac:dyDescent="0.3"/>
  <cols>
    <col min="2" max="3" width="10.33203125" bestFit="1" customWidth="1"/>
  </cols>
  <sheetData>
    <row r="1" spans="1:11" x14ac:dyDescent="0.3">
      <c r="A1" s="7" t="s">
        <v>12</v>
      </c>
      <c r="B1" s="7"/>
      <c r="C1" s="7"/>
      <c r="D1" s="7"/>
      <c r="E1" s="7"/>
      <c r="F1" s="7"/>
    </row>
    <row r="2" spans="1:11" x14ac:dyDescent="0.3">
      <c r="A2" t="s">
        <v>1</v>
      </c>
      <c r="B2" s="6" t="s">
        <v>0</v>
      </c>
      <c r="C2" s="6"/>
      <c r="D2" s="6"/>
      <c r="E2" s="5"/>
      <c r="F2" s="5"/>
    </row>
    <row r="3" spans="1:11" ht="86.4" x14ac:dyDescent="0.3">
      <c r="A3" s="1"/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11" ht="28.8" x14ac:dyDescent="0.3">
      <c r="A4" s="1" t="s">
        <v>2</v>
      </c>
      <c r="B4" s="3">
        <v>2625586</v>
      </c>
      <c r="C4" s="3">
        <v>1671333</v>
      </c>
      <c r="D4" s="3">
        <v>596180</v>
      </c>
      <c r="E4" s="2">
        <f>C4/D4</f>
        <v>2.8034033345633871</v>
      </c>
      <c r="F4" s="2">
        <f>B4/D4</f>
        <v>4.4040155657687272</v>
      </c>
    </row>
    <row r="5" spans="1:11" x14ac:dyDescent="0.3">
      <c r="A5" s="1" t="s">
        <v>3</v>
      </c>
      <c r="B5" s="3">
        <v>2695938</v>
      </c>
      <c r="C5" s="3">
        <v>1462302</v>
      </c>
      <c r="D5" s="3">
        <v>399713</v>
      </c>
      <c r="E5" s="2">
        <f t="shared" ref="E5:E12" si="0">C5/D5</f>
        <v>3.658379887569331</v>
      </c>
      <c r="F5" s="2">
        <f t="shared" ref="F5:F12" si="1">B5/D5</f>
        <v>6.7446843109931374</v>
      </c>
    </row>
    <row r="6" spans="1:11" x14ac:dyDescent="0.3">
      <c r="A6" s="1" t="s">
        <v>4</v>
      </c>
      <c r="B6" s="3">
        <v>3084062</v>
      </c>
      <c r="C6" s="3">
        <v>2482184</v>
      </c>
      <c r="D6" s="4">
        <v>596180</v>
      </c>
      <c r="E6" s="2">
        <f t="shared" si="0"/>
        <v>4.163480827937871</v>
      </c>
      <c r="F6" s="2">
        <f t="shared" si="1"/>
        <v>5.173038344124258</v>
      </c>
    </row>
    <row r="7" spans="1:11" x14ac:dyDescent="0.3">
      <c r="A7" s="1" t="s">
        <v>5</v>
      </c>
      <c r="B7" s="3">
        <v>272888</v>
      </c>
      <c r="C7" s="3">
        <v>256355</v>
      </c>
      <c r="D7" s="3">
        <v>98641</v>
      </c>
      <c r="E7" s="2">
        <f t="shared" ref="E7:E11" si="2">C7/D7</f>
        <v>2.5988686246084285</v>
      </c>
      <c r="F7" s="2">
        <f t="shared" ref="F7:F11" si="3">B7/D7</f>
        <v>2.7664764144726837</v>
      </c>
    </row>
    <row r="8" spans="1:11" x14ac:dyDescent="0.3">
      <c r="A8" s="2" t="s">
        <v>18</v>
      </c>
      <c r="B8" s="3">
        <v>16927892</v>
      </c>
      <c r="C8" s="3">
        <v>14167899</v>
      </c>
      <c r="D8" s="3">
        <v>6277089</v>
      </c>
      <c r="E8" s="2">
        <f t="shared" si="2"/>
        <v>2.2570811087751026</v>
      </c>
      <c r="F8" s="2">
        <f t="shared" si="3"/>
        <v>2.6967742531609797</v>
      </c>
    </row>
    <row r="9" spans="1:11" x14ac:dyDescent="0.3">
      <c r="A9" s="2" t="s">
        <v>19</v>
      </c>
      <c r="B9" s="3">
        <v>17033518</v>
      </c>
      <c r="C9" s="3">
        <v>12892961</v>
      </c>
      <c r="D9" s="3">
        <v>5326666</v>
      </c>
      <c r="E9" s="2">
        <f t="shared" si="2"/>
        <v>2.4204560601321727</v>
      </c>
      <c r="F9" s="2">
        <f t="shared" si="3"/>
        <v>3.1977822525384547</v>
      </c>
    </row>
    <row r="10" spans="1:11" x14ac:dyDescent="0.3">
      <c r="A10" t="s">
        <v>20</v>
      </c>
      <c r="B10" s="3">
        <v>8257904</v>
      </c>
      <c r="C10" s="3">
        <v>6894486</v>
      </c>
      <c r="D10" s="3">
        <v>2113486</v>
      </c>
      <c r="E10" s="2">
        <f t="shared" si="2"/>
        <v>3.2621394227357077</v>
      </c>
      <c r="F10" s="2">
        <f t="shared" si="3"/>
        <v>3.9072432937809856</v>
      </c>
    </row>
    <row r="11" spans="1:11" x14ac:dyDescent="0.3">
      <c r="A11" t="s">
        <v>21</v>
      </c>
      <c r="B11" s="3">
        <v>13891631</v>
      </c>
      <c r="C11" s="3">
        <v>13185179</v>
      </c>
      <c r="D11" s="3">
        <v>4527769</v>
      </c>
      <c r="E11" s="2">
        <f t="shared" si="2"/>
        <v>2.912069719104486</v>
      </c>
      <c r="F11" s="2">
        <f t="shared" si="3"/>
        <v>3.0680962301742869</v>
      </c>
    </row>
    <row r="12" spans="1:11" x14ac:dyDescent="0.3">
      <c r="A12" s="1" t="s">
        <v>17</v>
      </c>
      <c r="B12" s="3">
        <v>272888</v>
      </c>
      <c r="C12" s="3">
        <v>174467</v>
      </c>
      <c r="D12" s="3"/>
      <c r="E12" s="2" t="e">
        <f t="shared" si="0"/>
        <v>#DIV/0!</v>
      </c>
      <c r="F12" s="2" t="e">
        <f t="shared" si="1"/>
        <v>#DIV/0!</v>
      </c>
    </row>
    <row r="13" spans="1:11" x14ac:dyDescent="0.3">
      <c r="A13" s="7" t="s">
        <v>13</v>
      </c>
      <c r="B13" s="7"/>
      <c r="C13" s="7"/>
      <c r="D13" s="7"/>
      <c r="E13" s="7"/>
      <c r="F13" s="7"/>
    </row>
    <row r="14" spans="1:11" x14ac:dyDescent="0.3">
      <c r="A14" t="s">
        <v>1</v>
      </c>
      <c r="B14" s="6" t="s">
        <v>0</v>
      </c>
      <c r="C14" s="6"/>
      <c r="D14" s="6"/>
      <c r="E14" s="5"/>
      <c r="F14" s="5"/>
    </row>
    <row r="15" spans="1:11" ht="86.4" x14ac:dyDescent="0.3">
      <c r="A15" s="1"/>
      <c r="B15" s="1" t="s">
        <v>6</v>
      </c>
      <c r="C15" s="1" t="s">
        <v>7</v>
      </c>
      <c r="D15" s="1" t="s">
        <v>11</v>
      </c>
      <c r="E15" s="1" t="s">
        <v>9</v>
      </c>
      <c r="F15" s="1" t="s">
        <v>10</v>
      </c>
    </row>
    <row r="16" spans="1:11" ht="28.8" x14ac:dyDescent="0.3">
      <c r="A16" s="1" t="s">
        <v>2</v>
      </c>
      <c r="B16" s="3">
        <v>2625586</v>
      </c>
      <c r="C16" s="3">
        <v>1671333</v>
      </c>
      <c r="D16" s="3">
        <v>597924</v>
      </c>
      <c r="E16" s="2">
        <f>C16/D16</f>
        <v>2.7952264836333716</v>
      </c>
      <c r="F16" s="2">
        <f>B16/D16</f>
        <v>4.391170115265485</v>
      </c>
      <c r="K16" s="3"/>
    </row>
    <row r="17" spans="1:6" x14ac:dyDescent="0.3">
      <c r="A17" s="1" t="s">
        <v>3</v>
      </c>
      <c r="B17" s="3">
        <v>2695938</v>
      </c>
      <c r="C17" s="3">
        <v>1462302</v>
      </c>
      <c r="D17" s="4">
        <v>400280</v>
      </c>
      <c r="E17" s="2">
        <f t="shared" ref="E17:E23" si="4">C17/D17</f>
        <v>3.6531977615669033</v>
      </c>
      <c r="F17" s="2">
        <f t="shared" ref="F17:F23" si="5">B17/D17</f>
        <v>6.7351304087138999</v>
      </c>
    </row>
    <row r="18" spans="1:6" x14ac:dyDescent="0.3">
      <c r="A18" s="1" t="s">
        <v>4</v>
      </c>
      <c r="B18" s="3">
        <v>3084062</v>
      </c>
      <c r="C18" s="3">
        <v>2482184</v>
      </c>
      <c r="D18" s="4">
        <v>1104008</v>
      </c>
      <c r="E18" s="2">
        <f t="shared" si="4"/>
        <v>2.2483387801537669</v>
      </c>
      <c r="F18" s="2">
        <f t="shared" si="5"/>
        <v>2.7935141774334968</v>
      </c>
    </row>
    <row r="19" spans="1:6" x14ac:dyDescent="0.3">
      <c r="A19" s="1" t="s">
        <v>5</v>
      </c>
      <c r="B19" s="3">
        <v>272888</v>
      </c>
      <c r="C19" s="3">
        <v>256355</v>
      </c>
      <c r="D19" s="3">
        <v>98903</v>
      </c>
      <c r="E19" s="2">
        <f t="shared" si="4"/>
        <v>2.5919840651951911</v>
      </c>
      <c r="F19" s="2">
        <f t="shared" si="5"/>
        <v>2.7591478519357349</v>
      </c>
    </row>
    <row r="20" spans="1:6" x14ac:dyDescent="0.3">
      <c r="A20" s="2" t="s">
        <v>18</v>
      </c>
      <c r="B20" s="3">
        <v>16927892</v>
      </c>
      <c r="C20" s="3">
        <v>14167899</v>
      </c>
      <c r="D20" s="3">
        <v>6361003</v>
      </c>
      <c r="E20" s="2">
        <f t="shared" si="4"/>
        <v>2.2273058195382078</v>
      </c>
      <c r="F20" s="2">
        <f t="shared" si="5"/>
        <v>2.6611985562654192</v>
      </c>
    </row>
    <row r="21" spans="1:6" x14ac:dyDescent="0.3">
      <c r="A21" s="2" t="s">
        <v>19</v>
      </c>
      <c r="B21" s="3">
        <v>17033518</v>
      </c>
      <c r="C21" s="3">
        <v>12892961</v>
      </c>
      <c r="D21" s="3">
        <v>5379400</v>
      </c>
      <c r="E21" s="2">
        <f t="shared" si="4"/>
        <v>2.3967284455515485</v>
      </c>
      <c r="F21" s="2">
        <f t="shared" si="5"/>
        <v>3.1664345466037105</v>
      </c>
    </row>
    <row r="22" spans="1:6" x14ac:dyDescent="0.3">
      <c r="A22" t="s">
        <v>20</v>
      </c>
      <c r="B22" s="3">
        <v>8257904</v>
      </c>
      <c r="C22" s="3">
        <v>6894486</v>
      </c>
      <c r="D22" s="3">
        <v>2121072</v>
      </c>
      <c r="E22" s="2">
        <f t="shared" si="4"/>
        <v>3.2504724026341396</v>
      </c>
      <c r="F22" s="2">
        <f t="shared" si="5"/>
        <v>3.893269063945024</v>
      </c>
    </row>
    <row r="23" spans="1:6" x14ac:dyDescent="0.3">
      <c r="A23" t="s">
        <v>21</v>
      </c>
      <c r="B23" s="3">
        <v>13891631</v>
      </c>
      <c r="C23" s="3">
        <v>13185179</v>
      </c>
      <c r="D23" s="3">
        <v>4536404</v>
      </c>
      <c r="E23" s="2">
        <f t="shared" si="4"/>
        <v>2.9065266232901656</v>
      </c>
      <c r="F23" s="2">
        <f t="shared" si="5"/>
        <v>3.0622561394443704</v>
      </c>
    </row>
    <row r="24" spans="1:6" x14ac:dyDescent="0.3">
      <c r="A24" s="1" t="s">
        <v>17</v>
      </c>
      <c r="B24" s="3">
        <v>272888</v>
      </c>
      <c r="C24" s="3">
        <v>174467</v>
      </c>
    </row>
    <row r="26" spans="1:6" x14ac:dyDescent="0.3">
      <c r="A26" s="7" t="s">
        <v>14</v>
      </c>
      <c r="B26" s="7"/>
      <c r="C26" s="7"/>
      <c r="D26" s="7"/>
      <c r="E26" s="7"/>
      <c r="F26" s="7"/>
    </row>
    <row r="27" spans="1:6" x14ac:dyDescent="0.3">
      <c r="A27" t="s">
        <v>1</v>
      </c>
      <c r="B27" s="6" t="s">
        <v>0</v>
      </c>
      <c r="C27" s="6"/>
      <c r="D27" s="6"/>
      <c r="E27" s="5"/>
      <c r="F27" s="5"/>
    </row>
    <row r="28" spans="1:6" ht="86.4" x14ac:dyDescent="0.3">
      <c r="A28" s="1"/>
      <c r="B28" s="1" t="s">
        <v>6</v>
      </c>
      <c r="C28" s="1" t="s">
        <v>7</v>
      </c>
      <c r="D28" s="1" t="s">
        <v>11</v>
      </c>
      <c r="E28" s="1" t="s">
        <v>9</v>
      </c>
      <c r="F28" s="1" t="s">
        <v>10</v>
      </c>
    </row>
    <row r="29" spans="1:6" ht="28.8" x14ac:dyDescent="0.3">
      <c r="A29" s="1" t="s">
        <v>2</v>
      </c>
      <c r="B29" s="3">
        <v>2625586</v>
      </c>
      <c r="C29" s="3">
        <v>1671333</v>
      </c>
      <c r="D29" s="3">
        <v>590462</v>
      </c>
      <c r="E29" s="2">
        <f>C29/D29</f>
        <v>2.8305513309916641</v>
      </c>
      <c r="F29" s="2">
        <f>B29/D29</f>
        <v>4.4466637988558109</v>
      </c>
    </row>
    <row r="30" spans="1:6" x14ac:dyDescent="0.3">
      <c r="A30" s="1" t="s">
        <v>3</v>
      </c>
      <c r="B30" s="3">
        <v>2695938</v>
      </c>
      <c r="C30" s="3">
        <v>1462302</v>
      </c>
      <c r="D30" s="3">
        <v>397196</v>
      </c>
      <c r="E30" s="2">
        <f t="shared" ref="E30:E36" si="6">C30/D30</f>
        <v>3.6815627549119325</v>
      </c>
      <c r="F30" s="2">
        <f t="shared" ref="F30:F36" si="7">B30/D30</f>
        <v>6.7874248481857826</v>
      </c>
    </row>
    <row r="31" spans="1:6" x14ac:dyDescent="0.3">
      <c r="A31" s="1" t="s">
        <v>4</v>
      </c>
      <c r="B31" s="3">
        <v>3084062</v>
      </c>
      <c r="C31" s="3">
        <v>2482184</v>
      </c>
      <c r="D31" s="4">
        <v>1081780</v>
      </c>
      <c r="E31" s="2">
        <f t="shared" si="6"/>
        <v>2.2945367819704563</v>
      </c>
      <c r="F31" s="2">
        <f t="shared" si="7"/>
        <v>2.8509142339477527</v>
      </c>
    </row>
    <row r="32" spans="1:6" x14ac:dyDescent="0.3">
      <c r="A32" s="1" t="s">
        <v>5</v>
      </c>
      <c r="B32" s="3">
        <v>272888</v>
      </c>
      <c r="C32" s="3">
        <v>256355</v>
      </c>
      <c r="D32" s="3">
        <v>97240</v>
      </c>
      <c r="E32" s="2">
        <f t="shared" si="6"/>
        <v>2.6363122171945701</v>
      </c>
      <c r="F32" s="2">
        <f t="shared" si="7"/>
        <v>2.8063348416289591</v>
      </c>
    </row>
    <row r="33" spans="1:6" x14ac:dyDescent="0.3">
      <c r="A33" s="2" t="s">
        <v>18</v>
      </c>
      <c r="B33" s="3">
        <v>16927892</v>
      </c>
      <c r="C33" s="3">
        <v>14167899</v>
      </c>
      <c r="D33" s="3">
        <v>6247301</v>
      </c>
      <c r="E33" s="2">
        <f t="shared" si="6"/>
        <v>2.2678431854011838</v>
      </c>
      <c r="F33" s="2">
        <f t="shared" si="7"/>
        <v>2.709632847849015</v>
      </c>
    </row>
    <row r="34" spans="1:6" x14ac:dyDescent="0.3">
      <c r="A34" s="2" t="s">
        <v>19</v>
      </c>
      <c r="B34" s="3">
        <v>17033518</v>
      </c>
      <c r="C34" s="3">
        <v>12892961</v>
      </c>
      <c r="D34" s="3">
        <v>5253343</v>
      </c>
      <c r="E34" s="2">
        <f t="shared" si="6"/>
        <v>2.4542393291281379</v>
      </c>
      <c r="F34" s="2">
        <f t="shared" si="7"/>
        <v>3.2424149727135654</v>
      </c>
    </row>
    <row r="35" spans="1:6" x14ac:dyDescent="0.3">
      <c r="A35" t="s">
        <v>20</v>
      </c>
      <c r="B35" s="3">
        <v>8257904</v>
      </c>
      <c r="C35" s="3">
        <v>6894486</v>
      </c>
      <c r="D35" s="3">
        <v>2124665</v>
      </c>
      <c r="E35" s="2">
        <f t="shared" si="6"/>
        <v>3.2449755608531228</v>
      </c>
      <c r="F35" s="2">
        <f t="shared" si="7"/>
        <v>3.8866851950778121</v>
      </c>
    </row>
    <row r="36" spans="1:6" x14ac:dyDescent="0.3">
      <c r="A36" t="s">
        <v>21</v>
      </c>
      <c r="B36" s="3">
        <v>13891631</v>
      </c>
      <c r="C36" s="3">
        <v>13185179</v>
      </c>
      <c r="D36" s="3">
        <v>4509004</v>
      </c>
      <c r="E36" s="2">
        <f t="shared" si="6"/>
        <v>2.9241888008970496</v>
      </c>
      <c r="F36" s="2">
        <f t="shared" si="7"/>
        <v>3.080864643278205</v>
      </c>
    </row>
    <row r="37" spans="1:6" x14ac:dyDescent="0.3">
      <c r="A37" s="1" t="s">
        <v>17</v>
      </c>
      <c r="B37" s="3">
        <v>272888</v>
      </c>
      <c r="C37" s="3">
        <v>174467</v>
      </c>
    </row>
  </sheetData>
  <mergeCells count="6">
    <mergeCell ref="B27:D27"/>
    <mergeCell ref="A1:F1"/>
    <mergeCell ref="B2:D2"/>
    <mergeCell ref="A13:F13"/>
    <mergeCell ref="B14:D14"/>
    <mergeCell ref="A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D97A-9B0F-4A2D-BE68-673C4143665C}">
  <dimension ref="A1:J25"/>
  <sheetViews>
    <sheetView topLeftCell="A5" workbookViewId="0">
      <selection activeCell="N20" sqref="N20"/>
    </sheetView>
  </sheetViews>
  <sheetFormatPr defaultRowHeight="14.4" x14ac:dyDescent="0.3"/>
  <cols>
    <col min="1" max="1" width="13.88671875" customWidth="1"/>
    <col min="2" max="2" width="12.33203125" customWidth="1"/>
    <col min="3" max="3" width="20" customWidth="1"/>
    <col min="4" max="4" width="16.44140625" customWidth="1"/>
    <col min="5" max="5" width="16.77734375" customWidth="1"/>
    <col min="6" max="6" width="15.33203125" customWidth="1"/>
    <col min="7" max="7" width="14.21875" customWidth="1"/>
    <col min="8" max="8" width="13.109375" customWidth="1"/>
    <col min="9" max="9" width="13.44140625" customWidth="1"/>
    <col min="10" max="10" width="14.6640625" customWidth="1"/>
  </cols>
  <sheetData>
    <row r="1" spans="1:10" x14ac:dyDescent="0.3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t="s">
        <v>1</v>
      </c>
      <c r="B2" s="6" t="s">
        <v>0</v>
      </c>
      <c r="C2" s="6"/>
      <c r="D2" s="6"/>
      <c r="E2" s="6"/>
      <c r="F2" s="6"/>
      <c r="G2" s="6" t="s">
        <v>15</v>
      </c>
      <c r="H2" s="6"/>
      <c r="I2" s="6"/>
      <c r="J2" s="6"/>
    </row>
    <row r="3" spans="1:10" ht="57.6" x14ac:dyDescent="0.3">
      <c r="A3" s="1"/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">
      <c r="A4" s="1" t="s">
        <v>2</v>
      </c>
      <c r="B4" s="3">
        <v>2625586</v>
      </c>
      <c r="C4" s="3">
        <v>1819767</v>
      </c>
      <c r="D4" s="3">
        <v>705583</v>
      </c>
      <c r="E4" s="2">
        <f>C4/D4</f>
        <v>2.5790970020536208</v>
      </c>
      <c r="F4" s="2">
        <f>B4/D4</f>
        <v>3.7211582478602803</v>
      </c>
      <c r="G4" s="3">
        <v>1814307</v>
      </c>
      <c r="H4" s="4">
        <v>699933</v>
      </c>
      <c r="I4">
        <f>G4/H4</f>
        <v>2.5921152453163376</v>
      </c>
      <c r="J4">
        <f>B4/H4</f>
        <v>3.7511961859206524</v>
      </c>
    </row>
    <row r="5" spans="1:10" x14ac:dyDescent="0.3">
      <c r="A5" s="1" t="s">
        <v>3</v>
      </c>
      <c r="B5" s="3">
        <v>2695938</v>
      </c>
      <c r="C5" s="3">
        <v>1549676</v>
      </c>
      <c r="D5" s="4">
        <v>456988</v>
      </c>
      <c r="E5" s="2">
        <f t="shared" ref="E5:E8" si="0">C5/D5</f>
        <v>3.3910649732596916</v>
      </c>
      <c r="F5" s="2">
        <f t="shared" ref="F5:F8" si="1">B5/D5</f>
        <v>5.8993627841431282</v>
      </c>
      <c r="G5" s="3">
        <v>1550934</v>
      </c>
      <c r="H5" s="4">
        <v>458756</v>
      </c>
      <c r="I5">
        <f t="shared" ref="I5:I8" si="2">G5/H5</f>
        <v>3.3807383445666104</v>
      </c>
      <c r="J5">
        <f t="shared" ref="J5:J8" si="3">B5/H5</f>
        <v>5.8766272266738744</v>
      </c>
    </row>
    <row r="6" spans="1:10" x14ac:dyDescent="0.3">
      <c r="A6" s="1" t="s">
        <v>4</v>
      </c>
      <c r="B6" s="3">
        <v>3084062</v>
      </c>
      <c r="C6" s="3">
        <v>2713875</v>
      </c>
      <c r="D6" s="4">
        <v>1208554</v>
      </c>
      <c r="E6" s="2">
        <f t="shared" si="0"/>
        <v>2.2455554323596627</v>
      </c>
      <c r="F6" s="2">
        <f t="shared" si="1"/>
        <v>2.5518611497707178</v>
      </c>
      <c r="G6" s="3">
        <v>2713875</v>
      </c>
      <c r="H6" s="4">
        <v>1208554</v>
      </c>
      <c r="I6">
        <f t="shared" si="2"/>
        <v>2.2455554323596627</v>
      </c>
      <c r="J6">
        <f t="shared" si="3"/>
        <v>2.5518611497707178</v>
      </c>
    </row>
    <row r="7" spans="1:10" x14ac:dyDescent="0.3">
      <c r="A7" s="1" t="s">
        <v>5</v>
      </c>
      <c r="B7" s="3">
        <v>272888</v>
      </c>
      <c r="C7" s="3">
        <v>271560</v>
      </c>
      <c r="D7" s="3">
        <v>100824</v>
      </c>
      <c r="E7" s="2">
        <f t="shared" si="0"/>
        <v>2.6934063318257557</v>
      </c>
      <c r="F7" s="2">
        <f t="shared" si="1"/>
        <v>2.706577798936761</v>
      </c>
      <c r="G7" s="3">
        <v>272616</v>
      </c>
      <c r="H7" s="3">
        <v>104035</v>
      </c>
      <c r="I7">
        <f t="shared" si="2"/>
        <v>2.6204258182342479</v>
      </c>
      <c r="J7">
        <f t="shared" si="3"/>
        <v>2.6230403229682318</v>
      </c>
    </row>
    <row r="8" spans="1:10" x14ac:dyDescent="0.3">
      <c r="A8" s="1" t="s">
        <v>16</v>
      </c>
      <c r="B8" s="3">
        <v>272888</v>
      </c>
      <c r="C8" s="3">
        <v>184286</v>
      </c>
      <c r="E8" s="2" t="e">
        <f t="shared" si="0"/>
        <v>#DIV/0!</v>
      </c>
      <c r="F8" s="2" t="e">
        <f t="shared" si="1"/>
        <v>#DIV/0!</v>
      </c>
      <c r="G8" s="3">
        <v>184452</v>
      </c>
      <c r="I8" t="e">
        <f t="shared" si="2"/>
        <v>#DIV/0!</v>
      </c>
      <c r="J8" t="e">
        <f t="shared" si="3"/>
        <v>#DIV/0!</v>
      </c>
    </row>
    <row r="9" spans="1:10" x14ac:dyDescent="0.3">
      <c r="A9" s="7" t="s">
        <v>13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3">
      <c r="A10" t="s">
        <v>1</v>
      </c>
      <c r="B10" s="6" t="s">
        <v>0</v>
      </c>
      <c r="C10" s="6"/>
      <c r="D10" s="6"/>
      <c r="E10" s="6"/>
      <c r="F10" s="6"/>
      <c r="G10" s="6" t="s">
        <v>15</v>
      </c>
      <c r="H10" s="6"/>
      <c r="I10" s="6"/>
      <c r="J10" s="6"/>
    </row>
    <row r="11" spans="1:10" ht="57.6" x14ac:dyDescent="0.3">
      <c r="A11" s="1"/>
      <c r="B11" s="1" t="s">
        <v>6</v>
      </c>
      <c r="C11" s="1" t="s">
        <v>7</v>
      </c>
      <c r="D11" s="1" t="s">
        <v>11</v>
      </c>
      <c r="E11" s="1" t="s">
        <v>9</v>
      </c>
      <c r="F11" s="1" t="s">
        <v>10</v>
      </c>
      <c r="G11" s="1" t="s">
        <v>7</v>
      </c>
      <c r="H11" s="1" t="s">
        <v>11</v>
      </c>
      <c r="I11" s="1" t="s">
        <v>9</v>
      </c>
      <c r="J11" s="1" t="s">
        <v>10</v>
      </c>
    </row>
    <row r="12" spans="1:10" x14ac:dyDescent="0.3">
      <c r="A12" s="1" t="s">
        <v>2</v>
      </c>
      <c r="B12" s="3">
        <v>2625586</v>
      </c>
      <c r="C12" s="3">
        <v>1819767</v>
      </c>
      <c r="D12" s="3">
        <v>708975</v>
      </c>
      <c r="E12" s="2">
        <f>C12/D12</f>
        <v>2.5667576430762722</v>
      </c>
      <c r="F12" s="2">
        <f>B12/D12</f>
        <v>3.7033548432596355</v>
      </c>
      <c r="G12" s="3">
        <v>1814307</v>
      </c>
      <c r="H12" s="4">
        <v>703301</v>
      </c>
      <c r="I12">
        <f>G12/H12</f>
        <v>2.5797020052580617</v>
      </c>
      <c r="J12">
        <f>B12/H12</f>
        <v>3.7332322860340024</v>
      </c>
    </row>
    <row r="13" spans="1:10" x14ac:dyDescent="0.3">
      <c r="A13" s="1" t="s">
        <v>3</v>
      </c>
      <c r="B13" s="3">
        <v>2695938</v>
      </c>
      <c r="C13" s="3">
        <v>1549676</v>
      </c>
      <c r="D13" s="4">
        <v>457761</v>
      </c>
      <c r="E13" s="2">
        <f t="shared" ref="E13:E16" si="4">C13/D13</f>
        <v>3.3853386374112255</v>
      </c>
      <c r="F13" s="2">
        <f t="shared" ref="F13:F16" si="5">B13/D13</f>
        <v>5.8894008008545944</v>
      </c>
      <c r="G13" s="3">
        <v>1550934</v>
      </c>
      <c r="H13" s="4">
        <v>459520</v>
      </c>
      <c r="I13">
        <f t="shared" ref="I13:I16" si="6">G13/H13</f>
        <v>3.3751175139275764</v>
      </c>
      <c r="J13">
        <f t="shared" ref="J13:J16" si="7">B13/H13</f>
        <v>5.8668567200557105</v>
      </c>
    </row>
    <row r="14" spans="1:10" x14ac:dyDescent="0.3">
      <c r="A14" s="1" t="s">
        <v>4</v>
      </c>
      <c r="B14" s="3">
        <v>3084062</v>
      </c>
      <c r="C14" s="3">
        <v>2713875</v>
      </c>
      <c r="D14" s="4">
        <v>1223423</v>
      </c>
      <c r="E14" s="2">
        <f t="shared" si="4"/>
        <v>2.2182638384271018</v>
      </c>
      <c r="F14" s="2">
        <f t="shared" si="5"/>
        <v>2.520846837111939</v>
      </c>
      <c r="G14" s="3">
        <v>2713875</v>
      </c>
      <c r="H14" s="4">
        <v>1223423</v>
      </c>
      <c r="I14">
        <f t="shared" si="6"/>
        <v>2.2182638384271018</v>
      </c>
      <c r="J14">
        <f t="shared" si="7"/>
        <v>2.520846837111939</v>
      </c>
    </row>
    <row r="15" spans="1:10" x14ac:dyDescent="0.3">
      <c r="A15" s="1" t="s">
        <v>5</v>
      </c>
      <c r="B15" s="3">
        <v>272888</v>
      </c>
      <c r="C15" s="3">
        <v>271560</v>
      </c>
      <c r="D15" s="3">
        <v>101401</v>
      </c>
      <c r="E15" s="2">
        <f t="shared" si="4"/>
        <v>2.6780800978294099</v>
      </c>
      <c r="F15" s="2">
        <f t="shared" si="5"/>
        <v>2.6911766156152308</v>
      </c>
      <c r="G15" s="3">
        <v>272616</v>
      </c>
      <c r="H15" s="3">
        <v>104750</v>
      </c>
      <c r="I15">
        <f t="shared" si="6"/>
        <v>2.6025393794749405</v>
      </c>
      <c r="J15">
        <f t="shared" si="7"/>
        <v>2.6051360381861577</v>
      </c>
    </row>
    <row r="16" spans="1:10" x14ac:dyDescent="0.3">
      <c r="A16" s="1" t="s">
        <v>16</v>
      </c>
      <c r="B16" s="3">
        <v>272888</v>
      </c>
      <c r="C16" s="3">
        <v>184286</v>
      </c>
      <c r="E16" s="2" t="e">
        <f t="shared" si="4"/>
        <v>#DIV/0!</v>
      </c>
      <c r="F16" s="2" t="e">
        <f t="shared" si="5"/>
        <v>#DIV/0!</v>
      </c>
      <c r="G16" s="3">
        <v>184452</v>
      </c>
      <c r="I16" t="e">
        <f t="shared" si="6"/>
        <v>#DIV/0!</v>
      </c>
      <c r="J16" t="e">
        <f t="shared" si="7"/>
        <v>#DIV/0!</v>
      </c>
    </row>
    <row r="18" spans="1:10" x14ac:dyDescent="0.3">
      <c r="A18" s="7" t="s">
        <v>14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3">
      <c r="A19" t="s">
        <v>1</v>
      </c>
      <c r="B19" s="6" t="s">
        <v>0</v>
      </c>
      <c r="C19" s="6"/>
      <c r="D19" s="6"/>
      <c r="E19" s="6"/>
      <c r="F19" s="6"/>
      <c r="G19" s="6" t="s">
        <v>15</v>
      </c>
      <c r="H19" s="6"/>
      <c r="I19" s="6"/>
      <c r="J19" s="6"/>
    </row>
    <row r="20" spans="1:10" ht="57.6" x14ac:dyDescent="0.3">
      <c r="A20" s="1"/>
      <c r="B20" s="1" t="s">
        <v>6</v>
      </c>
      <c r="C20" s="1" t="s">
        <v>7</v>
      </c>
      <c r="D20" s="1" t="s">
        <v>11</v>
      </c>
      <c r="E20" s="1" t="s">
        <v>9</v>
      </c>
      <c r="F20" s="1" t="s">
        <v>10</v>
      </c>
      <c r="G20" s="1" t="s">
        <v>7</v>
      </c>
      <c r="H20" s="1" t="s">
        <v>11</v>
      </c>
      <c r="I20" s="1" t="s">
        <v>9</v>
      </c>
      <c r="J20" s="1" t="s">
        <v>10</v>
      </c>
    </row>
    <row r="21" spans="1:10" x14ac:dyDescent="0.3">
      <c r="A21" s="1" t="s">
        <v>2</v>
      </c>
      <c r="B21" s="3">
        <v>2625586</v>
      </c>
      <c r="C21" s="3">
        <v>1819767</v>
      </c>
      <c r="D21" s="3">
        <v>696757</v>
      </c>
      <c r="E21" s="2">
        <f>C21/D21</f>
        <v>2.6117670866600551</v>
      </c>
      <c r="F21" s="2">
        <f>B21/D21</f>
        <v>3.768295115800774</v>
      </c>
      <c r="G21" s="3">
        <v>1814307</v>
      </c>
      <c r="H21" s="4">
        <v>692013</v>
      </c>
      <c r="I21">
        <f>G21/H21</f>
        <v>2.6217816717316005</v>
      </c>
      <c r="J21">
        <f>B21/H21</f>
        <v>3.7941281449914959</v>
      </c>
    </row>
    <row r="22" spans="1:10" x14ac:dyDescent="0.3">
      <c r="A22" s="1" t="s">
        <v>3</v>
      </c>
      <c r="B22" s="3">
        <v>2695938</v>
      </c>
      <c r="C22" s="3">
        <v>1549676</v>
      </c>
      <c r="D22" s="3">
        <v>450992</v>
      </c>
      <c r="E22" s="2">
        <f t="shared" ref="E22:E25" si="8">C22/D22</f>
        <v>3.4361496434526555</v>
      </c>
      <c r="F22" s="2">
        <f t="shared" ref="F22:F25" si="9">B22/D22</f>
        <v>5.977795614999823</v>
      </c>
      <c r="G22" s="3">
        <v>1550934</v>
      </c>
      <c r="H22" s="4">
        <v>452476</v>
      </c>
      <c r="I22">
        <f t="shared" ref="I22:I25" si="10">G22/H22</f>
        <v>3.4276602515934549</v>
      </c>
      <c r="J22">
        <f t="shared" ref="J22:J25" si="11">B22/H22</f>
        <v>5.9581900476489364</v>
      </c>
    </row>
    <row r="23" spans="1:10" x14ac:dyDescent="0.3">
      <c r="A23" s="1" t="s">
        <v>4</v>
      </c>
      <c r="B23" s="3">
        <v>3084062</v>
      </c>
      <c r="C23" s="3">
        <v>2713875</v>
      </c>
      <c r="D23" s="4">
        <v>1201903</v>
      </c>
      <c r="E23" s="2">
        <f t="shared" si="8"/>
        <v>2.2579817173266061</v>
      </c>
      <c r="F23" s="2">
        <f t="shared" si="9"/>
        <v>2.5659824461707808</v>
      </c>
      <c r="G23" s="3">
        <v>2713875</v>
      </c>
      <c r="H23" s="4">
        <v>1201903</v>
      </c>
      <c r="I23">
        <f t="shared" si="10"/>
        <v>2.2579817173266061</v>
      </c>
      <c r="J23">
        <f t="shared" si="11"/>
        <v>2.5659824461707808</v>
      </c>
    </row>
    <row r="24" spans="1:10" x14ac:dyDescent="0.3">
      <c r="A24" s="1" t="s">
        <v>5</v>
      </c>
      <c r="B24" s="3">
        <v>272888</v>
      </c>
      <c r="C24" s="3">
        <v>271560</v>
      </c>
      <c r="D24" s="3">
        <v>99809</v>
      </c>
      <c r="E24" s="2">
        <f t="shared" si="8"/>
        <v>2.7207967217385205</v>
      </c>
      <c r="F24" s="2">
        <f t="shared" si="9"/>
        <v>2.734102135077999</v>
      </c>
      <c r="G24" s="3">
        <v>272616</v>
      </c>
      <c r="H24" s="3">
        <v>102802</v>
      </c>
      <c r="I24">
        <f t="shared" si="10"/>
        <v>2.6518550222758313</v>
      </c>
      <c r="J24">
        <f t="shared" si="11"/>
        <v>2.6545008851967862</v>
      </c>
    </row>
    <row r="25" spans="1:10" x14ac:dyDescent="0.3">
      <c r="A25" s="1" t="s">
        <v>16</v>
      </c>
      <c r="B25" s="3">
        <v>272888</v>
      </c>
      <c r="C25" s="3">
        <v>184286</v>
      </c>
      <c r="E25" s="2" t="e">
        <f t="shared" si="8"/>
        <v>#DIV/0!</v>
      </c>
      <c r="F25" s="2" t="e">
        <f t="shared" si="9"/>
        <v>#DIV/0!</v>
      </c>
      <c r="G25" s="3">
        <v>184452</v>
      </c>
      <c r="I25" t="e">
        <f t="shared" si="10"/>
        <v>#DIV/0!</v>
      </c>
      <c r="J25" t="e">
        <f t="shared" si="11"/>
        <v>#DIV/0!</v>
      </c>
    </row>
  </sheetData>
  <mergeCells count="9">
    <mergeCell ref="A1:J1"/>
    <mergeCell ref="A9:J9"/>
    <mergeCell ref="G2:J2"/>
    <mergeCell ref="G10:J10"/>
    <mergeCell ref="G19:J19"/>
    <mergeCell ref="B2:F2"/>
    <mergeCell ref="B10:F10"/>
    <mergeCell ref="B19:F19"/>
    <mergeCell ref="A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statistical</vt:lpstr>
      <vt:lpstr>stat+difference</vt:lpstr>
      <vt:lpstr>difference</vt:lpstr>
      <vt:lpstr>stat-withou-ind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2022-02-15T13:00:19Z</dcterms:created>
  <dcterms:modified xsi:type="dcterms:W3CDTF">2022-07-22T15:30:17Z</dcterms:modified>
</cp:coreProperties>
</file>