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data-compression\"/>
    </mc:Choice>
  </mc:AlternateContent>
  <xr:revisionPtr revIDLastSave="0" documentId="13_ncr:1_{5DDADEC5-6A53-40B1-8BA8-31032B8437C6}" xr6:coauthVersionLast="47" xr6:coauthVersionMax="47" xr10:uidLastSave="{00000000-0000-0000-0000-000000000000}"/>
  <bookViews>
    <workbookView xWindow="-108" yWindow="-108" windowWidth="23256" windowHeight="12576" activeTab="3" xr2:uid="{E95A5D56-4015-4454-B1C2-5E5972C865E7}"/>
  </bookViews>
  <sheets>
    <sheet name="post_transformation" sheetId="1" r:id="rId1"/>
    <sheet name="post_static_huffman" sheetId="2" r:id="rId2"/>
    <sheet name="post_adaptive_huffman" sheetId="3" r:id="rId3"/>
    <sheet name="post_adaptive_arithemat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8" i="4" l="1"/>
  <c r="Z28" i="4"/>
  <c r="U27" i="4"/>
  <c r="Z27" i="4"/>
  <c r="U26" i="4"/>
  <c r="Z26" i="4"/>
  <c r="D7" i="3"/>
  <c r="H8" i="2"/>
  <c r="AE20" i="4"/>
  <c r="AE21" i="4"/>
  <c r="AE22" i="4"/>
  <c r="AE23" i="4"/>
  <c r="AE24" i="4"/>
  <c r="AE19" i="4"/>
  <c r="AC20" i="4"/>
  <c r="AC21" i="4"/>
  <c r="AC22" i="4"/>
  <c r="AC23" i="4"/>
  <c r="AC24" i="4"/>
  <c r="AC19" i="4"/>
  <c r="AC6" i="4"/>
  <c r="AC7" i="4"/>
  <c r="AC8" i="4"/>
  <c r="AC9" i="4"/>
  <c r="AC10" i="4"/>
  <c r="AC5" i="4"/>
  <c r="AA5" i="4"/>
  <c r="AA7" i="4"/>
  <c r="AA10" i="4"/>
  <c r="AA6" i="4"/>
  <c r="AA8" i="4"/>
  <c r="AA9" i="4"/>
  <c r="Z24" i="4"/>
  <c r="X24" i="4"/>
  <c r="V24" i="4"/>
  <c r="T24" i="4"/>
  <c r="R24" i="4"/>
  <c r="P24" i="4"/>
  <c r="N24" i="4"/>
  <c r="L24" i="4"/>
  <c r="J24" i="4"/>
  <c r="H24" i="4"/>
  <c r="F24" i="4"/>
  <c r="D24" i="4"/>
  <c r="Z23" i="4"/>
  <c r="X23" i="4"/>
  <c r="V23" i="4"/>
  <c r="T23" i="4"/>
  <c r="R23" i="4"/>
  <c r="P23" i="4"/>
  <c r="N23" i="4"/>
  <c r="L23" i="4"/>
  <c r="J23" i="4"/>
  <c r="H23" i="4"/>
  <c r="F23" i="4"/>
  <c r="D23" i="4"/>
  <c r="Z22" i="4"/>
  <c r="X22" i="4"/>
  <c r="V22" i="4"/>
  <c r="T22" i="4"/>
  <c r="R22" i="4"/>
  <c r="P22" i="4"/>
  <c r="N22" i="4"/>
  <c r="L22" i="4"/>
  <c r="J22" i="4"/>
  <c r="H22" i="4"/>
  <c r="F22" i="4"/>
  <c r="D22" i="4"/>
  <c r="Z21" i="4"/>
  <c r="X21" i="4"/>
  <c r="V21" i="4"/>
  <c r="T21" i="4"/>
  <c r="R21" i="4"/>
  <c r="P21" i="4"/>
  <c r="N21" i="4"/>
  <c r="L21" i="4"/>
  <c r="J21" i="4"/>
  <c r="H21" i="4"/>
  <c r="F21" i="4"/>
  <c r="D21" i="4"/>
  <c r="Z20" i="4"/>
  <c r="X20" i="4"/>
  <c r="V20" i="4"/>
  <c r="T20" i="4"/>
  <c r="R20" i="4"/>
  <c r="P20" i="4"/>
  <c r="N20" i="4"/>
  <c r="L20" i="4"/>
  <c r="J20" i="4"/>
  <c r="H20" i="4"/>
  <c r="F20" i="4"/>
  <c r="D20" i="4"/>
  <c r="Z19" i="4"/>
  <c r="X19" i="4"/>
  <c r="V19" i="4"/>
  <c r="T19" i="4"/>
  <c r="R19" i="4"/>
  <c r="P19" i="4"/>
  <c r="N19" i="4"/>
  <c r="L19" i="4"/>
  <c r="J19" i="4"/>
  <c r="H19" i="4"/>
  <c r="F19" i="4"/>
  <c r="D19" i="4"/>
  <c r="X10" i="4"/>
  <c r="V10" i="4"/>
  <c r="T10" i="4"/>
  <c r="R10" i="4"/>
  <c r="P10" i="4"/>
  <c r="N10" i="4"/>
  <c r="L10" i="4"/>
  <c r="J10" i="4"/>
  <c r="H10" i="4"/>
  <c r="F10" i="4"/>
  <c r="D10" i="4"/>
  <c r="X9" i="4"/>
  <c r="V9" i="4"/>
  <c r="T9" i="4"/>
  <c r="R9" i="4"/>
  <c r="P9" i="4"/>
  <c r="N9" i="4"/>
  <c r="L9" i="4"/>
  <c r="J9" i="4"/>
  <c r="H9" i="4"/>
  <c r="F9" i="4"/>
  <c r="D9" i="4"/>
  <c r="X8" i="4"/>
  <c r="V8" i="4"/>
  <c r="T8" i="4"/>
  <c r="R8" i="4"/>
  <c r="P8" i="4"/>
  <c r="N8" i="4"/>
  <c r="L8" i="4"/>
  <c r="J8" i="4"/>
  <c r="H8" i="4"/>
  <c r="F8" i="4"/>
  <c r="D8" i="4"/>
  <c r="X7" i="4"/>
  <c r="V7" i="4"/>
  <c r="T7" i="4"/>
  <c r="R7" i="4"/>
  <c r="P7" i="4"/>
  <c r="N7" i="4"/>
  <c r="L7" i="4"/>
  <c r="J7" i="4"/>
  <c r="H7" i="4"/>
  <c r="F7" i="4"/>
  <c r="D7" i="4"/>
  <c r="X6" i="4"/>
  <c r="V6" i="4"/>
  <c r="T6" i="4"/>
  <c r="R6" i="4"/>
  <c r="P6" i="4"/>
  <c r="N6" i="4"/>
  <c r="L6" i="4"/>
  <c r="J6" i="4"/>
  <c r="H6" i="4"/>
  <c r="F6" i="4"/>
  <c r="D6" i="4"/>
  <c r="X5" i="4"/>
  <c r="V5" i="4"/>
  <c r="T5" i="4"/>
  <c r="R5" i="4"/>
  <c r="P5" i="4"/>
  <c r="N5" i="4"/>
  <c r="L5" i="4"/>
  <c r="J5" i="4"/>
  <c r="H5" i="4"/>
  <c r="F5" i="4"/>
  <c r="D5" i="4"/>
  <c r="Z24" i="3"/>
  <c r="X24" i="3"/>
  <c r="V24" i="3"/>
  <c r="T24" i="3"/>
  <c r="R24" i="3"/>
  <c r="P24" i="3"/>
  <c r="N24" i="3"/>
  <c r="L24" i="3"/>
  <c r="J24" i="3"/>
  <c r="H24" i="3"/>
  <c r="F24" i="3"/>
  <c r="D24" i="3"/>
  <c r="Z23" i="3"/>
  <c r="X23" i="3"/>
  <c r="V23" i="3"/>
  <c r="T23" i="3"/>
  <c r="R23" i="3"/>
  <c r="P23" i="3"/>
  <c r="N23" i="3"/>
  <c r="L23" i="3"/>
  <c r="J23" i="3"/>
  <c r="H23" i="3"/>
  <c r="F23" i="3"/>
  <c r="D23" i="3"/>
  <c r="Z22" i="3"/>
  <c r="X22" i="3"/>
  <c r="V22" i="3"/>
  <c r="T22" i="3"/>
  <c r="R22" i="3"/>
  <c r="P22" i="3"/>
  <c r="N22" i="3"/>
  <c r="L22" i="3"/>
  <c r="J22" i="3"/>
  <c r="H22" i="3"/>
  <c r="F22" i="3"/>
  <c r="D22" i="3"/>
  <c r="Z21" i="3"/>
  <c r="X21" i="3"/>
  <c r="V21" i="3"/>
  <c r="T21" i="3"/>
  <c r="R21" i="3"/>
  <c r="P21" i="3"/>
  <c r="N21" i="3"/>
  <c r="L21" i="3"/>
  <c r="J21" i="3"/>
  <c r="H21" i="3"/>
  <c r="F21" i="3"/>
  <c r="D21" i="3"/>
  <c r="Z20" i="3"/>
  <c r="X20" i="3"/>
  <c r="V20" i="3"/>
  <c r="T20" i="3"/>
  <c r="R20" i="3"/>
  <c r="P20" i="3"/>
  <c r="N20" i="3"/>
  <c r="L20" i="3"/>
  <c r="J20" i="3"/>
  <c r="H20" i="3"/>
  <c r="F20" i="3"/>
  <c r="D20" i="3"/>
  <c r="Z19" i="3"/>
  <c r="X19" i="3"/>
  <c r="V19" i="3"/>
  <c r="T19" i="3"/>
  <c r="R19" i="3"/>
  <c r="P19" i="3"/>
  <c r="N19" i="3"/>
  <c r="L19" i="3"/>
  <c r="J19" i="3"/>
  <c r="H19" i="3"/>
  <c r="F19" i="3"/>
  <c r="D19" i="3"/>
  <c r="X10" i="3"/>
  <c r="V10" i="3"/>
  <c r="T10" i="3"/>
  <c r="R10" i="3"/>
  <c r="P10" i="3"/>
  <c r="N10" i="3"/>
  <c r="L10" i="3"/>
  <c r="J10" i="3"/>
  <c r="H10" i="3"/>
  <c r="F10" i="3"/>
  <c r="D10" i="3"/>
  <c r="X9" i="3"/>
  <c r="V9" i="3"/>
  <c r="T9" i="3"/>
  <c r="R9" i="3"/>
  <c r="P9" i="3"/>
  <c r="N9" i="3"/>
  <c r="L9" i="3"/>
  <c r="J9" i="3"/>
  <c r="H9" i="3"/>
  <c r="F9" i="3"/>
  <c r="D9" i="3"/>
  <c r="X8" i="3"/>
  <c r="V8" i="3"/>
  <c r="T8" i="3"/>
  <c r="R8" i="3"/>
  <c r="P8" i="3"/>
  <c r="N8" i="3"/>
  <c r="L8" i="3"/>
  <c r="J8" i="3"/>
  <c r="H8" i="3"/>
  <c r="F8" i="3"/>
  <c r="D8" i="3"/>
  <c r="X7" i="3"/>
  <c r="V7" i="3"/>
  <c r="T7" i="3"/>
  <c r="R7" i="3"/>
  <c r="P7" i="3"/>
  <c r="N7" i="3"/>
  <c r="L7" i="3"/>
  <c r="J7" i="3"/>
  <c r="H7" i="3"/>
  <c r="F7" i="3"/>
  <c r="X6" i="3"/>
  <c r="V6" i="3"/>
  <c r="T6" i="3"/>
  <c r="R6" i="3"/>
  <c r="P6" i="3"/>
  <c r="N6" i="3"/>
  <c r="L6" i="3"/>
  <c r="J6" i="3"/>
  <c r="H6" i="3"/>
  <c r="F6" i="3"/>
  <c r="D6" i="3"/>
  <c r="X5" i="3"/>
  <c r="V5" i="3"/>
  <c r="T5" i="3"/>
  <c r="R5" i="3"/>
  <c r="P5" i="3"/>
  <c r="N5" i="3"/>
  <c r="L5" i="3"/>
  <c r="J5" i="3"/>
  <c r="H5" i="3"/>
  <c r="F5" i="3"/>
  <c r="D5" i="3"/>
  <c r="Z24" i="2"/>
  <c r="X24" i="2"/>
  <c r="V24" i="2"/>
  <c r="T24" i="2"/>
  <c r="R24" i="2"/>
  <c r="P24" i="2"/>
  <c r="N24" i="2"/>
  <c r="L24" i="2"/>
  <c r="J24" i="2"/>
  <c r="H24" i="2"/>
  <c r="F24" i="2"/>
  <c r="D24" i="2"/>
  <c r="Z23" i="2"/>
  <c r="X23" i="2"/>
  <c r="V23" i="2"/>
  <c r="T23" i="2"/>
  <c r="R23" i="2"/>
  <c r="P23" i="2"/>
  <c r="N23" i="2"/>
  <c r="L23" i="2"/>
  <c r="J23" i="2"/>
  <c r="H23" i="2"/>
  <c r="F23" i="2"/>
  <c r="D23" i="2"/>
  <c r="Z22" i="2"/>
  <c r="X22" i="2"/>
  <c r="V22" i="2"/>
  <c r="T22" i="2"/>
  <c r="R22" i="2"/>
  <c r="P22" i="2"/>
  <c r="N22" i="2"/>
  <c r="L22" i="2"/>
  <c r="J22" i="2"/>
  <c r="H22" i="2"/>
  <c r="F22" i="2"/>
  <c r="D22" i="2"/>
  <c r="Z21" i="2"/>
  <c r="X21" i="2"/>
  <c r="V21" i="2"/>
  <c r="T21" i="2"/>
  <c r="R21" i="2"/>
  <c r="P21" i="2"/>
  <c r="N21" i="2"/>
  <c r="L21" i="2"/>
  <c r="J21" i="2"/>
  <c r="H21" i="2"/>
  <c r="F21" i="2"/>
  <c r="D21" i="2"/>
  <c r="Z20" i="2"/>
  <c r="X20" i="2"/>
  <c r="V20" i="2"/>
  <c r="T20" i="2"/>
  <c r="R20" i="2"/>
  <c r="P20" i="2"/>
  <c r="N20" i="2"/>
  <c r="L20" i="2"/>
  <c r="J20" i="2"/>
  <c r="H20" i="2"/>
  <c r="F20" i="2"/>
  <c r="D20" i="2"/>
  <c r="Z19" i="2"/>
  <c r="X19" i="2"/>
  <c r="V19" i="2"/>
  <c r="T19" i="2"/>
  <c r="R19" i="2"/>
  <c r="P19" i="2"/>
  <c r="N19" i="2"/>
  <c r="L19" i="2"/>
  <c r="J19" i="2"/>
  <c r="H19" i="2"/>
  <c r="F19" i="2"/>
  <c r="D19" i="2"/>
  <c r="X10" i="2"/>
  <c r="V10" i="2"/>
  <c r="T10" i="2"/>
  <c r="R10" i="2"/>
  <c r="P10" i="2"/>
  <c r="N10" i="2"/>
  <c r="L10" i="2"/>
  <c r="J10" i="2"/>
  <c r="H10" i="2"/>
  <c r="F10" i="2"/>
  <c r="D10" i="2"/>
  <c r="X9" i="2"/>
  <c r="V9" i="2"/>
  <c r="T9" i="2"/>
  <c r="R9" i="2"/>
  <c r="P9" i="2"/>
  <c r="N9" i="2"/>
  <c r="L9" i="2"/>
  <c r="J9" i="2"/>
  <c r="H9" i="2"/>
  <c r="F9" i="2"/>
  <c r="D9" i="2"/>
  <c r="X8" i="2"/>
  <c r="V8" i="2"/>
  <c r="T8" i="2"/>
  <c r="R8" i="2"/>
  <c r="P8" i="2"/>
  <c r="N8" i="2"/>
  <c r="L8" i="2"/>
  <c r="J8" i="2"/>
  <c r="F8" i="2"/>
  <c r="D8" i="2"/>
  <c r="X7" i="2"/>
  <c r="V7" i="2"/>
  <c r="T7" i="2"/>
  <c r="R7" i="2"/>
  <c r="P7" i="2"/>
  <c r="N7" i="2"/>
  <c r="L7" i="2"/>
  <c r="J7" i="2"/>
  <c r="H7" i="2"/>
  <c r="F7" i="2"/>
  <c r="D7" i="2"/>
  <c r="X6" i="2"/>
  <c r="V6" i="2"/>
  <c r="T6" i="2"/>
  <c r="R6" i="2"/>
  <c r="P6" i="2"/>
  <c r="N6" i="2"/>
  <c r="L6" i="2"/>
  <c r="J6" i="2"/>
  <c r="H6" i="2"/>
  <c r="F6" i="2"/>
  <c r="D6" i="2"/>
  <c r="X5" i="2"/>
  <c r="V5" i="2"/>
  <c r="T5" i="2"/>
  <c r="R5" i="2"/>
  <c r="P5" i="2"/>
  <c r="N5" i="2"/>
  <c r="L5" i="2"/>
  <c r="J5" i="2"/>
  <c r="H5" i="2"/>
  <c r="F5" i="2"/>
  <c r="D5" i="2"/>
  <c r="Z20" i="1"/>
  <c r="Z21" i="1"/>
  <c r="Z22" i="1"/>
  <c r="Z23" i="1"/>
  <c r="Z24" i="1"/>
  <c r="Z19" i="1"/>
  <c r="X24" i="1"/>
  <c r="V24" i="1"/>
  <c r="T24" i="1"/>
  <c r="R24" i="1"/>
  <c r="P24" i="1"/>
  <c r="N24" i="1"/>
  <c r="L24" i="1"/>
  <c r="J24" i="1"/>
  <c r="H24" i="1"/>
  <c r="F24" i="1"/>
  <c r="D24" i="1"/>
  <c r="X23" i="1"/>
  <c r="V23" i="1"/>
  <c r="T23" i="1"/>
  <c r="R23" i="1"/>
  <c r="P23" i="1"/>
  <c r="N23" i="1"/>
  <c r="L23" i="1"/>
  <c r="J23" i="1"/>
  <c r="H23" i="1"/>
  <c r="F23" i="1"/>
  <c r="D23" i="1"/>
  <c r="X22" i="1"/>
  <c r="V22" i="1"/>
  <c r="T22" i="1"/>
  <c r="R22" i="1"/>
  <c r="P22" i="1"/>
  <c r="N22" i="1"/>
  <c r="L22" i="1"/>
  <c r="J22" i="1"/>
  <c r="H22" i="1"/>
  <c r="F22" i="1"/>
  <c r="D22" i="1"/>
  <c r="X21" i="1"/>
  <c r="V21" i="1"/>
  <c r="T21" i="1"/>
  <c r="R21" i="1"/>
  <c r="P21" i="1"/>
  <c r="N21" i="1"/>
  <c r="L21" i="1"/>
  <c r="J21" i="1"/>
  <c r="H21" i="1"/>
  <c r="F21" i="1"/>
  <c r="D21" i="1"/>
  <c r="X20" i="1"/>
  <c r="V20" i="1"/>
  <c r="T20" i="1"/>
  <c r="R20" i="1"/>
  <c r="P20" i="1"/>
  <c r="N20" i="1"/>
  <c r="L20" i="1"/>
  <c r="J20" i="1"/>
  <c r="H20" i="1"/>
  <c r="F20" i="1"/>
  <c r="D20" i="1"/>
  <c r="X19" i="1"/>
  <c r="V19" i="1"/>
  <c r="T19" i="1"/>
  <c r="R19" i="1"/>
  <c r="P19" i="1"/>
  <c r="N19" i="1"/>
  <c r="L19" i="1"/>
  <c r="J19" i="1"/>
  <c r="H19" i="1"/>
  <c r="F19" i="1"/>
  <c r="D19" i="1"/>
  <c r="X6" i="1"/>
  <c r="X7" i="1"/>
  <c r="X8" i="1"/>
  <c r="X9" i="1"/>
  <c r="X10" i="1"/>
  <c r="X5" i="1"/>
  <c r="V6" i="1"/>
  <c r="V7" i="1"/>
  <c r="V8" i="1"/>
  <c r="V9" i="1"/>
  <c r="V10" i="1"/>
  <c r="V5" i="1"/>
  <c r="T6" i="1"/>
  <c r="T7" i="1"/>
  <c r="T8" i="1"/>
  <c r="T9" i="1"/>
  <c r="T10" i="1"/>
  <c r="T5" i="1"/>
  <c r="R6" i="1"/>
  <c r="R7" i="1"/>
  <c r="R8" i="1"/>
  <c r="R9" i="1"/>
  <c r="R10" i="1"/>
  <c r="R5" i="1"/>
  <c r="N6" i="1"/>
  <c r="N7" i="1"/>
  <c r="N8" i="1"/>
  <c r="N9" i="1"/>
  <c r="N10" i="1"/>
  <c r="N5" i="1"/>
  <c r="P6" i="1"/>
  <c r="P7" i="1"/>
  <c r="P8" i="1"/>
  <c r="P9" i="1"/>
  <c r="P10" i="1"/>
  <c r="P5" i="1"/>
  <c r="L6" i="1"/>
  <c r="L7" i="1"/>
  <c r="L8" i="1"/>
  <c r="L9" i="1"/>
  <c r="L10" i="1"/>
  <c r="L5" i="1"/>
  <c r="J6" i="1"/>
  <c r="J7" i="1"/>
  <c r="J8" i="1"/>
  <c r="J9" i="1"/>
  <c r="J10" i="1"/>
  <c r="J5" i="1"/>
  <c r="H6" i="1"/>
  <c r="H7" i="1"/>
  <c r="H8" i="1"/>
  <c r="H9" i="1"/>
  <c r="H10" i="1"/>
  <c r="H5" i="1"/>
  <c r="F6" i="1"/>
  <c r="F7" i="1"/>
  <c r="F8" i="1"/>
  <c r="F9" i="1"/>
  <c r="F10" i="1"/>
  <c r="F5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<sst xmlns="http://schemas.openxmlformats.org/spreadsheetml/2006/main" count="248" uniqueCount="28">
  <si>
    <t>ECG dataset</t>
  </si>
  <si>
    <t>ACM</t>
  </si>
  <si>
    <t>BVP</t>
  </si>
  <si>
    <t>EDA</t>
  </si>
  <si>
    <t>ACM(act.-recog)</t>
  </si>
  <si>
    <t>gyrocope</t>
  </si>
  <si>
    <t>gas_reading</t>
  </si>
  <si>
    <t>gactive</t>
  </si>
  <si>
    <t>initial size</t>
  </si>
  <si>
    <t>block size(16)</t>
  </si>
  <si>
    <t>block size(64)</t>
  </si>
  <si>
    <t>tau=5</t>
  </si>
  <si>
    <t>tau=7</t>
  </si>
  <si>
    <t>tau=9</t>
  </si>
  <si>
    <t>tau=13</t>
  </si>
  <si>
    <t>tau=17</t>
  </si>
  <si>
    <t>tau=10</t>
  </si>
  <si>
    <t>tau=20</t>
  </si>
  <si>
    <t>tau=30</t>
  </si>
  <si>
    <t>tau=40</t>
  </si>
  <si>
    <t>block size = 32</t>
  </si>
  <si>
    <t>tau=50</t>
  </si>
  <si>
    <t>modified</t>
  </si>
  <si>
    <t>block64(10^-2)</t>
  </si>
  <si>
    <t>block64(10^-1)</t>
  </si>
  <si>
    <t>BVP+EDA</t>
  </si>
  <si>
    <t>gactive+gas</t>
  </si>
  <si>
    <t>watch-ac+gys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</si>
</sst>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4" xfId="0" applyBorder="1"/>
    <xf numFmtId="0" fontId="0" fillId="0" borderId="5" xfId="0" applyBorder="1"/>
    <xf numFmtId="3" fontId="0" fillId="0" borderId="4" xfId="0" applyNumberFormat="1" applyBorder="1"/>
    <xf numFmtId="3" fontId="0" fillId="0" borderId="6" xfId="0" applyNumberFormat="1" applyBorder="1"/>
    <xf numFmtId="0" fontId="0" fillId="0" borderId="7" xfId="0" applyBorder="1"/>
    <xf numFmtId="3" fontId="0" fillId="0" borderId="5" xfId="0" applyNumberFormat="1" applyBorder="1"/>
    <xf numFmtId="164" fontId="0" fillId="0" borderId="5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7A035-E29A-4551-8F39-093FE3A0ACA9}">
  <dimension ref="A1:AA24"/>
  <sheetViews>
    <sheetView topLeftCell="B1" workbookViewId="0">
      <selection activeCell="L24" sqref="L24"/>
    </sheetView>
  </sheetViews>
  <sheetFormatPr defaultRowHeight="14.4" x14ac:dyDescent="0.3"/>
  <cols>
    <col min="1" max="1" width="11.88671875" customWidth="1"/>
    <col min="2" max="2" width="15.5546875" customWidth="1"/>
    <col min="7" max="7" width="10.33203125" bestFit="1" customWidth="1"/>
    <col min="9" max="9" width="10" customWidth="1"/>
    <col min="10" max="10" width="9.5546875" bestFit="1" customWidth="1"/>
    <col min="11" max="11" width="9.6640625" customWidth="1"/>
    <col min="13" max="13" width="10.44140625" customWidth="1"/>
    <col min="15" max="15" width="10.6640625" customWidth="1"/>
    <col min="19" max="19" width="11.6640625" customWidth="1"/>
    <col min="21" max="21" width="10.33203125" customWidth="1"/>
    <col min="23" max="23" width="11.5546875" customWidth="1"/>
    <col min="25" max="25" width="14.21875" customWidth="1"/>
    <col min="26" max="26" width="11" customWidth="1"/>
    <col min="27" max="27" width="16.5546875" customWidth="1"/>
  </cols>
  <sheetData>
    <row r="1" spans="1:26" x14ac:dyDescent="0.3">
      <c r="C1" s="17" t="s">
        <v>9</v>
      </c>
      <c r="D1" s="18"/>
      <c r="E1" s="18"/>
      <c r="F1" s="18"/>
      <c r="G1" s="18"/>
      <c r="H1" s="19"/>
      <c r="I1" s="17" t="s">
        <v>20</v>
      </c>
      <c r="J1" s="18"/>
      <c r="K1" s="18"/>
      <c r="L1" s="18"/>
      <c r="M1" s="18"/>
      <c r="N1" s="18"/>
      <c r="O1" s="18"/>
      <c r="P1" s="19"/>
      <c r="Q1" s="22" t="s">
        <v>10</v>
      </c>
      <c r="R1" s="23"/>
      <c r="S1" s="23"/>
      <c r="T1" s="23"/>
      <c r="U1" s="23"/>
      <c r="V1" s="23"/>
      <c r="W1" s="23"/>
      <c r="X1" s="23"/>
      <c r="Y1" s="10"/>
      <c r="Z1" s="10"/>
    </row>
    <row r="2" spans="1:26" x14ac:dyDescent="0.3">
      <c r="B2" t="s">
        <v>8</v>
      </c>
      <c r="C2" s="17" t="s">
        <v>11</v>
      </c>
      <c r="D2" s="19"/>
      <c r="E2" s="17" t="s">
        <v>12</v>
      </c>
      <c r="F2" s="19"/>
      <c r="G2" s="17" t="s">
        <v>13</v>
      </c>
      <c r="H2" s="19"/>
      <c r="I2" s="17" t="s">
        <v>11</v>
      </c>
      <c r="J2" s="19"/>
      <c r="K2" s="17" t="s">
        <v>13</v>
      </c>
      <c r="L2" s="19"/>
      <c r="M2" s="17" t="s">
        <v>14</v>
      </c>
      <c r="N2" s="19"/>
      <c r="O2" s="17" t="s">
        <v>15</v>
      </c>
      <c r="P2" s="19"/>
      <c r="Q2" s="17" t="s">
        <v>16</v>
      </c>
      <c r="R2" s="19"/>
      <c r="S2" s="17" t="s">
        <v>17</v>
      </c>
      <c r="T2" s="19"/>
      <c r="U2" s="17" t="s">
        <v>18</v>
      </c>
      <c r="V2" s="19"/>
      <c r="W2" s="17" t="s">
        <v>19</v>
      </c>
      <c r="X2" s="19"/>
      <c r="Y2" s="10"/>
      <c r="Z2" s="10"/>
    </row>
    <row r="3" spans="1:26" x14ac:dyDescent="0.3">
      <c r="A3" s="1" t="s">
        <v>0</v>
      </c>
      <c r="B3" s="2">
        <v>2625586</v>
      </c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11"/>
      <c r="Z3" s="11"/>
    </row>
    <row r="4" spans="1:26" x14ac:dyDescent="0.3">
      <c r="A4" s="1" t="s">
        <v>1</v>
      </c>
      <c r="B4" s="2">
        <v>2695938</v>
      </c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5"/>
      <c r="R4" s="8"/>
      <c r="S4" s="3"/>
      <c r="T4" s="4"/>
      <c r="U4" s="3"/>
      <c r="V4" s="4"/>
      <c r="W4" s="3"/>
      <c r="X4" s="4"/>
      <c r="Y4" s="11"/>
      <c r="Z4" s="11"/>
    </row>
    <row r="5" spans="1:26" x14ac:dyDescent="0.3">
      <c r="A5" s="1" t="s">
        <v>2</v>
      </c>
      <c r="B5" s="2">
        <v>3084062</v>
      </c>
      <c r="C5" s="5">
        <v>2536692</v>
      </c>
      <c r="D5" s="4">
        <f>B5/C5</f>
        <v>1.2157810250515237</v>
      </c>
      <c r="E5" s="5">
        <v>2536692</v>
      </c>
      <c r="F5" s="4">
        <f>B5/E5</f>
        <v>1.2157810250515237</v>
      </c>
      <c r="G5" s="5">
        <v>2536692</v>
      </c>
      <c r="H5" s="4">
        <f>B5/G5</f>
        <v>1.2157810250515237</v>
      </c>
      <c r="I5" s="5">
        <v>2503952</v>
      </c>
      <c r="J5" s="9">
        <f>B5/I5</f>
        <v>1.2316777637909992</v>
      </c>
      <c r="K5" s="5">
        <v>2503952</v>
      </c>
      <c r="L5" s="4">
        <f>B5/K5</f>
        <v>1.2316777637909992</v>
      </c>
      <c r="M5" s="5">
        <v>2503952</v>
      </c>
      <c r="N5" s="4">
        <f>B5/M5</f>
        <v>1.2316777637909992</v>
      </c>
      <c r="O5" s="5">
        <v>2504002</v>
      </c>
      <c r="P5" s="4">
        <f>B5/O5</f>
        <v>1.2316531696060946</v>
      </c>
      <c r="Q5" s="5">
        <v>2487624</v>
      </c>
      <c r="R5" s="4">
        <f>B5/Q5</f>
        <v>1.2397621183908822</v>
      </c>
      <c r="S5" s="5">
        <v>2487638</v>
      </c>
      <c r="T5" s="4">
        <f>B5/S5</f>
        <v>1.239755141222316</v>
      </c>
      <c r="U5" s="5">
        <v>2487706</v>
      </c>
      <c r="V5" s="4">
        <f>B5/U5</f>
        <v>1.239721253234908</v>
      </c>
      <c r="W5" s="5">
        <v>2487706</v>
      </c>
      <c r="X5" s="4">
        <f>B5/W5</f>
        <v>1.239721253234908</v>
      </c>
      <c r="Y5" s="1" t="s">
        <v>2</v>
      </c>
      <c r="Z5" s="1"/>
    </row>
    <row r="6" spans="1:26" x14ac:dyDescent="0.3">
      <c r="A6" s="1" t="s">
        <v>3</v>
      </c>
      <c r="B6" s="2">
        <v>272888</v>
      </c>
      <c r="C6" s="5">
        <v>59380</v>
      </c>
      <c r="D6" s="4">
        <f t="shared" ref="D6:D10" si="0">B6/C6</f>
        <v>4.5956214213539912</v>
      </c>
      <c r="E6" s="5">
        <v>61215</v>
      </c>
      <c r="F6" s="4">
        <f t="shared" ref="F6:F10" si="1">B6/E6</f>
        <v>4.4578616352201257</v>
      </c>
      <c r="G6" s="5">
        <v>65972</v>
      </c>
      <c r="H6" s="4">
        <f t="shared" ref="H6:H10" si="2">B6/G6</f>
        <v>4.1364215121566721</v>
      </c>
      <c r="I6" s="5">
        <v>61107</v>
      </c>
      <c r="J6" s="4">
        <f t="shared" ref="J6:J10" si="3">B6/I6</f>
        <v>4.4657404225375164</v>
      </c>
      <c r="K6" s="5">
        <v>62399</v>
      </c>
      <c r="L6" s="4">
        <f t="shared" ref="L6:L10" si="4">B6/K6</f>
        <v>4.3732752127437937</v>
      </c>
      <c r="M6" s="5">
        <v>64646</v>
      </c>
      <c r="N6" s="4">
        <f t="shared" ref="N6:N10" si="5">B6/M6</f>
        <v>4.2212665903536184</v>
      </c>
      <c r="O6" s="5">
        <v>69183</v>
      </c>
      <c r="P6" s="4">
        <f t="shared" ref="P6:P10" si="6">B6/O6</f>
        <v>3.944437217235448</v>
      </c>
      <c r="Q6" s="5">
        <v>67566</v>
      </c>
      <c r="R6" s="4">
        <f t="shared" ref="R6:R10" si="7">B6/Q6</f>
        <v>4.0388361009975435</v>
      </c>
      <c r="S6" s="5">
        <v>69669</v>
      </c>
      <c r="T6" s="4">
        <f t="shared" ref="T6:T10" si="8">B6/S6</f>
        <v>3.9169214428224892</v>
      </c>
      <c r="U6" s="5">
        <v>73530</v>
      </c>
      <c r="V6" s="4">
        <f t="shared" ref="V6:V10" si="9">B6/U6</f>
        <v>3.7112471100231197</v>
      </c>
      <c r="W6" s="5">
        <v>84535</v>
      </c>
      <c r="X6" s="4">
        <f t="shared" ref="X6:X10" si="10">B6/W6</f>
        <v>3.2281067013662978</v>
      </c>
      <c r="Y6" s="1" t="s">
        <v>3</v>
      </c>
      <c r="Z6" s="1"/>
    </row>
    <row r="7" spans="1:26" x14ac:dyDescent="0.3">
      <c r="A7" t="s">
        <v>4</v>
      </c>
      <c r="B7" s="2">
        <v>16927892</v>
      </c>
      <c r="C7" s="5">
        <v>8273625</v>
      </c>
      <c r="D7" s="4">
        <f t="shared" si="0"/>
        <v>2.0460066778467723</v>
      </c>
      <c r="E7" s="5">
        <v>8354668</v>
      </c>
      <c r="F7" s="4">
        <f t="shared" si="1"/>
        <v>2.0261597468624726</v>
      </c>
      <c r="G7" s="5">
        <v>8364568</v>
      </c>
      <c r="H7" s="4">
        <f t="shared" si="2"/>
        <v>2.0237616575058031</v>
      </c>
      <c r="I7" s="5">
        <v>8052934</v>
      </c>
      <c r="J7" s="4">
        <f t="shared" si="3"/>
        <v>2.1020775781845473</v>
      </c>
      <c r="K7" s="5">
        <v>8235097</v>
      </c>
      <c r="L7" s="4">
        <f t="shared" si="4"/>
        <v>2.0555789446074528</v>
      </c>
      <c r="M7" s="5">
        <v>8258543</v>
      </c>
      <c r="N7" s="4">
        <f t="shared" si="5"/>
        <v>2.0497431568740394</v>
      </c>
      <c r="O7" s="5">
        <v>8260091</v>
      </c>
      <c r="P7" s="4">
        <f t="shared" si="6"/>
        <v>2.049359020378831</v>
      </c>
      <c r="Q7" s="5">
        <v>8098205</v>
      </c>
      <c r="R7" s="4">
        <f t="shared" si="7"/>
        <v>2.0903264365374796</v>
      </c>
      <c r="S7" s="5">
        <v>8206343</v>
      </c>
      <c r="T7" s="4">
        <f t="shared" si="8"/>
        <v>2.0627814362621693</v>
      </c>
      <c r="U7" s="5">
        <v>8207606</v>
      </c>
      <c r="V7" s="4">
        <f t="shared" si="9"/>
        <v>2.0624640120395643</v>
      </c>
      <c r="W7" s="5">
        <v>8207606</v>
      </c>
      <c r="X7" s="4">
        <f t="shared" si="10"/>
        <v>2.0624640120395643</v>
      </c>
      <c r="Y7" t="s">
        <v>4</v>
      </c>
    </row>
    <row r="8" spans="1:26" x14ac:dyDescent="0.3">
      <c r="A8" t="s">
        <v>5</v>
      </c>
      <c r="B8" s="2">
        <v>17033518</v>
      </c>
      <c r="C8" s="5">
        <v>6246994</v>
      </c>
      <c r="D8" s="4">
        <f t="shared" si="0"/>
        <v>2.7266743012719399</v>
      </c>
      <c r="E8" s="5">
        <v>6346809</v>
      </c>
      <c r="F8" s="4">
        <f t="shared" si="1"/>
        <v>2.683792438058243</v>
      </c>
      <c r="G8" s="5">
        <v>6508650</v>
      </c>
      <c r="H8" s="4">
        <f t="shared" si="2"/>
        <v>2.6170585298026472</v>
      </c>
      <c r="I8" s="5">
        <v>6297229</v>
      </c>
      <c r="J8" s="4">
        <f t="shared" si="3"/>
        <v>2.7049227525313118</v>
      </c>
      <c r="K8" s="5">
        <v>6372560</v>
      </c>
      <c r="L8" s="4">
        <f t="shared" si="4"/>
        <v>2.6729474496905481</v>
      </c>
      <c r="M8" s="5">
        <v>6473667</v>
      </c>
      <c r="N8" s="4">
        <f t="shared" si="5"/>
        <v>2.6312008325420506</v>
      </c>
      <c r="O8" s="5">
        <v>6643768</v>
      </c>
      <c r="P8" s="4">
        <f t="shared" si="6"/>
        <v>2.5638339568750745</v>
      </c>
      <c r="Q8" s="5">
        <v>6477456</v>
      </c>
      <c r="R8" s="4">
        <f t="shared" si="7"/>
        <v>2.6296617066947272</v>
      </c>
      <c r="S8" s="5">
        <v>6561010</v>
      </c>
      <c r="T8" s="4">
        <f t="shared" si="8"/>
        <v>2.5961731501704768</v>
      </c>
      <c r="U8" s="5">
        <v>6736816</v>
      </c>
      <c r="V8" s="4">
        <f t="shared" si="9"/>
        <v>2.528422625762675</v>
      </c>
      <c r="W8" s="5">
        <v>6971402</v>
      </c>
      <c r="X8" s="4">
        <f t="shared" si="10"/>
        <v>2.4433418127372373</v>
      </c>
      <c r="Y8" t="s">
        <v>5</v>
      </c>
    </row>
    <row r="9" spans="1:26" x14ac:dyDescent="0.3">
      <c r="A9" t="s">
        <v>6</v>
      </c>
      <c r="B9" s="2">
        <v>8257904</v>
      </c>
      <c r="C9" s="5">
        <v>1673417</v>
      </c>
      <c r="D9" s="4">
        <f t="shared" si="0"/>
        <v>4.934755652655614</v>
      </c>
      <c r="E9" s="5">
        <v>1706870</v>
      </c>
      <c r="F9" s="4">
        <f t="shared" si="1"/>
        <v>4.8380392179837948</v>
      </c>
      <c r="G9" s="5">
        <v>1801040</v>
      </c>
      <c r="H9" s="4">
        <f t="shared" si="2"/>
        <v>4.5850752898325409</v>
      </c>
      <c r="I9" s="5">
        <v>1848392</v>
      </c>
      <c r="J9" s="4">
        <f t="shared" si="3"/>
        <v>4.4676150946336062</v>
      </c>
      <c r="K9" s="5">
        <v>1863913</v>
      </c>
      <c r="L9" s="4">
        <f t="shared" si="4"/>
        <v>4.4304127928717705</v>
      </c>
      <c r="M9" s="5">
        <v>1863913</v>
      </c>
      <c r="N9" s="4">
        <f t="shared" si="5"/>
        <v>4.4304127928717705</v>
      </c>
      <c r="O9" s="5">
        <v>2065629</v>
      </c>
      <c r="P9" s="4">
        <f t="shared" si="6"/>
        <v>3.9977672660482595</v>
      </c>
      <c r="Q9" s="5">
        <v>2281279</v>
      </c>
      <c r="R9" s="4">
        <f t="shared" si="7"/>
        <v>3.6198571064740439</v>
      </c>
      <c r="S9" s="5">
        <v>2331409</v>
      </c>
      <c r="T9" s="4">
        <f t="shared" si="8"/>
        <v>3.5420228711478767</v>
      </c>
      <c r="U9" s="5">
        <v>2528535</v>
      </c>
      <c r="V9" s="4">
        <f t="shared" si="9"/>
        <v>3.2658847909955764</v>
      </c>
      <c r="W9" s="5">
        <v>2955339</v>
      </c>
      <c r="X9" s="4">
        <f t="shared" si="10"/>
        <v>2.7942324044720421</v>
      </c>
      <c r="Y9" t="s">
        <v>6</v>
      </c>
    </row>
    <row r="10" spans="1:26" x14ac:dyDescent="0.3">
      <c r="A10" t="s">
        <v>7</v>
      </c>
      <c r="B10" s="2">
        <v>13891631</v>
      </c>
      <c r="C10" s="6">
        <v>9063240</v>
      </c>
      <c r="D10" s="7">
        <f t="shared" si="0"/>
        <v>1.5327444710721552</v>
      </c>
      <c r="E10" s="6">
        <v>9636056</v>
      </c>
      <c r="F10" s="7">
        <f t="shared" si="1"/>
        <v>1.4416303724262292</v>
      </c>
      <c r="G10" s="6">
        <v>10190123</v>
      </c>
      <c r="H10" s="7">
        <f t="shared" si="2"/>
        <v>1.3632446831112834</v>
      </c>
      <c r="I10" s="6">
        <v>9320360</v>
      </c>
      <c r="J10" s="7">
        <f t="shared" si="3"/>
        <v>1.4904607761931943</v>
      </c>
      <c r="K10" s="6">
        <v>9801132</v>
      </c>
      <c r="L10" s="7">
        <f t="shared" si="4"/>
        <v>1.4173496489997277</v>
      </c>
      <c r="M10" s="6">
        <v>10376964</v>
      </c>
      <c r="N10" s="7">
        <f t="shared" si="5"/>
        <v>1.3386989682145953</v>
      </c>
      <c r="O10" s="6">
        <v>10732469</v>
      </c>
      <c r="P10" s="7">
        <f t="shared" si="6"/>
        <v>1.2943555672045268</v>
      </c>
      <c r="Q10" s="6">
        <v>9795457</v>
      </c>
      <c r="R10" s="7">
        <f t="shared" si="7"/>
        <v>1.4181707908063912</v>
      </c>
      <c r="S10" s="6">
        <v>10424667</v>
      </c>
      <c r="T10" s="7">
        <f t="shared" si="8"/>
        <v>1.3325731172036479</v>
      </c>
      <c r="U10" s="6">
        <v>10801154</v>
      </c>
      <c r="V10" s="7">
        <f t="shared" si="9"/>
        <v>1.286124704823207</v>
      </c>
      <c r="W10" s="6">
        <v>10920075</v>
      </c>
      <c r="X10" s="7">
        <f t="shared" si="10"/>
        <v>1.2721186438737828</v>
      </c>
      <c r="Y10" t="s">
        <v>7</v>
      </c>
    </row>
    <row r="15" spans="1:26" x14ac:dyDescent="0.3">
      <c r="C15" s="17" t="s">
        <v>9</v>
      </c>
      <c r="D15" s="18"/>
      <c r="E15" s="18"/>
      <c r="F15" s="18"/>
      <c r="G15" s="18"/>
      <c r="H15" s="19"/>
      <c r="I15" s="17" t="s">
        <v>20</v>
      </c>
      <c r="J15" s="18"/>
      <c r="K15" s="18"/>
      <c r="L15" s="18"/>
      <c r="M15" s="18"/>
      <c r="N15" s="18"/>
      <c r="O15" s="18"/>
      <c r="P15" s="19"/>
      <c r="Q15" s="20" t="s">
        <v>10</v>
      </c>
      <c r="R15" s="21"/>
      <c r="S15" s="21"/>
      <c r="T15" s="21"/>
      <c r="U15" s="21"/>
      <c r="V15" s="21"/>
      <c r="W15" s="21"/>
      <c r="X15" s="21"/>
      <c r="Y15" s="21"/>
      <c r="Z15" s="10"/>
    </row>
    <row r="16" spans="1:26" x14ac:dyDescent="0.3">
      <c r="B16" t="s">
        <v>8</v>
      </c>
      <c r="C16" s="17" t="s">
        <v>11</v>
      </c>
      <c r="D16" s="19"/>
      <c r="E16" s="17" t="s">
        <v>12</v>
      </c>
      <c r="F16" s="19"/>
      <c r="G16" s="17" t="s">
        <v>13</v>
      </c>
      <c r="H16" s="19"/>
      <c r="I16" s="17" t="s">
        <v>11</v>
      </c>
      <c r="J16" s="19"/>
      <c r="K16" s="17" t="s">
        <v>13</v>
      </c>
      <c r="L16" s="19"/>
      <c r="M16" s="17" t="s">
        <v>14</v>
      </c>
      <c r="N16" s="19"/>
      <c r="O16" s="17" t="s">
        <v>15</v>
      </c>
      <c r="P16" s="19"/>
      <c r="Q16" s="17" t="s">
        <v>16</v>
      </c>
      <c r="R16" s="19"/>
      <c r="S16" s="17" t="s">
        <v>17</v>
      </c>
      <c r="T16" s="19"/>
      <c r="U16" s="17" t="s">
        <v>18</v>
      </c>
      <c r="V16" s="19"/>
      <c r="W16" s="17" t="s">
        <v>19</v>
      </c>
      <c r="X16" s="19"/>
      <c r="Y16" s="10" t="s">
        <v>21</v>
      </c>
      <c r="Z16" s="10"/>
    </row>
    <row r="17" spans="1:27" x14ac:dyDescent="0.3">
      <c r="A17" s="1" t="s">
        <v>0</v>
      </c>
      <c r="B17" s="2">
        <v>2625586</v>
      </c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3"/>
      <c r="P17" s="4"/>
      <c r="Q17" s="3"/>
      <c r="R17" s="4"/>
      <c r="S17" s="3"/>
      <c r="T17" s="4"/>
      <c r="U17" s="3"/>
      <c r="V17" s="4"/>
      <c r="W17" s="3"/>
      <c r="X17" s="4"/>
      <c r="Y17" s="11"/>
      <c r="Z17" s="11"/>
    </row>
    <row r="18" spans="1:27" x14ac:dyDescent="0.3">
      <c r="A18" s="1" t="s">
        <v>1</v>
      </c>
      <c r="B18" s="2">
        <v>2695938</v>
      </c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3"/>
      <c r="P18" s="4"/>
      <c r="Q18" s="5"/>
      <c r="R18" s="8"/>
      <c r="S18" s="3"/>
      <c r="T18" s="4"/>
      <c r="U18" s="3"/>
      <c r="V18" s="4"/>
      <c r="W18" s="3"/>
      <c r="X18" s="4"/>
      <c r="Y18" s="11"/>
      <c r="Z18" s="11"/>
    </row>
    <row r="19" spans="1:27" x14ac:dyDescent="0.3">
      <c r="A19" s="1" t="s">
        <v>2</v>
      </c>
      <c r="B19" s="2">
        <v>3084062</v>
      </c>
      <c r="C19" s="5">
        <v>2807640</v>
      </c>
      <c r="D19" s="4">
        <f>B19/C19</f>
        <v>1.0984535054351698</v>
      </c>
      <c r="E19" s="5">
        <v>2807640</v>
      </c>
      <c r="F19" s="4">
        <f>B19/E19</f>
        <v>1.0984535054351698</v>
      </c>
      <c r="G19" s="5">
        <v>2807640</v>
      </c>
      <c r="H19" s="4">
        <f>B19/G19</f>
        <v>1.0984535054351698</v>
      </c>
      <c r="I19" s="5">
        <v>2705807</v>
      </c>
      <c r="J19" s="9">
        <f>B19/I19</f>
        <v>1.1397937842573398</v>
      </c>
      <c r="K19" s="5">
        <v>2705807</v>
      </c>
      <c r="L19" s="4">
        <f>B19/K19</f>
        <v>1.1397937842573398</v>
      </c>
      <c r="M19" s="5">
        <v>2705807</v>
      </c>
      <c r="N19" s="4">
        <f>B19/M19</f>
        <v>1.1397937842573398</v>
      </c>
      <c r="O19" s="5">
        <v>2705814</v>
      </c>
      <c r="P19" s="4">
        <f>B19/O19</f>
        <v>1.1397908355858903</v>
      </c>
      <c r="Q19" s="5">
        <v>2661625</v>
      </c>
      <c r="R19" s="4">
        <f>B19/Q19</f>
        <v>1.1587139435495233</v>
      </c>
      <c r="S19" s="5">
        <v>2661607</v>
      </c>
      <c r="T19" s="4">
        <f>B19/S19</f>
        <v>1.1587217797368281</v>
      </c>
      <c r="U19" s="5">
        <v>2661578</v>
      </c>
      <c r="V19" s="4">
        <f>B19/U19</f>
        <v>1.1587344049282042</v>
      </c>
      <c r="W19" s="5">
        <v>2661578</v>
      </c>
      <c r="X19" s="4">
        <f>B19/W19</f>
        <v>1.1587344049282042</v>
      </c>
      <c r="Y19" s="13">
        <v>2661578</v>
      </c>
      <c r="Z19" s="11">
        <f>B19/Y19</f>
        <v>1.1587344049282042</v>
      </c>
      <c r="AA19" s="1" t="s">
        <v>2</v>
      </c>
    </row>
    <row r="20" spans="1:27" x14ac:dyDescent="0.3">
      <c r="A20" s="1" t="s">
        <v>3</v>
      </c>
      <c r="B20" s="2">
        <v>272888</v>
      </c>
      <c r="C20" s="5">
        <v>55078</v>
      </c>
      <c r="D20" s="4">
        <f t="shared" ref="D20:D24" si="11">B20/C20</f>
        <v>4.9545735139257054</v>
      </c>
      <c r="E20" s="5">
        <v>54296</v>
      </c>
      <c r="F20" s="4">
        <f t="shared" ref="F20:F24" si="12">B20/E20</f>
        <v>5.0259319286871964</v>
      </c>
      <c r="G20" s="5">
        <v>53463</v>
      </c>
      <c r="H20" s="4">
        <f t="shared" ref="H20:H24" si="13">B20/G20</f>
        <v>5.1042403157323752</v>
      </c>
      <c r="I20" s="5">
        <v>59211</v>
      </c>
      <c r="J20" s="4">
        <f t="shared" ref="J20:J24" si="14">B20/I20</f>
        <v>4.6087382412051818</v>
      </c>
      <c r="K20" s="5">
        <v>57202</v>
      </c>
      <c r="L20" s="4">
        <f t="shared" ref="L20:L24" si="15">B20/K20</f>
        <v>4.7706024264885842</v>
      </c>
      <c r="M20" s="5">
        <v>54837</v>
      </c>
      <c r="N20" s="4">
        <f t="shared" ref="N20:N24" si="16">B20/M20</f>
        <v>4.9763480861462153</v>
      </c>
      <c r="O20" s="5">
        <v>52654</v>
      </c>
      <c r="P20" s="4">
        <f t="shared" ref="P20:P24" si="17">B20/O20</f>
        <v>5.182664185057166</v>
      </c>
      <c r="Q20" s="5">
        <v>65122</v>
      </c>
      <c r="R20" s="4">
        <f t="shared" ref="R20:R24" si="18">B20/Q20</f>
        <v>4.1904118423881327</v>
      </c>
      <c r="S20" s="5">
        <v>59357</v>
      </c>
      <c r="T20" s="4">
        <f t="shared" ref="T20:T24" si="19">B20/S20</f>
        <v>4.5974021598126589</v>
      </c>
      <c r="U20" s="5">
        <v>55125</v>
      </c>
      <c r="V20" s="4">
        <f t="shared" ref="V20:V24" si="20">B20/U20</f>
        <v>4.9503492063492063</v>
      </c>
      <c r="W20" s="5">
        <v>50568</v>
      </c>
      <c r="X20" s="4">
        <f t="shared" ref="X20:X24" si="21">B20/W20</f>
        <v>5.3964562569213728</v>
      </c>
      <c r="Y20" s="13">
        <v>50307</v>
      </c>
      <c r="Z20" s="11">
        <f t="shared" ref="Z20:Z24" si="22">B20/Y20</f>
        <v>5.4244538533404896</v>
      </c>
      <c r="AA20" s="1" t="s">
        <v>3</v>
      </c>
    </row>
    <row r="21" spans="1:27" x14ac:dyDescent="0.3">
      <c r="A21" t="s">
        <v>4</v>
      </c>
      <c r="B21" s="2">
        <v>16927892</v>
      </c>
      <c r="C21" s="5">
        <v>8800237</v>
      </c>
      <c r="D21" s="4">
        <f t="shared" si="11"/>
        <v>1.9235722856100352</v>
      </c>
      <c r="E21" s="5">
        <v>8876186</v>
      </c>
      <c r="F21" s="4">
        <f t="shared" si="12"/>
        <v>1.9071132578790035</v>
      </c>
      <c r="G21" s="5">
        <v>8883043</v>
      </c>
      <c r="H21" s="4">
        <f t="shared" si="13"/>
        <v>1.9056411187022284</v>
      </c>
      <c r="I21" s="5">
        <v>8364102</v>
      </c>
      <c r="J21" s="4">
        <f t="shared" si="14"/>
        <v>2.0238744099486112</v>
      </c>
      <c r="K21" s="5">
        <v>8525388</v>
      </c>
      <c r="L21" s="4">
        <f t="shared" si="15"/>
        <v>1.9855861105676362</v>
      </c>
      <c r="M21" s="5">
        <v>8541764</v>
      </c>
      <c r="N21" s="4">
        <f t="shared" si="16"/>
        <v>1.9817794076258721</v>
      </c>
      <c r="O21" s="5">
        <v>8542442</v>
      </c>
      <c r="P21" s="4">
        <f t="shared" si="17"/>
        <v>1.9816221169543791</v>
      </c>
      <c r="Q21" s="5">
        <v>8327611</v>
      </c>
      <c r="R21" s="4">
        <f t="shared" si="18"/>
        <v>2.0327428838835053</v>
      </c>
      <c r="S21" s="5">
        <v>8394525</v>
      </c>
      <c r="T21" s="4">
        <f t="shared" si="19"/>
        <v>2.0165395897921563</v>
      </c>
      <c r="U21" s="5">
        <v>8394890</v>
      </c>
      <c r="V21" s="4">
        <f t="shared" si="20"/>
        <v>2.0164519130089853</v>
      </c>
      <c r="W21" s="5">
        <v>8394890</v>
      </c>
      <c r="X21" s="4">
        <f t="shared" si="21"/>
        <v>2.0164519130089853</v>
      </c>
      <c r="Y21" s="13">
        <v>8394890</v>
      </c>
      <c r="Z21" s="11">
        <f t="shared" si="22"/>
        <v>2.0164519130089853</v>
      </c>
      <c r="AA21" t="s">
        <v>4</v>
      </c>
    </row>
    <row r="22" spans="1:27" x14ac:dyDescent="0.3">
      <c r="A22" t="s">
        <v>5</v>
      </c>
      <c r="B22" s="2">
        <v>17033518</v>
      </c>
      <c r="C22" s="5">
        <v>6361970</v>
      </c>
      <c r="D22" s="4">
        <f t="shared" si="11"/>
        <v>2.6773967811857018</v>
      </c>
      <c r="E22" s="5">
        <v>6282513</v>
      </c>
      <c r="F22" s="4">
        <f t="shared" si="12"/>
        <v>2.7112586953660105</v>
      </c>
      <c r="G22" s="5">
        <v>6179318</v>
      </c>
      <c r="H22" s="4">
        <f t="shared" si="13"/>
        <v>2.7565368864330981</v>
      </c>
      <c r="I22" s="5">
        <v>6372947</v>
      </c>
      <c r="J22" s="4">
        <f t="shared" si="14"/>
        <v>2.672785133785045</v>
      </c>
      <c r="K22" s="5">
        <v>6264229</v>
      </c>
      <c r="L22" s="4">
        <f t="shared" si="15"/>
        <v>2.7191723035668076</v>
      </c>
      <c r="M22" s="5">
        <v>6097076</v>
      </c>
      <c r="N22" s="4">
        <f t="shared" si="16"/>
        <v>2.7937191532465726</v>
      </c>
      <c r="O22" s="5">
        <v>5937595</v>
      </c>
      <c r="P22" s="4">
        <f t="shared" si="17"/>
        <v>2.8687571314648439</v>
      </c>
      <c r="Q22" s="5">
        <v>6417865</v>
      </c>
      <c r="R22" s="4">
        <f t="shared" si="18"/>
        <v>2.6540785759750323</v>
      </c>
      <c r="S22" s="5">
        <v>6129592</v>
      </c>
      <c r="T22" s="4">
        <f t="shared" si="19"/>
        <v>2.7788991502207652</v>
      </c>
      <c r="U22" s="5">
        <v>5858731</v>
      </c>
      <c r="V22" s="4">
        <f t="shared" si="20"/>
        <v>2.9073732861262958</v>
      </c>
      <c r="W22" s="5">
        <v>5695701</v>
      </c>
      <c r="X22" s="4">
        <f t="shared" si="21"/>
        <v>2.9905920272149116</v>
      </c>
      <c r="Y22" s="13">
        <v>5645859</v>
      </c>
      <c r="Z22" s="11">
        <f t="shared" si="22"/>
        <v>3.0169931625993494</v>
      </c>
      <c r="AA22" t="s">
        <v>5</v>
      </c>
    </row>
    <row r="23" spans="1:27" x14ac:dyDescent="0.3">
      <c r="A23" t="s">
        <v>6</v>
      </c>
      <c r="B23" s="2">
        <v>8257904</v>
      </c>
      <c r="C23" s="5">
        <v>1500980</v>
      </c>
      <c r="D23" s="4">
        <f t="shared" si="11"/>
        <v>5.5016749057282572</v>
      </c>
      <c r="E23" s="5">
        <v>1432591</v>
      </c>
      <c r="F23" s="4">
        <f t="shared" si="12"/>
        <v>5.7643137504004978</v>
      </c>
      <c r="G23" s="5">
        <v>1342587</v>
      </c>
      <c r="H23" s="4">
        <f t="shared" si="13"/>
        <v>6.1507403244631442</v>
      </c>
      <c r="I23" s="5">
        <v>1758714</v>
      </c>
      <c r="J23" s="4">
        <f t="shared" si="14"/>
        <v>4.6954217684057786</v>
      </c>
      <c r="K23" s="5">
        <v>1662596</v>
      </c>
      <c r="L23" s="4">
        <f t="shared" si="15"/>
        <v>4.9668734918164121</v>
      </c>
      <c r="M23" s="5">
        <v>1516511</v>
      </c>
      <c r="N23" s="4">
        <f t="shared" si="16"/>
        <v>5.4453307625200216</v>
      </c>
      <c r="O23" s="5">
        <v>1336396</v>
      </c>
      <c r="P23" s="4">
        <f t="shared" si="17"/>
        <v>6.1792342988156204</v>
      </c>
      <c r="Q23" s="5">
        <v>2159832</v>
      </c>
      <c r="R23" s="4">
        <f t="shared" si="18"/>
        <v>3.8234010793432081</v>
      </c>
      <c r="S23" s="5">
        <v>1890496</v>
      </c>
      <c r="T23" s="4">
        <f t="shared" si="19"/>
        <v>4.3681150343613524</v>
      </c>
      <c r="U23" s="5">
        <v>1483153</v>
      </c>
      <c r="V23" s="4">
        <f t="shared" si="20"/>
        <v>5.5678031868593463</v>
      </c>
      <c r="W23" s="5">
        <v>1072417</v>
      </c>
      <c r="X23" s="4">
        <f t="shared" si="21"/>
        <v>7.7002733078643848</v>
      </c>
      <c r="Y23" s="13">
        <v>905037</v>
      </c>
      <c r="Z23" s="11">
        <f t="shared" si="22"/>
        <v>9.1243827600418541</v>
      </c>
      <c r="AA23" t="s">
        <v>6</v>
      </c>
    </row>
    <row r="24" spans="1:27" x14ac:dyDescent="0.3">
      <c r="A24" t="s">
        <v>7</v>
      </c>
      <c r="B24" s="2">
        <v>13891631</v>
      </c>
      <c r="C24" s="6">
        <v>8620076</v>
      </c>
      <c r="D24" s="7">
        <f t="shared" si="11"/>
        <v>1.611543912141842</v>
      </c>
      <c r="E24" s="6">
        <v>8358172</v>
      </c>
      <c r="F24" s="7">
        <f t="shared" si="12"/>
        <v>1.6620417718132625</v>
      </c>
      <c r="G24" s="6">
        <v>8184228</v>
      </c>
      <c r="H24" s="7">
        <f t="shared" si="13"/>
        <v>1.6973660802216166</v>
      </c>
      <c r="I24" s="6">
        <v>9145580</v>
      </c>
      <c r="J24" s="7">
        <f t="shared" si="14"/>
        <v>1.5189447798827411</v>
      </c>
      <c r="K24" s="6">
        <v>8540054</v>
      </c>
      <c r="L24" s="7">
        <f t="shared" si="15"/>
        <v>1.6266443982672709</v>
      </c>
      <c r="M24" s="6">
        <v>7924262</v>
      </c>
      <c r="N24" s="7">
        <f t="shared" si="16"/>
        <v>1.7530504417950845</v>
      </c>
      <c r="O24" s="6">
        <v>7724510</v>
      </c>
      <c r="P24" s="7">
        <f t="shared" si="17"/>
        <v>1.7983834573325688</v>
      </c>
      <c r="Q24" s="6">
        <v>9120985</v>
      </c>
      <c r="R24" s="7">
        <f t="shared" si="18"/>
        <v>1.5230406584376577</v>
      </c>
      <c r="S24" s="6">
        <v>7843031</v>
      </c>
      <c r="T24" s="7">
        <f t="shared" si="19"/>
        <v>1.771206947926127</v>
      </c>
      <c r="U24" s="6">
        <v>7493788</v>
      </c>
      <c r="V24" s="7">
        <f t="shared" si="20"/>
        <v>1.85375286837578</v>
      </c>
      <c r="W24" s="6">
        <v>7446204</v>
      </c>
      <c r="X24" s="7">
        <f t="shared" si="21"/>
        <v>1.8655990354279846</v>
      </c>
      <c r="Y24" s="13">
        <v>7443289</v>
      </c>
      <c r="Z24" s="11">
        <f t="shared" si="22"/>
        <v>1.8663296561506613</v>
      </c>
      <c r="AA24" t="s">
        <v>7</v>
      </c>
    </row>
  </sheetData>
  <mergeCells count="28">
    <mergeCell ref="Q1:X1"/>
    <mergeCell ref="C1:H1"/>
    <mergeCell ref="C2:D2"/>
    <mergeCell ref="E2:F2"/>
    <mergeCell ref="G2:H2"/>
    <mergeCell ref="I2:J2"/>
    <mergeCell ref="K2:L2"/>
    <mergeCell ref="M2:N2"/>
    <mergeCell ref="I1:P1"/>
    <mergeCell ref="O2:P2"/>
    <mergeCell ref="Q2:R2"/>
    <mergeCell ref="S2:T2"/>
    <mergeCell ref="U2:V2"/>
    <mergeCell ref="W2:X2"/>
    <mergeCell ref="Q16:R16"/>
    <mergeCell ref="S16:T16"/>
    <mergeCell ref="U16:V16"/>
    <mergeCell ref="W16:X16"/>
    <mergeCell ref="Q15:Y15"/>
    <mergeCell ref="C15:H15"/>
    <mergeCell ref="I15:P15"/>
    <mergeCell ref="C16:D16"/>
    <mergeCell ref="E16:F16"/>
    <mergeCell ref="G16:H16"/>
    <mergeCell ref="I16:J16"/>
    <mergeCell ref="K16:L16"/>
    <mergeCell ref="M16:N16"/>
    <mergeCell ref="O16:P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7352-0217-4DE0-857C-DA06E1649D7F}">
  <dimension ref="A1:AA24"/>
  <sheetViews>
    <sheetView workbookViewId="0">
      <selection activeCell="Y21" sqref="Y21"/>
    </sheetView>
  </sheetViews>
  <sheetFormatPr defaultRowHeight="14.4" x14ac:dyDescent="0.3"/>
  <cols>
    <col min="1" max="1" width="11.88671875" customWidth="1"/>
    <col min="2" max="2" width="15.5546875" customWidth="1"/>
    <col min="7" max="7" width="10.33203125" bestFit="1" customWidth="1"/>
    <col min="9" max="9" width="10" customWidth="1"/>
    <col min="10" max="10" width="9.5546875" bestFit="1" customWidth="1"/>
    <col min="11" max="11" width="9.6640625" customWidth="1"/>
    <col min="13" max="13" width="10.44140625" customWidth="1"/>
    <col min="15" max="15" width="10.6640625" customWidth="1"/>
    <col min="19" max="19" width="11.6640625" customWidth="1"/>
    <col min="21" max="21" width="10.33203125" customWidth="1"/>
    <col min="23" max="23" width="11.5546875" customWidth="1"/>
    <col min="25" max="25" width="14.21875" customWidth="1"/>
    <col min="26" max="26" width="11" customWidth="1"/>
    <col min="27" max="27" width="16.5546875" customWidth="1"/>
  </cols>
  <sheetData>
    <row r="1" spans="1:26" x14ac:dyDescent="0.3">
      <c r="C1" s="17" t="s">
        <v>9</v>
      </c>
      <c r="D1" s="18"/>
      <c r="E1" s="18"/>
      <c r="F1" s="18"/>
      <c r="G1" s="18"/>
      <c r="H1" s="19"/>
      <c r="I1" s="17" t="s">
        <v>20</v>
      </c>
      <c r="J1" s="18"/>
      <c r="K1" s="18"/>
      <c r="L1" s="18"/>
      <c r="M1" s="18"/>
      <c r="N1" s="18"/>
      <c r="O1" s="18"/>
      <c r="P1" s="19"/>
      <c r="Q1" s="22" t="s">
        <v>10</v>
      </c>
      <c r="R1" s="23"/>
      <c r="S1" s="23"/>
      <c r="T1" s="23"/>
      <c r="U1" s="23"/>
      <c r="V1" s="23"/>
      <c r="W1" s="23"/>
      <c r="X1" s="23"/>
      <c r="Y1" s="12"/>
      <c r="Z1" s="12"/>
    </row>
    <row r="2" spans="1:26" x14ac:dyDescent="0.3">
      <c r="B2" t="s">
        <v>8</v>
      </c>
      <c r="C2" s="17" t="s">
        <v>11</v>
      </c>
      <c r="D2" s="19"/>
      <c r="E2" s="17" t="s">
        <v>12</v>
      </c>
      <c r="F2" s="19"/>
      <c r="G2" s="17" t="s">
        <v>13</v>
      </c>
      <c r="H2" s="19"/>
      <c r="I2" s="17" t="s">
        <v>11</v>
      </c>
      <c r="J2" s="19"/>
      <c r="K2" s="17" t="s">
        <v>13</v>
      </c>
      <c r="L2" s="19"/>
      <c r="M2" s="17" t="s">
        <v>14</v>
      </c>
      <c r="N2" s="19"/>
      <c r="O2" s="17" t="s">
        <v>15</v>
      </c>
      <c r="P2" s="19"/>
      <c r="Q2" s="17" t="s">
        <v>16</v>
      </c>
      <c r="R2" s="19"/>
      <c r="S2" s="17" t="s">
        <v>17</v>
      </c>
      <c r="T2" s="19"/>
      <c r="U2" s="17" t="s">
        <v>18</v>
      </c>
      <c r="V2" s="19"/>
      <c r="W2" s="17" t="s">
        <v>19</v>
      </c>
      <c r="X2" s="19"/>
      <c r="Y2" s="12"/>
      <c r="Z2" s="12"/>
    </row>
    <row r="3" spans="1:26" x14ac:dyDescent="0.3">
      <c r="A3" s="1" t="s">
        <v>0</v>
      </c>
      <c r="B3" s="2">
        <v>2625586</v>
      </c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11"/>
      <c r="Z3" s="11"/>
    </row>
    <row r="4" spans="1:26" x14ac:dyDescent="0.3">
      <c r="A4" s="1" t="s">
        <v>1</v>
      </c>
      <c r="B4" s="2">
        <v>2695938</v>
      </c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5"/>
      <c r="R4" s="8"/>
      <c r="S4" s="3"/>
      <c r="T4" s="4"/>
      <c r="U4" s="3"/>
      <c r="V4" s="4"/>
      <c r="W4" s="3"/>
      <c r="X4" s="4"/>
      <c r="Y4" s="11"/>
      <c r="Z4" s="11"/>
    </row>
    <row r="5" spans="1:26" x14ac:dyDescent="0.3">
      <c r="A5" s="1" t="s">
        <v>2</v>
      </c>
      <c r="B5" s="2">
        <v>3084062</v>
      </c>
      <c r="C5" s="16">
        <v>1110965</v>
      </c>
      <c r="D5" s="4">
        <f>B5/C5</f>
        <v>2.7760208467413463</v>
      </c>
      <c r="E5" s="16">
        <v>1110965</v>
      </c>
      <c r="F5" s="4">
        <f>B5/E5</f>
        <v>2.7760208467413463</v>
      </c>
      <c r="G5" s="5">
        <v>1110965</v>
      </c>
      <c r="H5" s="4">
        <f>B5/G5</f>
        <v>2.7760208467413463</v>
      </c>
      <c r="I5" s="5">
        <v>1098313</v>
      </c>
      <c r="J5" s="9">
        <f>B5/I5</f>
        <v>2.8079991769195121</v>
      </c>
      <c r="K5" s="5">
        <v>1098313</v>
      </c>
      <c r="L5" s="4">
        <f>B5/K5</f>
        <v>2.8079991769195121</v>
      </c>
      <c r="M5" s="5">
        <v>1098313</v>
      </c>
      <c r="N5" s="4">
        <f>B5/M5</f>
        <v>2.8079991769195121</v>
      </c>
      <c r="O5" s="5">
        <v>1098328</v>
      </c>
      <c r="P5" s="4">
        <f>B5/O5</f>
        <v>2.8079608277308781</v>
      </c>
      <c r="Q5" s="5">
        <v>1091998</v>
      </c>
      <c r="R5" s="4">
        <f>B5/Q5</f>
        <v>2.824237773329255</v>
      </c>
      <c r="S5" s="5">
        <v>1091990</v>
      </c>
      <c r="T5" s="4">
        <f>B5/S5</f>
        <v>2.824258463905347</v>
      </c>
      <c r="U5" s="5">
        <v>1092002</v>
      </c>
      <c r="V5" s="4">
        <f>B5/U5</f>
        <v>2.8242274281548934</v>
      </c>
      <c r="W5" s="5">
        <v>1092002</v>
      </c>
      <c r="X5" s="4">
        <f>B5/W5</f>
        <v>2.8242274281548934</v>
      </c>
      <c r="Y5" s="1" t="s">
        <v>2</v>
      </c>
      <c r="Z5" s="1"/>
    </row>
    <row r="6" spans="1:26" x14ac:dyDescent="0.3">
      <c r="A6" s="1" t="s">
        <v>3</v>
      </c>
      <c r="B6" s="2">
        <v>272888</v>
      </c>
      <c r="C6" s="2">
        <v>21570</v>
      </c>
      <c r="D6" s="4">
        <f t="shared" ref="D6:D10" si="0">B6/C6</f>
        <v>12.651274918868799</v>
      </c>
      <c r="E6" s="2">
        <v>21748</v>
      </c>
      <c r="F6" s="4">
        <f t="shared" ref="F6:F10" si="1">B6/E6</f>
        <v>12.547728526761082</v>
      </c>
      <c r="G6" s="5">
        <v>22668</v>
      </c>
      <c r="H6" s="4">
        <f t="shared" ref="H6:H10" si="2">B6/G6</f>
        <v>12.038468325392625</v>
      </c>
      <c r="I6" s="5">
        <v>22546</v>
      </c>
      <c r="J6" s="4">
        <f t="shared" ref="J6:J10" si="3">B6/I6</f>
        <v>12.103610396522665</v>
      </c>
      <c r="K6" s="5">
        <v>22314</v>
      </c>
      <c r="L6" s="4">
        <f t="shared" ref="L6:L10" si="4">B6/K6</f>
        <v>12.22945236174599</v>
      </c>
      <c r="M6" s="5">
        <v>22460</v>
      </c>
      <c r="N6" s="4">
        <f t="shared" ref="N6:N10" si="5">B6/M6</f>
        <v>12.149955476402493</v>
      </c>
      <c r="O6" s="5">
        <v>22811</v>
      </c>
      <c r="P6" s="4">
        <f t="shared" ref="P6:P10" si="6">B6/O6</f>
        <v>11.963000306869493</v>
      </c>
      <c r="Q6" s="5">
        <v>24417</v>
      </c>
      <c r="R6" s="4">
        <f t="shared" ref="R6:R10" si="7">B6/Q6</f>
        <v>11.176147765900806</v>
      </c>
      <c r="S6" s="5">
        <v>23700</v>
      </c>
      <c r="T6" s="4">
        <f t="shared" ref="T6:T10" si="8">B6/S6</f>
        <v>11.514261603375527</v>
      </c>
      <c r="U6" s="5">
        <v>23510</v>
      </c>
      <c r="V6" s="4">
        <f t="shared" ref="V6:V10" si="9">B6/U6</f>
        <v>11.607316035729477</v>
      </c>
      <c r="W6" s="5">
        <v>24585</v>
      </c>
      <c r="X6" s="4">
        <f t="shared" ref="X6:X10" si="10">B6/W6</f>
        <v>11.099776286353467</v>
      </c>
      <c r="Y6" s="1" t="s">
        <v>3</v>
      </c>
      <c r="Z6" s="1"/>
    </row>
    <row r="7" spans="1:26" x14ac:dyDescent="0.3">
      <c r="A7" t="s">
        <v>4</v>
      </c>
      <c r="B7" s="2">
        <v>16927892</v>
      </c>
      <c r="C7" s="2">
        <v>3147738</v>
      </c>
      <c r="D7" s="4">
        <f t="shared" si="0"/>
        <v>5.3777957377647061</v>
      </c>
      <c r="E7" s="2">
        <v>3162888</v>
      </c>
      <c r="F7" s="4">
        <f t="shared" si="1"/>
        <v>5.352036493230238</v>
      </c>
      <c r="G7" s="5">
        <v>3165140</v>
      </c>
      <c r="H7" s="4">
        <f t="shared" si="2"/>
        <v>5.3482285143785111</v>
      </c>
      <c r="I7" s="5">
        <v>3097497</v>
      </c>
      <c r="J7" s="4">
        <f t="shared" si="3"/>
        <v>5.4650228878349196</v>
      </c>
      <c r="K7" s="5">
        <v>3104671</v>
      </c>
      <c r="L7" s="4">
        <f t="shared" si="4"/>
        <v>5.4523947948107869</v>
      </c>
      <c r="M7" s="5">
        <v>3109193</v>
      </c>
      <c r="N7" s="4">
        <f t="shared" si="5"/>
        <v>5.4444648498822685</v>
      </c>
      <c r="O7" s="5">
        <v>3109501</v>
      </c>
      <c r="P7" s="4">
        <f t="shared" si="6"/>
        <v>5.4439255687648922</v>
      </c>
      <c r="Q7" s="5">
        <v>3074362</v>
      </c>
      <c r="R7" s="4">
        <f t="shared" si="7"/>
        <v>5.506147942239723</v>
      </c>
      <c r="S7" s="5">
        <v>3081402</v>
      </c>
      <c r="T7" s="4">
        <f t="shared" si="8"/>
        <v>5.4935681874679121</v>
      </c>
      <c r="U7" s="5">
        <v>3081525</v>
      </c>
      <c r="V7" s="4">
        <f t="shared" si="9"/>
        <v>5.4933489100364268</v>
      </c>
      <c r="W7" s="5">
        <v>3081525</v>
      </c>
      <c r="X7" s="4">
        <f t="shared" si="10"/>
        <v>5.4933489100364268</v>
      </c>
      <c r="Y7" t="s">
        <v>4</v>
      </c>
    </row>
    <row r="8" spans="1:26" x14ac:dyDescent="0.3">
      <c r="A8" t="s">
        <v>5</v>
      </c>
      <c r="B8" s="2">
        <v>17033518</v>
      </c>
      <c r="C8" s="2">
        <v>2217288</v>
      </c>
      <c r="D8" s="4">
        <f t="shared" si="0"/>
        <v>7.682140524821313</v>
      </c>
      <c r="E8" s="2">
        <v>2213040</v>
      </c>
      <c r="F8" s="4">
        <f t="shared" si="1"/>
        <v>7.6968866355782088</v>
      </c>
      <c r="G8" s="5">
        <v>2229295</v>
      </c>
      <c r="H8" s="4">
        <f t="shared" si="2"/>
        <v>7.6407644569247228</v>
      </c>
      <c r="I8" s="5">
        <v>2281727</v>
      </c>
      <c r="J8" s="4">
        <f t="shared" si="3"/>
        <v>7.4651866765831318</v>
      </c>
      <c r="K8" s="5">
        <v>2235997</v>
      </c>
      <c r="L8" s="4">
        <f t="shared" si="4"/>
        <v>7.6178626357727675</v>
      </c>
      <c r="M8" s="5">
        <v>2227555</v>
      </c>
      <c r="N8" s="4">
        <f t="shared" si="5"/>
        <v>7.646732852836406</v>
      </c>
      <c r="O8" s="5">
        <v>2232771</v>
      </c>
      <c r="P8" s="4">
        <f t="shared" si="6"/>
        <v>7.6288692391651454</v>
      </c>
      <c r="Q8" s="5">
        <v>2295706</v>
      </c>
      <c r="R8" s="4">
        <f t="shared" si="7"/>
        <v>7.4197297040648937</v>
      </c>
      <c r="S8" s="5">
        <v>2253190</v>
      </c>
      <c r="T8" s="4">
        <f t="shared" si="8"/>
        <v>7.5597344209764819</v>
      </c>
      <c r="U8" s="5">
        <v>2243098</v>
      </c>
      <c r="V8" s="4">
        <f t="shared" si="9"/>
        <v>7.5937466842732686</v>
      </c>
      <c r="W8" s="5">
        <v>2265610</v>
      </c>
      <c r="X8" s="4">
        <f t="shared" si="10"/>
        <v>7.5182922038656255</v>
      </c>
      <c r="Y8" t="s">
        <v>5</v>
      </c>
    </row>
    <row r="9" spans="1:26" x14ac:dyDescent="0.3">
      <c r="A9" t="s">
        <v>6</v>
      </c>
      <c r="B9" s="2">
        <v>8257904</v>
      </c>
      <c r="C9" s="2">
        <v>604283</v>
      </c>
      <c r="D9" s="4">
        <f t="shared" si="0"/>
        <v>13.665623557174371</v>
      </c>
      <c r="E9" s="2">
        <v>602973</v>
      </c>
      <c r="F9" s="4">
        <f t="shared" si="1"/>
        <v>13.695313057135229</v>
      </c>
      <c r="G9" s="5">
        <v>616035</v>
      </c>
      <c r="H9" s="4">
        <f t="shared" si="2"/>
        <v>13.404926668127622</v>
      </c>
      <c r="I9" s="5">
        <v>672793</v>
      </c>
      <c r="J9" s="4">
        <f t="shared" si="3"/>
        <v>12.27406349352624</v>
      </c>
      <c r="K9" s="5">
        <v>658914</v>
      </c>
      <c r="L9" s="4">
        <f t="shared" si="4"/>
        <v>12.532597577225555</v>
      </c>
      <c r="M9" s="5">
        <v>652500</v>
      </c>
      <c r="N9" s="4">
        <f t="shared" si="5"/>
        <v>12.655791570881226</v>
      </c>
      <c r="O9" s="5">
        <v>650157</v>
      </c>
      <c r="P9" s="4">
        <f t="shared" si="6"/>
        <v>12.701399815736814</v>
      </c>
      <c r="Q9" s="5">
        <v>814891</v>
      </c>
      <c r="R9" s="4">
        <f t="shared" si="7"/>
        <v>10.133752857744165</v>
      </c>
      <c r="S9" s="5">
        <v>777270</v>
      </c>
      <c r="T9" s="4">
        <f t="shared" si="8"/>
        <v>10.624241254647677</v>
      </c>
      <c r="U9" s="5">
        <v>738682</v>
      </c>
      <c r="V9" s="4">
        <f t="shared" si="9"/>
        <v>11.179240864133687</v>
      </c>
      <c r="W9" s="5">
        <v>738668</v>
      </c>
      <c r="X9" s="4">
        <f t="shared" si="10"/>
        <v>11.179452744670137</v>
      </c>
      <c r="Y9" t="s">
        <v>6</v>
      </c>
    </row>
    <row r="10" spans="1:26" x14ac:dyDescent="0.3">
      <c r="A10" t="s">
        <v>7</v>
      </c>
      <c r="B10" s="2">
        <v>13891631</v>
      </c>
      <c r="C10" s="2">
        <v>3353244</v>
      </c>
      <c r="D10" s="7">
        <f t="shared" si="0"/>
        <v>4.1427438623613435</v>
      </c>
      <c r="E10" s="2">
        <v>3361024</v>
      </c>
      <c r="F10" s="7">
        <f t="shared" si="1"/>
        <v>4.1331543600997795</v>
      </c>
      <c r="G10" s="6">
        <v>3405053</v>
      </c>
      <c r="H10" s="7">
        <f t="shared" si="2"/>
        <v>4.0797106535492986</v>
      </c>
      <c r="I10" s="6">
        <v>3583090</v>
      </c>
      <c r="J10" s="7">
        <f t="shared" si="3"/>
        <v>3.8769975077377348</v>
      </c>
      <c r="K10" s="6">
        <v>3471742</v>
      </c>
      <c r="L10" s="7">
        <f t="shared" si="4"/>
        <v>4.001343129760218</v>
      </c>
      <c r="M10" s="6">
        <v>3421005</v>
      </c>
      <c r="N10" s="7">
        <f t="shared" si="5"/>
        <v>4.0606871372593725</v>
      </c>
      <c r="O10" s="6">
        <v>3432592</v>
      </c>
      <c r="P10" s="7">
        <f t="shared" si="6"/>
        <v>4.0469799498454808</v>
      </c>
      <c r="Q10" s="6">
        <v>3633658</v>
      </c>
      <c r="R10" s="7">
        <f t="shared" si="7"/>
        <v>3.8230430601889336</v>
      </c>
      <c r="S10" s="6">
        <v>3425977</v>
      </c>
      <c r="T10" s="7">
        <f t="shared" si="8"/>
        <v>4.0547940047466753</v>
      </c>
      <c r="U10" s="6">
        <v>3412402</v>
      </c>
      <c r="V10" s="7">
        <f t="shared" si="9"/>
        <v>4.0709245276494386</v>
      </c>
      <c r="W10" s="6">
        <v>3422473</v>
      </c>
      <c r="X10" s="7">
        <f t="shared" si="10"/>
        <v>4.0589453883200832</v>
      </c>
      <c r="Y10" t="s">
        <v>7</v>
      </c>
    </row>
    <row r="13" spans="1:26" x14ac:dyDescent="0.3">
      <c r="H13" s="24" t="s">
        <v>22</v>
      </c>
      <c r="I13" s="24"/>
      <c r="J13" s="24"/>
      <c r="K13" s="24"/>
      <c r="L13" s="24"/>
      <c r="M13" s="24"/>
      <c r="N13" s="24"/>
      <c r="O13" s="24"/>
    </row>
    <row r="15" spans="1:26" x14ac:dyDescent="0.3">
      <c r="C15" s="17" t="s">
        <v>9</v>
      </c>
      <c r="D15" s="18"/>
      <c r="E15" s="18"/>
      <c r="F15" s="18"/>
      <c r="G15" s="18"/>
      <c r="H15" s="19"/>
      <c r="I15" s="17" t="s">
        <v>20</v>
      </c>
      <c r="J15" s="18"/>
      <c r="K15" s="18"/>
      <c r="L15" s="18"/>
      <c r="M15" s="18"/>
      <c r="N15" s="18"/>
      <c r="O15" s="18"/>
      <c r="P15" s="19"/>
      <c r="Q15" s="20" t="s">
        <v>10</v>
      </c>
      <c r="R15" s="21"/>
      <c r="S15" s="21"/>
      <c r="T15" s="21"/>
      <c r="U15" s="21"/>
      <c r="V15" s="21"/>
      <c r="W15" s="21"/>
      <c r="X15" s="21"/>
      <c r="Y15" s="21"/>
      <c r="Z15" s="12"/>
    </row>
    <row r="16" spans="1:26" x14ac:dyDescent="0.3">
      <c r="B16" t="s">
        <v>8</v>
      </c>
      <c r="C16" s="17" t="s">
        <v>11</v>
      </c>
      <c r="D16" s="19"/>
      <c r="E16" s="17" t="s">
        <v>12</v>
      </c>
      <c r="F16" s="19"/>
      <c r="G16" s="17" t="s">
        <v>13</v>
      </c>
      <c r="H16" s="19"/>
      <c r="I16" s="17" t="s">
        <v>11</v>
      </c>
      <c r="J16" s="19"/>
      <c r="K16" s="17" t="s">
        <v>13</v>
      </c>
      <c r="L16" s="19"/>
      <c r="M16" s="17" t="s">
        <v>14</v>
      </c>
      <c r="N16" s="19"/>
      <c r="O16" s="17" t="s">
        <v>15</v>
      </c>
      <c r="P16" s="19"/>
      <c r="Q16" s="17" t="s">
        <v>16</v>
      </c>
      <c r="R16" s="19"/>
      <c r="S16" s="17" t="s">
        <v>17</v>
      </c>
      <c r="T16" s="19"/>
      <c r="U16" s="17" t="s">
        <v>18</v>
      </c>
      <c r="V16" s="19"/>
      <c r="W16" s="17" t="s">
        <v>19</v>
      </c>
      <c r="X16" s="19"/>
      <c r="Y16" s="12" t="s">
        <v>21</v>
      </c>
      <c r="Z16" s="12"/>
    </row>
    <row r="17" spans="1:27" x14ac:dyDescent="0.3">
      <c r="A17" s="1" t="s">
        <v>0</v>
      </c>
      <c r="B17" s="2">
        <v>2625586</v>
      </c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3"/>
      <c r="P17" s="4"/>
      <c r="Q17" s="3"/>
      <c r="R17" s="4"/>
      <c r="S17" s="3"/>
      <c r="T17" s="4"/>
      <c r="U17" s="3"/>
      <c r="V17" s="4"/>
      <c r="W17" s="3"/>
      <c r="X17" s="4"/>
      <c r="Y17" s="11"/>
      <c r="Z17" s="11"/>
    </row>
    <row r="18" spans="1:27" x14ac:dyDescent="0.3">
      <c r="A18" s="1" t="s">
        <v>1</v>
      </c>
      <c r="B18" s="2">
        <v>2695938</v>
      </c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3"/>
      <c r="P18" s="4"/>
      <c r="Q18" s="5"/>
      <c r="R18" s="8"/>
      <c r="S18" s="3"/>
      <c r="T18" s="4"/>
      <c r="U18" s="3"/>
      <c r="V18" s="4"/>
      <c r="W18" s="3"/>
      <c r="X18" s="4"/>
      <c r="Y18" s="11"/>
      <c r="Z18" s="11"/>
    </row>
    <row r="19" spans="1:27" x14ac:dyDescent="0.3">
      <c r="A19" s="1" t="s">
        <v>2</v>
      </c>
      <c r="B19" s="2">
        <v>3084062</v>
      </c>
      <c r="C19" s="5">
        <v>1273545</v>
      </c>
      <c r="D19" s="4">
        <f>B19/C19</f>
        <v>2.4216356705102684</v>
      </c>
      <c r="E19" s="5">
        <v>1273545</v>
      </c>
      <c r="F19" s="4">
        <f>B19/E19</f>
        <v>2.4216356705102684</v>
      </c>
      <c r="G19" s="5">
        <v>1273545</v>
      </c>
      <c r="H19" s="4">
        <f>B19/G19</f>
        <v>2.4216356705102684</v>
      </c>
      <c r="I19" s="5">
        <v>1225095</v>
      </c>
      <c r="J19" s="9">
        <f>B19/I19</f>
        <v>2.5174064052175544</v>
      </c>
      <c r="K19" s="5">
        <v>1225095</v>
      </c>
      <c r="L19" s="4">
        <f>B19/K19</f>
        <v>2.5174064052175544</v>
      </c>
      <c r="M19" s="5">
        <v>1225095</v>
      </c>
      <c r="N19" s="4">
        <f>B19/M19</f>
        <v>2.5174064052175544</v>
      </c>
      <c r="O19" s="5">
        <v>1225098</v>
      </c>
      <c r="P19" s="4">
        <f>B19/O19</f>
        <v>2.5174002406338105</v>
      </c>
      <c r="Q19" s="5">
        <v>1202690</v>
      </c>
      <c r="R19" s="4">
        <f>B19/Q19</f>
        <v>2.564303353316316</v>
      </c>
      <c r="S19" s="5">
        <v>1202676</v>
      </c>
      <c r="T19" s="4">
        <f>B19/S19</f>
        <v>2.5643332036225881</v>
      </c>
      <c r="U19" s="5">
        <v>1202659</v>
      </c>
      <c r="V19" s="4">
        <f>B19/U19</f>
        <v>2.5643694513573672</v>
      </c>
      <c r="W19" s="5">
        <v>1202659</v>
      </c>
      <c r="X19" s="4">
        <f>B19/W19</f>
        <v>2.5643694513573672</v>
      </c>
      <c r="Y19" s="13">
        <v>1202659</v>
      </c>
      <c r="Z19" s="11">
        <f>B19/Y19</f>
        <v>2.5643694513573672</v>
      </c>
      <c r="AA19" s="1" t="s">
        <v>2</v>
      </c>
    </row>
    <row r="20" spans="1:27" x14ac:dyDescent="0.3">
      <c r="A20" s="1" t="s">
        <v>3</v>
      </c>
      <c r="B20" s="2">
        <v>272888</v>
      </c>
      <c r="C20" s="5">
        <v>21773</v>
      </c>
      <c r="D20" s="4">
        <f t="shared" ref="D20:D24" si="11">B20/C20</f>
        <v>12.533321085748405</v>
      </c>
      <c r="E20" s="5">
        <v>21522</v>
      </c>
      <c r="F20" s="4">
        <f t="shared" ref="F20:F24" si="12">B20/E20</f>
        <v>12.67949075364743</v>
      </c>
      <c r="G20" s="5">
        <v>21350</v>
      </c>
      <c r="H20" s="4">
        <f t="shared" ref="H20:H24" si="13">B20/G20</f>
        <v>12.781639344262295</v>
      </c>
      <c r="I20" s="5">
        <v>22858</v>
      </c>
      <c r="J20" s="4">
        <f t="shared" ref="J20:J24" si="14">B20/I20</f>
        <v>11.938402309913378</v>
      </c>
      <c r="K20" s="5">
        <v>21998</v>
      </c>
      <c r="L20" s="4">
        <f t="shared" ref="L20:L24" si="15">B20/K20</f>
        <v>12.405127738885353</v>
      </c>
      <c r="M20" s="5">
        <v>21142</v>
      </c>
      <c r="N20" s="4">
        <f t="shared" ref="N20:N24" si="16">B20/M20</f>
        <v>12.90738813735692</v>
      </c>
      <c r="O20" s="5">
        <v>20458</v>
      </c>
      <c r="P20" s="4">
        <f t="shared" ref="P20:P24" si="17">B20/O20</f>
        <v>13.338938312640531</v>
      </c>
      <c r="Q20" s="5">
        <v>24596</v>
      </c>
      <c r="R20" s="4">
        <f t="shared" ref="R20:R24" si="18">B20/Q20</f>
        <v>11.094812164579606</v>
      </c>
      <c r="S20" s="5">
        <v>22349</v>
      </c>
      <c r="T20" s="4">
        <f t="shared" ref="T20:T24" si="19">B20/S20</f>
        <v>12.210300237147075</v>
      </c>
      <c r="U20" s="5">
        <v>20848</v>
      </c>
      <c r="V20" s="4">
        <f t="shared" ref="V20:V24" si="20">B20/U20</f>
        <v>13.089409056024559</v>
      </c>
      <c r="W20" s="5">
        <v>19374</v>
      </c>
      <c r="X20" s="4">
        <f t="shared" ref="X20:X24" si="21">B20/W20</f>
        <v>14.085268917105399</v>
      </c>
      <c r="Y20" s="13">
        <v>19382</v>
      </c>
      <c r="Z20" s="11">
        <f t="shared" ref="Z20:Z24" si="22">B20/Y20</f>
        <v>14.079455164585697</v>
      </c>
      <c r="AA20" s="1" t="s">
        <v>3</v>
      </c>
    </row>
    <row r="21" spans="1:27" x14ac:dyDescent="0.3">
      <c r="A21" t="s">
        <v>4</v>
      </c>
      <c r="B21" s="2">
        <v>16927892</v>
      </c>
      <c r="C21" s="5">
        <v>3641687</v>
      </c>
      <c r="D21" s="4">
        <f t="shared" si="11"/>
        <v>4.6483654416208751</v>
      </c>
      <c r="E21" s="5">
        <v>3671974</v>
      </c>
      <c r="F21" s="4">
        <f t="shared" si="12"/>
        <v>4.6100250165170014</v>
      </c>
      <c r="G21" s="5">
        <v>3674655</v>
      </c>
      <c r="H21" s="4">
        <f t="shared" si="13"/>
        <v>4.6066615777535578</v>
      </c>
      <c r="I21" s="5">
        <v>3405200</v>
      </c>
      <c r="J21" s="4">
        <f t="shared" si="14"/>
        <v>4.9711887701162931</v>
      </c>
      <c r="K21" s="5">
        <v>3465268</v>
      </c>
      <c r="L21" s="4">
        <f t="shared" si="15"/>
        <v>4.8850166855781429</v>
      </c>
      <c r="M21" s="5">
        <v>3471433</v>
      </c>
      <c r="N21" s="4">
        <f t="shared" si="16"/>
        <v>4.8763412688650476</v>
      </c>
      <c r="O21" s="5">
        <v>3471660</v>
      </c>
      <c r="P21" s="4">
        <f t="shared" si="17"/>
        <v>4.8760224215504975</v>
      </c>
      <c r="Q21" s="5">
        <v>3358154</v>
      </c>
      <c r="R21" s="4">
        <f t="shared" si="18"/>
        <v>5.0408325526464841</v>
      </c>
      <c r="S21" s="5">
        <v>3382218</v>
      </c>
      <c r="T21" s="4">
        <f t="shared" si="19"/>
        <v>5.0049677460175541</v>
      </c>
      <c r="U21" s="5">
        <v>3382251</v>
      </c>
      <c r="V21" s="4">
        <f t="shared" si="20"/>
        <v>5.0049189134691661</v>
      </c>
      <c r="W21" s="5">
        <v>3382251</v>
      </c>
      <c r="X21" s="4">
        <f t="shared" si="21"/>
        <v>5.0049189134691661</v>
      </c>
      <c r="Y21" s="13">
        <v>3382251</v>
      </c>
      <c r="Z21" s="11">
        <f t="shared" si="22"/>
        <v>5.0049189134691661</v>
      </c>
      <c r="AA21" t="s">
        <v>4</v>
      </c>
    </row>
    <row r="22" spans="1:27" x14ac:dyDescent="0.3">
      <c r="A22" t="s">
        <v>5</v>
      </c>
      <c r="B22" s="2">
        <v>17033518</v>
      </c>
      <c r="C22" s="5">
        <v>2485673</v>
      </c>
      <c r="D22" s="4">
        <f t="shared" si="11"/>
        <v>6.8526785301204143</v>
      </c>
      <c r="E22" s="5">
        <v>2456089</v>
      </c>
      <c r="F22" s="4">
        <f t="shared" si="12"/>
        <v>6.9352201813533627</v>
      </c>
      <c r="G22" s="5">
        <v>2421736</v>
      </c>
      <c r="H22" s="4">
        <f t="shared" si="13"/>
        <v>7.0335982121915848</v>
      </c>
      <c r="I22" s="5">
        <v>2463148</v>
      </c>
      <c r="J22" s="4">
        <f t="shared" si="14"/>
        <v>6.9153449163428267</v>
      </c>
      <c r="K22" s="5">
        <v>2406329</v>
      </c>
      <c r="L22" s="4">
        <f t="shared" si="15"/>
        <v>7.0786322236069967</v>
      </c>
      <c r="M22" s="5">
        <v>2346222</v>
      </c>
      <c r="N22" s="4">
        <f t="shared" si="16"/>
        <v>7.2599771036159408</v>
      </c>
      <c r="O22" s="5">
        <v>2292014</v>
      </c>
      <c r="P22" s="4">
        <f t="shared" si="17"/>
        <v>7.4316814818757653</v>
      </c>
      <c r="Q22" s="5">
        <v>2450580</v>
      </c>
      <c r="R22" s="4">
        <f t="shared" si="18"/>
        <v>6.9508108284569365</v>
      </c>
      <c r="S22" s="5">
        <v>2339545</v>
      </c>
      <c r="T22" s="4">
        <f t="shared" si="19"/>
        <v>7.2806968876426827</v>
      </c>
      <c r="U22" s="5">
        <v>2245459</v>
      </c>
      <c r="V22" s="4">
        <f t="shared" si="20"/>
        <v>7.5857621982855177</v>
      </c>
      <c r="W22" s="5">
        <v>2190804</v>
      </c>
      <c r="X22" s="4">
        <f t="shared" si="21"/>
        <v>7.7750077140629648</v>
      </c>
      <c r="Y22" s="13">
        <v>2174449</v>
      </c>
      <c r="Z22" s="11">
        <f t="shared" si="22"/>
        <v>7.8334870121120339</v>
      </c>
      <c r="AA22" t="s">
        <v>5</v>
      </c>
    </row>
    <row r="23" spans="1:27" x14ac:dyDescent="0.3">
      <c r="A23" t="s">
        <v>6</v>
      </c>
      <c r="B23" s="2">
        <v>8257904</v>
      </c>
      <c r="C23" s="5">
        <v>601338</v>
      </c>
      <c r="D23" s="4">
        <f t="shared" si="11"/>
        <v>13.732549747396639</v>
      </c>
      <c r="E23" s="5">
        <v>577464</v>
      </c>
      <c r="F23" s="4">
        <f t="shared" si="12"/>
        <v>14.300292312594378</v>
      </c>
      <c r="G23" s="5">
        <v>549793</v>
      </c>
      <c r="H23" s="4">
        <f t="shared" si="13"/>
        <v>15.020023899904146</v>
      </c>
      <c r="I23" s="5">
        <v>679973</v>
      </c>
      <c r="J23" s="4">
        <f t="shared" si="14"/>
        <v>12.144458677035706</v>
      </c>
      <c r="K23" s="5">
        <v>641145</v>
      </c>
      <c r="L23" s="4">
        <f t="shared" si="15"/>
        <v>12.879931996662222</v>
      </c>
      <c r="M23" s="5">
        <v>589184</v>
      </c>
      <c r="N23" s="4">
        <f t="shared" si="16"/>
        <v>14.015832066043885</v>
      </c>
      <c r="O23" s="5">
        <v>528592</v>
      </c>
      <c r="P23" s="4">
        <f t="shared" si="17"/>
        <v>15.622453612616157</v>
      </c>
      <c r="Q23" s="5">
        <v>812904</v>
      </c>
      <c r="R23" s="4">
        <f t="shared" si="18"/>
        <v>10.158523023628867</v>
      </c>
      <c r="S23" s="5">
        <v>707589</v>
      </c>
      <c r="T23" s="4">
        <f t="shared" si="19"/>
        <v>11.670481027828302</v>
      </c>
      <c r="U23" s="5">
        <v>564609</v>
      </c>
      <c r="V23" s="4">
        <f t="shared" si="20"/>
        <v>14.625880919361895</v>
      </c>
      <c r="W23" s="5">
        <v>428748</v>
      </c>
      <c r="X23" s="4">
        <f t="shared" si="21"/>
        <v>19.260507337643556</v>
      </c>
      <c r="Y23" s="13">
        <v>373798</v>
      </c>
      <c r="Z23" s="11">
        <f t="shared" si="22"/>
        <v>22.091889202189417</v>
      </c>
      <c r="AA23" t="s">
        <v>6</v>
      </c>
    </row>
    <row r="24" spans="1:27" x14ac:dyDescent="0.3">
      <c r="A24" t="s">
        <v>7</v>
      </c>
      <c r="B24" s="2">
        <v>13891631</v>
      </c>
      <c r="C24" s="6">
        <v>3492935</v>
      </c>
      <c r="D24" s="7">
        <f t="shared" si="11"/>
        <v>3.9770654191961774</v>
      </c>
      <c r="E24" s="6">
        <v>3398879</v>
      </c>
      <c r="F24" s="7">
        <f t="shared" si="12"/>
        <v>4.0871213714874814</v>
      </c>
      <c r="G24" s="6">
        <v>3340859</v>
      </c>
      <c r="H24" s="7">
        <f t="shared" si="13"/>
        <v>4.1581015541212603</v>
      </c>
      <c r="I24" s="6">
        <v>3671983</v>
      </c>
      <c r="J24" s="7">
        <f t="shared" si="14"/>
        <v>3.7831414252190165</v>
      </c>
      <c r="K24" s="6">
        <v>3402164</v>
      </c>
      <c r="L24" s="7">
        <f t="shared" si="15"/>
        <v>4.0831750027335545</v>
      </c>
      <c r="M24" s="6">
        <v>3167438</v>
      </c>
      <c r="N24" s="7">
        <f t="shared" si="16"/>
        <v>4.3857625626768382</v>
      </c>
      <c r="O24" s="6">
        <v>3091742</v>
      </c>
      <c r="P24" s="7">
        <f t="shared" si="17"/>
        <v>4.4931404366858558</v>
      </c>
      <c r="Q24" s="6">
        <v>3625742</v>
      </c>
      <c r="R24" s="7">
        <f t="shared" si="18"/>
        <v>3.8313898231037951</v>
      </c>
      <c r="S24" s="6">
        <v>3106036</v>
      </c>
      <c r="T24" s="7">
        <f t="shared" si="19"/>
        <v>4.4724629720969107</v>
      </c>
      <c r="U24" s="6">
        <v>2968330</v>
      </c>
      <c r="V24" s="7">
        <f t="shared" si="20"/>
        <v>4.6799483211098494</v>
      </c>
      <c r="W24" s="6">
        <v>2948634</v>
      </c>
      <c r="X24" s="7">
        <f t="shared" si="21"/>
        <v>4.711208986941072</v>
      </c>
      <c r="Y24" s="13">
        <v>2947417</v>
      </c>
      <c r="Z24" s="11">
        <f t="shared" si="22"/>
        <v>4.7131542635466923</v>
      </c>
      <c r="AA24" t="s">
        <v>7</v>
      </c>
    </row>
  </sheetData>
  <mergeCells count="29">
    <mergeCell ref="C16:D16"/>
    <mergeCell ref="E16:F16"/>
    <mergeCell ref="G16:H16"/>
    <mergeCell ref="I16:J16"/>
    <mergeCell ref="K16:L16"/>
    <mergeCell ref="M16:N16"/>
    <mergeCell ref="Q2:R2"/>
    <mergeCell ref="S2:T2"/>
    <mergeCell ref="U2:V2"/>
    <mergeCell ref="W2:X2"/>
    <mergeCell ref="O16:P16"/>
    <mergeCell ref="Q16:R16"/>
    <mergeCell ref="S16:T16"/>
    <mergeCell ref="U16:V16"/>
    <mergeCell ref="W16:X16"/>
    <mergeCell ref="C15:H15"/>
    <mergeCell ref="I15:P15"/>
    <mergeCell ref="Q15:Y15"/>
    <mergeCell ref="C1:H1"/>
    <mergeCell ref="I1:P1"/>
    <mergeCell ref="Q1:X1"/>
    <mergeCell ref="C2:D2"/>
    <mergeCell ref="E2:F2"/>
    <mergeCell ref="G2:H2"/>
    <mergeCell ref="I2:J2"/>
    <mergeCell ref="K2:L2"/>
    <mergeCell ref="M2:N2"/>
    <mergeCell ref="O2:P2"/>
    <mergeCell ref="H13:O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0C84-9043-42F5-9DDA-CD8B1A20848F}">
  <dimension ref="A1:AA24"/>
  <sheetViews>
    <sheetView topLeftCell="K1" workbookViewId="0">
      <selection activeCell="Y21" sqref="Y21"/>
    </sheetView>
  </sheetViews>
  <sheetFormatPr defaultRowHeight="14.4" x14ac:dyDescent="0.3"/>
  <cols>
    <col min="1" max="1" width="11.88671875" customWidth="1"/>
    <col min="2" max="2" width="15.5546875" customWidth="1"/>
    <col min="7" max="7" width="10.33203125" bestFit="1" customWidth="1"/>
    <col min="9" max="9" width="10" customWidth="1"/>
    <col min="10" max="10" width="9.5546875" bestFit="1" customWidth="1"/>
    <col min="11" max="11" width="9.6640625" customWidth="1"/>
    <col min="13" max="13" width="10.44140625" customWidth="1"/>
    <col min="15" max="15" width="10.6640625" customWidth="1"/>
    <col min="19" max="19" width="11.6640625" customWidth="1"/>
    <col min="21" max="21" width="10.33203125" customWidth="1"/>
    <col min="23" max="23" width="11.5546875" customWidth="1"/>
    <col min="25" max="25" width="14.21875" customWidth="1"/>
    <col min="26" max="26" width="11" customWidth="1"/>
    <col min="27" max="27" width="16.5546875" customWidth="1"/>
  </cols>
  <sheetData>
    <row r="1" spans="1:26" x14ac:dyDescent="0.3">
      <c r="C1" s="17" t="s">
        <v>9</v>
      </c>
      <c r="D1" s="18"/>
      <c r="E1" s="18"/>
      <c r="F1" s="18"/>
      <c r="G1" s="18"/>
      <c r="H1" s="19"/>
      <c r="I1" s="17" t="s">
        <v>20</v>
      </c>
      <c r="J1" s="18"/>
      <c r="K1" s="18"/>
      <c r="L1" s="18"/>
      <c r="M1" s="18"/>
      <c r="N1" s="18"/>
      <c r="O1" s="18"/>
      <c r="P1" s="19"/>
      <c r="Q1" s="22" t="s">
        <v>10</v>
      </c>
      <c r="R1" s="23"/>
      <c r="S1" s="23"/>
      <c r="T1" s="23"/>
      <c r="U1" s="23"/>
      <c r="V1" s="23"/>
      <c r="W1" s="23"/>
      <c r="X1" s="23"/>
      <c r="Y1" s="12"/>
      <c r="Z1" s="12"/>
    </row>
    <row r="2" spans="1:26" x14ac:dyDescent="0.3">
      <c r="B2" t="s">
        <v>8</v>
      </c>
      <c r="C2" s="17" t="s">
        <v>11</v>
      </c>
      <c r="D2" s="19"/>
      <c r="E2" s="17" t="s">
        <v>12</v>
      </c>
      <c r="F2" s="19"/>
      <c r="G2" s="17" t="s">
        <v>13</v>
      </c>
      <c r="H2" s="19"/>
      <c r="I2" s="17" t="s">
        <v>11</v>
      </c>
      <c r="J2" s="19"/>
      <c r="K2" s="17" t="s">
        <v>13</v>
      </c>
      <c r="L2" s="19"/>
      <c r="M2" s="17" t="s">
        <v>14</v>
      </c>
      <c r="N2" s="19"/>
      <c r="O2" s="17" t="s">
        <v>15</v>
      </c>
      <c r="P2" s="19"/>
      <c r="Q2" s="17" t="s">
        <v>16</v>
      </c>
      <c r="R2" s="19"/>
      <c r="S2" s="17" t="s">
        <v>17</v>
      </c>
      <c r="T2" s="19"/>
      <c r="U2" s="17" t="s">
        <v>18</v>
      </c>
      <c r="V2" s="19"/>
      <c r="W2" s="17" t="s">
        <v>19</v>
      </c>
      <c r="X2" s="19"/>
      <c r="Y2" s="12"/>
      <c r="Z2" s="12"/>
    </row>
    <row r="3" spans="1:26" x14ac:dyDescent="0.3">
      <c r="A3" s="1" t="s">
        <v>0</v>
      </c>
      <c r="B3" s="2">
        <v>2625586</v>
      </c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11"/>
      <c r="Z3" s="11"/>
    </row>
    <row r="4" spans="1:26" x14ac:dyDescent="0.3">
      <c r="A4" s="1" t="s">
        <v>1</v>
      </c>
      <c r="B4" s="2">
        <v>2695938</v>
      </c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5"/>
      <c r="R4" s="8"/>
      <c r="S4" s="3"/>
      <c r="T4" s="4"/>
      <c r="U4" s="3"/>
      <c r="V4" s="4"/>
      <c r="W4" s="3"/>
      <c r="X4" s="4"/>
      <c r="Y4" s="11"/>
      <c r="Z4" s="11"/>
    </row>
    <row r="5" spans="1:26" x14ac:dyDescent="0.3">
      <c r="A5" s="1" t="s">
        <v>2</v>
      </c>
      <c r="B5" s="2">
        <v>3084062</v>
      </c>
      <c r="C5" s="5">
        <v>1122128</v>
      </c>
      <c r="D5" s="4">
        <f>B5/C5</f>
        <v>2.7484048165628163</v>
      </c>
      <c r="E5" s="5">
        <v>1122128</v>
      </c>
      <c r="F5" s="4">
        <f>B5/E5</f>
        <v>2.7484048165628163</v>
      </c>
      <c r="G5" s="5">
        <v>1122128</v>
      </c>
      <c r="H5" s="4">
        <f>B5/G5</f>
        <v>2.7484048165628163</v>
      </c>
      <c r="I5" s="5">
        <v>1109335</v>
      </c>
      <c r="J5" s="9">
        <f>B5/I5</f>
        <v>2.7800997895135375</v>
      </c>
      <c r="K5" s="5">
        <v>1109335</v>
      </c>
      <c r="L5" s="4">
        <f>B5/K5</f>
        <v>2.7800997895135375</v>
      </c>
      <c r="M5" s="5">
        <v>1109335</v>
      </c>
      <c r="N5" s="4">
        <f>B5/M5</f>
        <v>2.7800997895135375</v>
      </c>
      <c r="O5" s="5">
        <v>1109362</v>
      </c>
      <c r="P5" s="4">
        <f>B5/O5</f>
        <v>2.7800321265736523</v>
      </c>
      <c r="Q5" s="5">
        <v>1102948</v>
      </c>
      <c r="R5" s="4">
        <f>B5/Q5</f>
        <v>2.7961989141827175</v>
      </c>
      <c r="S5" s="5">
        <v>1102957</v>
      </c>
      <c r="T5" s="4">
        <f>B5/S5</f>
        <v>2.7961760975269208</v>
      </c>
      <c r="U5" s="5">
        <v>1102967</v>
      </c>
      <c r="V5" s="4">
        <f>B5/U5</f>
        <v>2.7961507461238639</v>
      </c>
      <c r="W5" s="5">
        <v>1102967</v>
      </c>
      <c r="X5" s="4">
        <f>B5/W5</f>
        <v>2.7961507461238639</v>
      </c>
      <c r="Y5" s="1" t="s">
        <v>2</v>
      </c>
      <c r="Z5" s="1"/>
    </row>
    <row r="6" spans="1:26" x14ac:dyDescent="0.3">
      <c r="A6" s="1" t="s">
        <v>3</v>
      </c>
      <c r="B6" s="2">
        <v>272888</v>
      </c>
      <c r="C6" s="5">
        <v>21613</v>
      </c>
      <c r="D6" s="4">
        <f t="shared" ref="D6:D10" si="0">B6/C6</f>
        <v>12.626104659232869</v>
      </c>
      <c r="E6" s="5">
        <v>21783</v>
      </c>
      <c r="F6" s="4">
        <f t="shared" ref="F6:F10" si="1">B6/E6</f>
        <v>12.527567369049258</v>
      </c>
      <c r="G6" s="5">
        <v>22696</v>
      </c>
      <c r="H6" s="4">
        <f t="shared" ref="H6:H10" si="2">B6/G6</f>
        <v>12.023616496298906</v>
      </c>
      <c r="I6" s="5">
        <v>22622</v>
      </c>
      <c r="J6" s="4">
        <f t="shared" ref="J6:J10" si="3">B6/I6</f>
        <v>12.062947573158873</v>
      </c>
      <c r="K6" s="5">
        <v>22375</v>
      </c>
      <c r="L6" s="4">
        <f t="shared" ref="L6:L10" si="4">B6/K6</f>
        <v>12.196111731843576</v>
      </c>
      <c r="M6" s="5">
        <v>22510</v>
      </c>
      <c r="N6" s="4">
        <f t="shared" ref="N6:N10" si="5">B6/M6</f>
        <v>12.122967569968903</v>
      </c>
      <c r="O6" s="5">
        <v>22850</v>
      </c>
      <c r="P6" s="4">
        <f t="shared" ref="P6:P10" si="6">B6/O6</f>
        <v>11.942582056892778</v>
      </c>
      <c r="Q6" s="5">
        <v>24490</v>
      </c>
      <c r="R6" s="4">
        <f t="shared" ref="R6:R10" si="7">B6/Q6</f>
        <v>11.142833809718253</v>
      </c>
      <c r="S6" s="5">
        <v>23745</v>
      </c>
      <c r="T6" s="4">
        <f t="shared" ref="T6:T10" si="8">B6/S6</f>
        <v>11.492440513792378</v>
      </c>
      <c r="U6" s="5">
        <v>23544</v>
      </c>
      <c r="V6" s="4">
        <f t="shared" ref="V6:V10" si="9">B6/U6</f>
        <v>11.590553856608903</v>
      </c>
      <c r="W6" s="5">
        <v>24602</v>
      </c>
      <c r="X6" s="4">
        <f t="shared" ref="X6:X10" si="10">B6/W6</f>
        <v>11.092106332818471</v>
      </c>
      <c r="Y6" s="1" t="s">
        <v>3</v>
      </c>
      <c r="Z6" s="1"/>
    </row>
    <row r="7" spans="1:26" x14ac:dyDescent="0.3">
      <c r="A7" t="s">
        <v>4</v>
      </c>
      <c r="B7" s="2">
        <v>16927892</v>
      </c>
      <c r="C7" s="5">
        <v>3162629</v>
      </c>
      <c r="D7" s="4">
        <f t="shared" si="0"/>
        <v>5.3524747923325817</v>
      </c>
      <c r="E7" s="5">
        <v>3177499</v>
      </c>
      <c r="F7" s="4">
        <f t="shared" si="1"/>
        <v>5.3274263815661307</v>
      </c>
      <c r="G7" s="5">
        <v>3179725</v>
      </c>
      <c r="H7" s="4">
        <f t="shared" si="2"/>
        <v>5.3236968605775656</v>
      </c>
      <c r="I7" s="5">
        <v>3113047</v>
      </c>
      <c r="J7" s="4">
        <f t="shared" si="3"/>
        <v>5.4377245187753349</v>
      </c>
      <c r="K7" s="5">
        <v>3118211</v>
      </c>
      <c r="L7" s="4">
        <f t="shared" si="4"/>
        <v>5.4287192239396242</v>
      </c>
      <c r="M7" s="5">
        <v>3122634</v>
      </c>
      <c r="N7" s="4">
        <f t="shared" si="5"/>
        <v>5.4210298100898155</v>
      </c>
      <c r="O7" s="5">
        <v>3122939</v>
      </c>
      <c r="P7" s="4">
        <f t="shared" si="6"/>
        <v>5.4205003684029691</v>
      </c>
      <c r="Q7" s="5">
        <v>3088267</v>
      </c>
      <c r="R7" s="4">
        <f t="shared" si="7"/>
        <v>5.4813563723602918</v>
      </c>
      <c r="S7" s="5">
        <v>3094257</v>
      </c>
      <c r="T7" s="4">
        <f t="shared" si="8"/>
        <v>5.4707453194741094</v>
      </c>
      <c r="U7" s="5">
        <v>3094369</v>
      </c>
      <c r="V7" s="4">
        <f t="shared" si="9"/>
        <v>5.4705473070600181</v>
      </c>
      <c r="W7" s="5">
        <v>3094369</v>
      </c>
      <c r="X7" s="4">
        <f t="shared" si="10"/>
        <v>5.4705473070600181</v>
      </c>
      <c r="Y7" t="s">
        <v>4</v>
      </c>
    </row>
    <row r="8" spans="1:26" x14ac:dyDescent="0.3">
      <c r="A8" t="s">
        <v>5</v>
      </c>
      <c r="B8" s="2">
        <v>17033518</v>
      </c>
      <c r="C8" s="5">
        <v>2223465</v>
      </c>
      <c r="D8" s="4">
        <f t="shared" si="0"/>
        <v>7.660798798272066</v>
      </c>
      <c r="E8" s="5">
        <v>2218805</v>
      </c>
      <c r="F8" s="4">
        <f t="shared" si="1"/>
        <v>7.6768882348831919</v>
      </c>
      <c r="G8" s="5">
        <v>2234809</v>
      </c>
      <c r="H8" s="4">
        <f t="shared" si="2"/>
        <v>7.6219122081573865</v>
      </c>
      <c r="I8" s="5">
        <v>2242191</v>
      </c>
      <c r="J8" s="4">
        <f t="shared" si="3"/>
        <v>7.5968184690777907</v>
      </c>
      <c r="K8" s="5">
        <v>2233207</v>
      </c>
      <c r="L8" s="4">
        <f t="shared" si="4"/>
        <v>7.6273798174553455</v>
      </c>
      <c r="M8" s="5">
        <v>2233207</v>
      </c>
      <c r="N8" s="4">
        <f t="shared" si="5"/>
        <v>7.6273798174553455</v>
      </c>
      <c r="O8" s="5">
        <v>2238005</v>
      </c>
      <c r="P8" s="4">
        <f t="shared" si="6"/>
        <v>7.6110276786691715</v>
      </c>
      <c r="Q8" s="5">
        <v>2302691</v>
      </c>
      <c r="R8" s="4">
        <f t="shared" si="7"/>
        <v>7.3972226408145945</v>
      </c>
      <c r="S8" s="5">
        <v>2258862</v>
      </c>
      <c r="T8" s="4">
        <f t="shared" si="8"/>
        <v>7.5407519361519206</v>
      </c>
      <c r="U8" s="5">
        <v>2248151</v>
      </c>
      <c r="V8" s="4">
        <f t="shared" si="9"/>
        <v>7.5766787907040056</v>
      </c>
      <c r="W8" s="5">
        <v>2270322</v>
      </c>
      <c r="X8" s="4">
        <f t="shared" si="10"/>
        <v>7.5026881649387178</v>
      </c>
      <c r="Y8" t="s">
        <v>5</v>
      </c>
    </row>
    <row r="9" spans="1:26" x14ac:dyDescent="0.3">
      <c r="A9" t="s">
        <v>6</v>
      </c>
      <c r="B9" s="2">
        <v>8257904</v>
      </c>
      <c r="C9" s="5">
        <v>606425</v>
      </c>
      <c r="D9" s="4">
        <f t="shared" si="0"/>
        <v>13.617354165807807</v>
      </c>
      <c r="E9" s="5">
        <v>605026</v>
      </c>
      <c r="F9" s="4">
        <f t="shared" si="1"/>
        <v>13.648841537388476</v>
      </c>
      <c r="G9" s="5">
        <v>618004</v>
      </c>
      <c r="H9" s="4">
        <f t="shared" si="2"/>
        <v>13.362217720273655</v>
      </c>
      <c r="I9" s="5">
        <v>675349</v>
      </c>
      <c r="J9" s="4">
        <f t="shared" si="3"/>
        <v>12.227609724749723</v>
      </c>
      <c r="K9" s="5">
        <v>661103</v>
      </c>
      <c r="L9" s="4">
        <f t="shared" si="4"/>
        <v>12.491100479047894</v>
      </c>
      <c r="M9" s="5">
        <v>654320</v>
      </c>
      <c r="N9" s="4">
        <f t="shared" si="5"/>
        <v>12.620589314097078</v>
      </c>
      <c r="O9" s="5">
        <v>651735</v>
      </c>
      <c r="P9" s="4">
        <f t="shared" si="6"/>
        <v>12.670646811971123</v>
      </c>
      <c r="Q9" s="5">
        <v>817149</v>
      </c>
      <c r="R9" s="4">
        <f t="shared" si="7"/>
        <v>10.105750603623084</v>
      </c>
      <c r="S9" s="5">
        <v>778892</v>
      </c>
      <c r="T9" s="4">
        <f t="shared" si="8"/>
        <v>10.602116853170914</v>
      </c>
      <c r="U9" s="5">
        <v>739849</v>
      </c>
      <c r="V9" s="4">
        <f t="shared" si="9"/>
        <v>11.161607300949248</v>
      </c>
      <c r="W9" s="5">
        <v>739461</v>
      </c>
      <c r="X9" s="4">
        <f t="shared" si="10"/>
        <v>11.167463868953197</v>
      </c>
      <c r="Y9" t="s">
        <v>6</v>
      </c>
    </row>
    <row r="10" spans="1:26" x14ac:dyDescent="0.3">
      <c r="A10" t="s">
        <v>7</v>
      </c>
      <c r="B10" s="2">
        <v>13891631</v>
      </c>
      <c r="C10" s="6">
        <v>3369631</v>
      </c>
      <c r="D10" s="7">
        <f t="shared" si="0"/>
        <v>4.1225971033623559</v>
      </c>
      <c r="E10" s="6">
        <v>3373423</v>
      </c>
      <c r="F10" s="7">
        <f t="shared" si="1"/>
        <v>4.1179629711423678</v>
      </c>
      <c r="G10" s="6">
        <v>3415483</v>
      </c>
      <c r="H10" s="7">
        <f t="shared" si="2"/>
        <v>4.0672522744220947</v>
      </c>
      <c r="I10" s="6">
        <v>3605100</v>
      </c>
      <c r="J10" s="7">
        <f t="shared" si="3"/>
        <v>3.8533275082521983</v>
      </c>
      <c r="K10" s="6">
        <v>3488482</v>
      </c>
      <c r="L10" s="7">
        <f t="shared" si="4"/>
        <v>3.9821420893099062</v>
      </c>
      <c r="M10" s="6">
        <v>3432005</v>
      </c>
      <c r="N10" s="7">
        <f t="shared" si="5"/>
        <v>4.0476721333447943</v>
      </c>
      <c r="O10" s="6">
        <v>3441573</v>
      </c>
      <c r="P10" s="7">
        <f t="shared" si="6"/>
        <v>4.0364191025440981</v>
      </c>
      <c r="Q10" s="6">
        <v>3653224</v>
      </c>
      <c r="R10" s="7">
        <f t="shared" si="7"/>
        <v>3.8025675403424484</v>
      </c>
      <c r="S10" s="6">
        <v>3437324</v>
      </c>
      <c r="T10" s="7">
        <f t="shared" si="8"/>
        <v>4.0414086655782233</v>
      </c>
      <c r="U10" s="6">
        <v>3420835</v>
      </c>
      <c r="V10" s="7">
        <f t="shared" si="9"/>
        <v>4.060888935011481</v>
      </c>
      <c r="W10" s="6">
        <v>3430466</v>
      </c>
      <c r="X10" s="7">
        <f t="shared" si="10"/>
        <v>4.0494880287401189</v>
      </c>
      <c r="Y10" t="s">
        <v>7</v>
      </c>
    </row>
    <row r="15" spans="1:26" x14ac:dyDescent="0.3">
      <c r="C15" s="17" t="s">
        <v>9</v>
      </c>
      <c r="D15" s="18"/>
      <c r="E15" s="18"/>
      <c r="F15" s="18"/>
      <c r="G15" s="18"/>
      <c r="H15" s="19"/>
      <c r="I15" s="17" t="s">
        <v>20</v>
      </c>
      <c r="J15" s="18"/>
      <c r="K15" s="18"/>
      <c r="L15" s="18"/>
      <c r="M15" s="18"/>
      <c r="N15" s="18"/>
      <c r="O15" s="18"/>
      <c r="P15" s="19"/>
      <c r="Q15" s="20" t="s">
        <v>10</v>
      </c>
      <c r="R15" s="21"/>
      <c r="S15" s="21"/>
      <c r="T15" s="21"/>
      <c r="U15" s="21"/>
      <c r="V15" s="21"/>
      <c r="W15" s="21"/>
      <c r="X15" s="21"/>
      <c r="Y15" s="21"/>
      <c r="Z15" s="12"/>
    </row>
    <row r="16" spans="1:26" x14ac:dyDescent="0.3">
      <c r="B16" t="s">
        <v>8</v>
      </c>
      <c r="C16" s="17" t="s">
        <v>11</v>
      </c>
      <c r="D16" s="19"/>
      <c r="E16" s="17" t="s">
        <v>12</v>
      </c>
      <c r="F16" s="19"/>
      <c r="G16" s="17" t="s">
        <v>13</v>
      </c>
      <c r="H16" s="19"/>
      <c r="I16" s="17" t="s">
        <v>11</v>
      </c>
      <c r="J16" s="19"/>
      <c r="K16" s="17" t="s">
        <v>13</v>
      </c>
      <c r="L16" s="19"/>
      <c r="M16" s="17" t="s">
        <v>14</v>
      </c>
      <c r="N16" s="19"/>
      <c r="O16" s="17" t="s">
        <v>15</v>
      </c>
      <c r="P16" s="19"/>
      <c r="Q16" s="17" t="s">
        <v>16</v>
      </c>
      <c r="R16" s="19"/>
      <c r="S16" s="17" t="s">
        <v>17</v>
      </c>
      <c r="T16" s="19"/>
      <c r="U16" s="17" t="s">
        <v>18</v>
      </c>
      <c r="V16" s="19"/>
      <c r="W16" s="17" t="s">
        <v>19</v>
      </c>
      <c r="X16" s="19"/>
      <c r="Y16" s="12" t="s">
        <v>21</v>
      </c>
      <c r="Z16" s="12"/>
    </row>
    <row r="17" spans="1:27" x14ac:dyDescent="0.3">
      <c r="A17" s="1" t="s">
        <v>0</v>
      </c>
      <c r="B17" s="2">
        <v>2625586</v>
      </c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3"/>
      <c r="P17" s="4"/>
      <c r="Q17" s="3"/>
      <c r="R17" s="4"/>
      <c r="S17" s="3"/>
      <c r="T17" s="4"/>
      <c r="U17" s="3"/>
      <c r="V17" s="4"/>
      <c r="W17" s="3"/>
      <c r="X17" s="4"/>
      <c r="Y17" s="11"/>
      <c r="Z17" s="11"/>
    </row>
    <row r="18" spans="1:27" x14ac:dyDescent="0.3">
      <c r="A18" s="1" t="s">
        <v>1</v>
      </c>
      <c r="B18" s="2">
        <v>2695938</v>
      </c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3"/>
      <c r="P18" s="4"/>
      <c r="Q18" s="5"/>
      <c r="R18" s="8"/>
      <c r="S18" s="3"/>
      <c r="T18" s="4"/>
      <c r="U18" s="3"/>
      <c r="V18" s="4"/>
      <c r="W18" s="3"/>
      <c r="X18" s="4"/>
      <c r="Y18" s="11"/>
      <c r="Z18" s="11"/>
    </row>
    <row r="19" spans="1:27" x14ac:dyDescent="0.3">
      <c r="A19" s="1" t="s">
        <v>2</v>
      </c>
      <c r="B19" s="2">
        <v>3084062</v>
      </c>
      <c r="C19" s="5">
        <v>1280342</v>
      </c>
      <c r="D19" s="4">
        <f>B19/C19</f>
        <v>2.4087798416360631</v>
      </c>
      <c r="E19" s="5">
        <v>1280342</v>
      </c>
      <c r="F19" s="4">
        <f>B19/E19</f>
        <v>2.4087798416360631</v>
      </c>
      <c r="G19" s="5">
        <v>1280342</v>
      </c>
      <c r="H19" s="4">
        <f>B19/G19</f>
        <v>2.4087798416360631</v>
      </c>
      <c r="I19" s="5">
        <v>1228483</v>
      </c>
      <c r="J19" s="9">
        <f>B19/I19</f>
        <v>2.5104637182606515</v>
      </c>
      <c r="K19" s="5">
        <v>1228483</v>
      </c>
      <c r="L19" s="4">
        <f>B19/K19</f>
        <v>2.5104637182606515</v>
      </c>
      <c r="M19" s="5">
        <v>1228483</v>
      </c>
      <c r="N19" s="4">
        <f>B19/M19</f>
        <v>2.5104637182606515</v>
      </c>
      <c r="O19" s="5">
        <v>1228489</v>
      </c>
      <c r="P19" s="4">
        <f>B19/O19</f>
        <v>2.5104514570338035</v>
      </c>
      <c r="Q19" s="5">
        <v>1205230</v>
      </c>
      <c r="R19" s="4">
        <f>B19/Q19</f>
        <v>2.5588991312861444</v>
      </c>
      <c r="S19" s="5">
        <v>1205218</v>
      </c>
      <c r="T19" s="4">
        <f>B19/S19</f>
        <v>2.5589246094897353</v>
      </c>
      <c r="U19" s="5">
        <v>1205201</v>
      </c>
      <c r="V19" s="4">
        <f>B19/U19</f>
        <v>2.5589607044799996</v>
      </c>
      <c r="W19" s="5">
        <v>1205201</v>
      </c>
      <c r="X19" s="4">
        <f>B19/W19</f>
        <v>2.5589607044799996</v>
      </c>
      <c r="Y19" s="13">
        <v>1205201</v>
      </c>
      <c r="Z19" s="11">
        <f>B19/Y19</f>
        <v>2.5589607044799996</v>
      </c>
      <c r="AA19" s="1" t="s">
        <v>2</v>
      </c>
    </row>
    <row r="20" spans="1:27" x14ac:dyDescent="0.3">
      <c r="A20" s="1" t="s">
        <v>3</v>
      </c>
      <c r="B20" s="2">
        <v>272888</v>
      </c>
      <c r="C20" s="5">
        <v>21821</v>
      </c>
      <c r="D20" s="4">
        <f t="shared" ref="D20:D24" si="11">B20/C20</f>
        <v>12.505751340451859</v>
      </c>
      <c r="E20" s="5">
        <v>21570</v>
      </c>
      <c r="F20" s="4">
        <f t="shared" ref="F20:F24" si="12">B20/E20</f>
        <v>12.651274918868799</v>
      </c>
      <c r="G20" s="5">
        <v>21400</v>
      </c>
      <c r="H20" s="4">
        <f t="shared" ref="H20:H24" si="13">B20/G20</f>
        <v>12.75177570093458</v>
      </c>
      <c r="I20" s="5">
        <v>22936</v>
      </c>
      <c r="J20" s="4">
        <f t="shared" ref="J20:J24" si="14">B20/I20</f>
        <v>11.897802581095222</v>
      </c>
      <c r="K20" s="5">
        <v>22071</v>
      </c>
      <c r="L20" s="4">
        <f t="shared" ref="L20:L24" si="15">B20/K20</f>
        <v>12.364097684744687</v>
      </c>
      <c r="M20" s="5">
        <v>21212</v>
      </c>
      <c r="N20" s="4">
        <f t="shared" ref="N20:N24" si="16">B20/M20</f>
        <v>12.86479351310579</v>
      </c>
      <c r="O20" s="5">
        <v>20535</v>
      </c>
      <c r="P20" s="4">
        <f t="shared" ref="P20:P24" si="17">B20/O20</f>
        <v>13.288921353786218</v>
      </c>
      <c r="Q20" s="5">
        <v>24670</v>
      </c>
      <c r="R20" s="4">
        <f t="shared" ref="R20:R24" si="18">B20/Q20</f>
        <v>11.061532225374949</v>
      </c>
      <c r="S20" s="5">
        <v>22412</v>
      </c>
      <c r="T20" s="4">
        <f t="shared" ref="T20:T24" si="19">B20/S20</f>
        <v>12.175977155095485</v>
      </c>
      <c r="U20" s="5">
        <v>20910</v>
      </c>
      <c r="V20" s="4">
        <f t="shared" ref="V20:V24" si="20">B20/U20</f>
        <v>13.050597800095648</v>
      </c>
      <c r="W20" s="5">
        <v>19436</v>
      </c>
      <c r="X20" s="4">
        <f t="shared" ref="X20:X24" si="21">B20/W20</f>
        <v>14.040337518007821</v>
      </c>
      <c r="Y20" s="13">
        <v>19440</v>
      </c>
      <c r="Z20" s="11">
        <f t="shared" ref="Z20:Z24" si="22">B20/Y20</f>
        <v>14.037448559670782</v>
      </c>
      <c r="AA20" s="1" t="s">
        <v>3</v>
      </c>
    </row>
    <row r="21" spans="1:27" x14ac:dyDescent="0.3">
      <c r="A21" t="s">
        <v>4</v>
      </c>
      <c r="B21" s="2">
        <v>16927892</v>
      </c>
      <c r="C21" s="5">
        <v>3660819</v>
      </c>
      <c r="D21" s="4">
        <f t="shared" si="11"/>
        <v>4.6240723728761246</v>
      </c>
      <c r="E21" s="5">
        <v>3691151</v>
      </c>
      <c r="F21" s="4">
        <f t="shared" si="12"/>
        <v>4.5860740999216771</v>
      </c>
      <c r="G21" s="5">
        <v>3693840</v>
      </c>
      <c r="H21" s="4">
        <f t="shared" si="13"/>
        <v>4.5827355814003852</v>
      </c>
      <c r="I21" s="5">
        <v>3416830</v>
      </c>
      <c r="J21" s="4">
        <f t="shared" si="14"/>
        <v>4.9542681374256254</v>
      </c>
      <c r="K21" s="5">
        <v>3476892</v>
      </c>
      <c r="L21" s="4">
        <f t="shared" si="15"/>
        <v>4.8686850209900108</v>
      </c>
      <c r="M21" s="5">
        <v>3483056</v>
      </c>
      <c r="N21" s="4">
        <f t="shared" si="16"/>
        <v>4.8600688590708847</v>
      </c>
      <c r="O21" s="5">
        <v>3483282</v>
      </c>
      <c r="P21" s="4">
        <f t="shared" si="17"/>
        <v>4.8597535312960591</v>
      </c>
      <c r="Q21" s="5">
        <v>3366881</v>
      </c>
      <c r="R21" s="4">
        <f t="shared" si="18"/>
        <v>5.0277666481232925</v>
      </c>
      <c r="S21" s="5">
        <v>3390943</v>
      </c>
      <c r="T21" s="4">
        <f t="shared" si="19"/>
        <v>4.9920898110053749</v>
      </c>
      <c r="U21" s="5">
        <v>3390978</v>
      </c>
      <c r="V21" s="4">
        <f t="shared" si="20"/>
        <v>4.9920382851201044</v>
      </c>
      <c r="W21" s="5">
        <v>3390978</v>
      </c>
      <c r="X21" s="4">
        <f t="shared" si="21"/>
        <v>4.9920382851201044</v>
      </c>
      <c r="Y21" s="13">
        <v>3390978</v>
      </c>
      <c r="Z21" s="11">
        <f t="shared" si="22"/>
        <v>4.9920382851201044</v>
      </c>
      <c r="AA21" t="s">
        <v>4</v>
      </c>
    </row>
    <row r="22" spans="1:27" x14ac:dyDescent="0.3">
      <c r="A22" t="s">
        <v>5</v>
      </c>
      <c r="B22" s="2">
        <v>17033518</v>
      </c>
      <c r="C22" s="5">
        <v>2494082</v>
      </c>
      <c r="D22" s="4">
        <f t="shared" si="11"/>
        <v>6.8295741679704198</v>
      </c>
      <c r="E22" s="5">
        <v>2464422</v>
      </c>
      <c r="F22" s="4">
        <f t="shared" si="12"/>
        <v>6.9117699809529372</v>
      </c>
      <c r="G22" s="5">
        <v>2430132</v>
      </c>
      <c r="H22" s="4">
        <f t="shared" si="13"/>
        <v>7.0092974373408525</v>
      </c>
      <c r="I22" s="5">
        <v>2473097</v>
      </c>
      <c r="J22" s="4">
        <f t="shared" si="14"/>
        <v>6.8875252365758399</v>
      </c>
      <c r="K22" s="5">
        <v>2415516</v>
      </c>
      <c r="L22" s="4">
        <f t="shared" si="15"/>
        <v>7.0517098624062102</v>
      </c>
      <c r="M22" s="5">
        <v>2355422</v>
      </c>
      <c r="N22" s="4">
        <f t="shared" si="16"/>
        <v>7.2316204909353825</v>
      </c>
      <c r="O22" s="5">
        <v>2301296</v>
      </c>
      <c r="P22" s="4">
        <f t="shared" si="17"/>
        <v>7.401706690490923</v>
      </c>
      <c r="Q22" s="5">
        <v>2458536</v>
      </c>
      <c r="R22" s="4">
        <f t="shared" si="18"/>
        <v>6.9283175027740089</v>
      </c>
      <c r="S22" s="5">
        <v>2347500</v>
      </c>
      <c r="T22" s="4">
        <f t="shared" si="19"/>
        <v>7.2560247071352499</v>
      </c>
      <c r="U22" s="5">
        <v>2253418</v>
      </c>
      <c r="V22" s="4">
        <f t="shared" si="20"/>
        <v>7.5589695298431092</v>
      </c>
      <c r="W22" s="5">
        <v>2198767</v>
      </c>
      <c r="X22" s="4">
        <f t="shared" si="21"/>
        <v>7.7468499390794934</v>
      </c>
      <c r="Y22" s="13">
        <v>2182416</v>
      </c>
      <c r="Z22" s="11">
        <f t="shared" si="22"/>
        <v>7.8048905433244622</v>
      </c>
      <c r="AA22" t="s">
        <v>5</v>
      </c>
    </row>
    <row r="23" spans="1:27" x14ac:dyDescent="0.3">
      <c r="A23" t="s">
        <v>6</v>
      </c>
      <c r="B23" s="2">
        <v>8257904</v>
      </c>
      <c r="C23" s="5">
        <v>603782</v>
      </c>
      <c r="D23" s="4">
        <f t="shared" si="11"/>
        <v>13.676962877329897</v>
      </c>
      <c r="E23" s="5">
        <v>579997</v>
      </c>
      <c r="F23" s="4">
        <f t="shared" si="12"/>
        <v>14.237839161237041</v>
      </c>
      <c r="G23" s="5">
        <v>552628</v>
      </c>
      <c r="H23" s="4">
        <f t="shared" si="13"/>
        <v>14.942970678286297</v>
      </c>
      <c r="I23" s="5">
        <v>682671</v>
      </c>
      <c r="J23" s="4">
        <f t="shared" si="14"/>
        <v>12.096462278315617</v>
      </c>
      <c r="K23" s="5">
        <v>643690</v>
      </c>
      <c r="L23" s="4">
        <f t="shared" si="15"/>
        <v>12.829007752178844</v>
      </c>
      <c r="M23" s="5">
        <v>591622</v>
      </c>
      <c r="N23" s="4">
        <f t="shared" si="16"/>
        <v>13.958074581405018</v>
      </c>
      <c r="O23" s="5">
        <v>531181</v>
      </c>
      <c r="P23" s="4">
        <f t="shared" si="17"/>
        <v>15.546309073554966</v>
      </c>
      <c r="Q23" s="5">
        <v>815363</v>
      </c>
      <c r="R23" s="4">
        <f t="shared" si="18"/>
        <v>10.127886597748487</v>
      </c>
      <c r="S23" s="5">
        <v>709795</v>
      </c>
      <c r="T23" s="4">
        <f t="shared" si="19"/>
        <v>11.634209877499842</v>
      </c>
      <c r="U23" s="5">
        <v>566879</v>
      </c>
      <c r="V23" s="4">
        <f t="shared" si="20"/>
        <v>14.567313306719775</v>
      </c>
      <c r="W23" s="5">
        <v>430795</v>
      </c>
      <c r="X23" s="4">
        <f t="shared" si="21"/>
        <v>19.168987569493609</v>
      </c>
      <c r="Y23" s="13">
        <v>375729</v>
      </c>
      <c r="Z23" s="11">
        <f t="shared" si="22"/>
        <v>21.978351418176398</v>
      </c>
      <c r="AA23" t="s">
        <v>6</v>
      </c>
    </row>
    <row r="24" spans="1:27" x14ac:dyDescent="0.3">
      <c r="A24" t="s">
        <v>7</v>
      </c>
      <c r="B24" s="2">
        <v>13891631</v>
      </c>
      <c r="C24" s="6">
        <v>3512617</v>
      </c>
      <c r="D24" s="7">
        <f t="shared" si="11"/>
        <v>3.9547810080062815</v>
      </c>
      <c r="E24" s="6">
        <v>3416698</v>
      </c>
      <c r="F24" s="7">
        <f t="shared" si="12"/>
        <v>4.0658059330968088</v>
      </c>
      <c r="G24" s="6">
        <v>3358082</v>
      </c>
      <c r="H24" s="7">
        <f t="shared" si="13"/>
        <v>4.1367753973845787</v>
      </c>
      <c r="I24" s="6">
        <v>3687980</v>
      </c>
      <c r="J24" s="7">
        <f t="shared" si="14"/>
        <v>3.7667316525577688</v>
      </c>
      <c r="K24" s="6">
        <v>3418162</v>
      </c>
      <c r="L24" s="7">
        <f t="shared" si="15"/>
        <v>4.0640645469699797</v>
      </c>
      <c r="M24" s="6">
        <v>3183431</v>
      </c>
      <c r="N24" s="7">
        <f t="shared" si="16"/>
        <v>4.363729259405968</v>
      </c>
      <c r="O24" s="6">
        <v>3107733</v>
      </c>
      <c r="P24" s="7">
        <f t="shared" si="17"/>
        <v>4.470020751460952</v>
      </c>
      <c r="Q24" s="6">
        <v>3637730</v>
      </c>
      <c r="R24" s="7">
        <f t="shared" si="18"/>
        <v>3.8187636245680685</v>
      </c>
      <c r="S24" s="6">
        <v>3118041</v>
      </c>
      <c r="T24" s="7">
        <f t="shared" si="19"/>
        <v>4.4552432120039471</v>
      </c>
      <c r="U24" s="6">
        <v>2980317</v>
      </c>
      <c r="V24" s="7">
        <f t="shared" si="20"/>
        <v>4.661125309824425</v>
      </c>
      <c r="W24" s="6">
        <v>2960621</v>
      </c>
      <c r="X24" s="7">
        <f t="shared" si="21"/>
        <v>4.6921341840107198</v>
      </c>
      <c r="Y24" s="13">
        <v>7443289</v>
      </c>
      <c r="Z24" s="11">
        <f t="shared" si="22"/>
        <v>1.8663296561506613</v>
      </c>
      <c r="AA24" t="s">
        <v>7</v>
      </c>
    </row>
  </sheetData>
  <mergeCells count="28">
    <mergeCell ref="C16:D16"/>
    <mergeCell ref="E16:F16"/>
    <mergeCell ref="G16:H16"/>
    <mergeCell ref="I16:J16"/>
    <mergeCell ref="K16:L16"/>
    <mergeCell ref="M16:N16"/>
    <mergeCell ref="Q2:R2"/>
    <mergeCell ref="S2:T2"/>
    <mergeCell ref="U2:V2"/>
    <mergeCell ref="W2:X2"/>
    <mergeCell ref="O16:P16"/>
    <mergeCell ref="Q16:R16"/>
    <mergeCell ref="S16:T16"/>
    <mergeCell ref="U16:V16"/>
    <mergeCell ref="W16:X16"/>
    <mergeCell ref="C15:H15"/>
    <mergeCell ref="I15:P15"/>
    <mergeCell ref="Q15:Y15"/>
    <mergeCell ref="C1:H1"/>
    <mergeCell ref="I1:P1"/>
    <mergeCell ref="Q1:X1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0E4F-7546-476F-A501-9A0D26894272}">
  <dimension ref="A1:AE28"/>
  <sheetViews>
    <sheetView tabSelected="1" topLeftCell="L3" workbookViewId="0">
      <selection activeCell="U29" sqref="U29"/>
    </sheetView>
  </sheetViews>
  <sheetFormatPr defaultRowHeight="14.4" x14ac:dyDescent="0.3"/>
  <cols>
    <col min="1" max="1" width="11.88671875" customWidth="1"/>
    <col min="2" max="2" width="15.5546875" customWidth="1"/>
    <col min="7" max="7" width="10.33203125" bestFit="1" customWidth="1"/>
    <col min="9" max="9" width="10" customWidth="1"/>
    <col min="10" max="10" width="9.5546875" bestFit="1" customWidth="1"/>
    <col min="11" max="11" width="9.6640625" customWidth="1"/>
    <col min="13" max="13" width="10.44140625" customWidth="1"/>
    <col min="15" max="15" width="10.6640625" customWidth="1"/>
    <col min="19" max="19" width="11.6640625" customWidth="1"/>
    <col min="21" max="21" width="10.33203125" customWidth="1"/>
    <col min="23" max="23" width="11.5546875" customWidth="1"/>
    <col min="25" max="25" width="14.21875" customWidth="1"/>
    <col min="26" max="26" width="12.44140625" customWidth="1"/>
    <col min="27" max="27" width="16.5546875" customWidth="1"/>
    <col min="28" max="28" width="14.44140625" customWidth="1"/>
  </cols>
  <sheetData>
    <row r="1" spans="1:30" x14ac:dyDescent="0.3">
      <c r="C1" s="17" t="s">
        <v>9</v>
      </c>
      <c r="D1" s="18"/>
      <c r="E1" s="18"/>
      <c r="F1" s="18"/>
      <c r="G1" s="18"/>
      <c r="H1" s="19"/>
      <c r="I1" s="17" t="s">
        <v>20</v>
      </c>
      <c r="J1" s="18"/>
      <c r="K1" s="18"/>
      <c r="L1" s="18"/>
      <c r="M1" s="18"/>
      <c r="N1" s="18"/>
      <c r="O1" s="18"/>
      <c r="P1" s="19"/>
      <c r="Q1" s="22" t="s">
        <v>10</v>
      </c>
      <c r="R1" s="23"/>
      <c r="S1" s="23"/>
      <c r="T1" s="23"/>
      <c r="U1" s="23"/>
      <c r="V1" s="23"/>
      <c r="W1" s="23"/>
      <c r="X1" s="23"/>
      <c r="Y1" s="12"/>
      <c r="Z1" s="12" t="s">
        <v>23</v>
      </c>
      <c r="AB1" s="14" t="s">
        <v>24</v>
      </c>
    </row>
    <row r="2" spans="1:30" x14ac:dyDescent="0.3">
      <c r="B2" t="s">
        <v>8</v>
      </c>
      <c r="C2" s="17" t="s">
        <v>11</v>
      </c>
      <c r="D2" s="19"/>
      <c r="E2" s="17" t="s">
        <v>12</v>
      </c>
      <c r="F2" s="19"/>
      <c r="G2" s="17" t="s">
        <v>13</v>
      </c>
      <c r="H2" s="19"/>
      <c r="I2" s="17" t="s">
        <v>11</v>
      </c>
      <c r="J2" s="19"/>
      <c r="K2" s="17" t="s">
        <v>13</v>
      </c>
      <c r="L2" s="19"/>
      <c r="M2" s="17" t="s">
        <v>14</v>
      </c>
      <c r="N2" s="19"/>
      <c r="O2" s="17" t="s">
        <v>15</v>
      </c>
      <c r="P2" s="19"/>
      <c r="Q2" s="17" t="s">
        <v>16</v>
      </c>
      <c r="R2" s="19"/>
      <c r="S2" s="17" t="s">
        <v>17</v>
      </c>
      <c r="T2" s="19"/>
      <c r="U2" s="17" t="s">
        <v>18</v>
      </c>
      <c r="V2" s="19"/>
      <c r="W2" s="17" t="s">
        <v>19</v>
      </c>
      <c r="X2" s="19"/>
      <c r="Y2" s="12"/>
      <c r="Z2" s="12" t="s">
        <v>19</v>
      </c>
      <c r="AB2" s="14" t="s">
        <v>19</v>
      </c>
    </row>
    <row r="3" spans="1:30" x14ac:dyDescent="0.3">
      <c r="A3" s="1" t="s">
        <v>0</v>
      </c>
      <c r="B3" s="2">
        <v>2625586</v>
      </c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11"/>
      <c r="Z3" s="11"/>
    </row>
    <row r="4" spans="1:30" x14ac:dyDescent="0.3">
      <c r="A4" s="1" t="s">
        <v>1</v>
      </c>
      <c r="B4" s="2">
        <v>2695938</v>
      </c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5"/>
      <c r="R4" s="8"/>
      <c r="S4" s="3"/>
      <c r="T4" s="4"/>
      <c r="U4" s="3"/>
      <c r="V4" s="4"/>
      <c r="W4" s="3"/>
      <c r="X4" s="4"/>
      <c r="Y4" s="11"/>
      <c r="Z4" s="11"/>
    </row>
    <row r="5" spans="1:30" x14ac:dyDescent="0.3">
      <c r="A5" s="1" t="s">
        <v>2</v>
      </c>
      <c r="B5" s="2">
        <v>3084062</v>
      </c>
      <c r="C5" s="5">
        <v>1102146</v>
      </c>
      <c r="D5" s="4">
        <f>B5/C5</f>
        <v>2.798233627849668</v>
      </c>
      <c r="E5" s="5">
        <v>1102146</v>
      </c>
      <c r="F5" s="4">
        <f>B5/E5</f>
        <v>2.798233627849668</v>
      </c>
      <c r="G5" s="5">
        <v>1102146</v>
      </c>
      <c r="H5" s="4">
        <f>B5/G5</f>
        <v>2.798233627849668</v>
      </c>
      <c r="I5" s="5">
        <v>1088385</v>
      </c>
      <c r="J5" s="9">
        <f>B5/I5</f>
        <v>2.8336131056565463</v>
      </c>
      <c r="K5" s="5">
        <v>1088385</v>
      </c>
      <c r="L5" s="4">
        <f>B5/K5</f>
        <v>2.8336131056565463</v>
      </c>
      <c r="M5" s="5">
        <v>1088385</v>
      </c>
      <c r="N5" s="4">
        <f>B5/M5</f>
        <v>2.8336131056565463</v>
      </c>
      <c r="O5" s="5">
        <v>1088403</v>
      </c>
      <c r="P5" s="4">
        <f>B5/O5</f>
        <v>2.8335662433859516</v>
      </c>
      <c r="Q5" s="5">
        <v>1081486</v>
      </c>
      <c r="R5" s="4">
        <f>B5/Q5</f>
        <v>2.8516892497914905</v>
      </c>
      <c r="S5" s="5">
        <v>1081486</v>
      </c>
      <c r="T5" s="4">
        <f>B5/S5</f>
        <v>2.8516892497914905</v>
      </c>
      <c r="U5" s="5">
        <v>1081503</v>
      </c>
      <c r="V5" s="4">
        <f>B5/U5</f>
        <v>2.851644424472239</v>
      </c>
      <c r="W5" s="5">
        <v>1081503</v>
      </c>
      <c r="X5" s="4">
        <f>B5/W5</f>
        <v>2.851644424472239</v>
      </c>
      <c r="Y5" s="1" t="s">
        <v>2</v>
      </c>
      <c r="Z5" s="16">
        <v>836462</v>
      </c>
      <c r="AA5">
        <f>B5/Z5</f>
        <v>3.6870318077808677</v>
      </c>
      <c r="AB5" s="2">
        <v>385780</v>
      </c>
      <c r="AC5">
        <f>B5/AB5</f>
        <v>7.9943542951941522</v>
      </c>
    </row>
    <row r="6" spans="1:30" x14ac:dyDescent="0.3">
      <c r="A6" s="1" t="s">
        <v>3</v>
      </c>
      <c r="B6" s="2">
        <v>272888</v>
      </c>
      <c r="C6" s="5">
        <v>21670</v>
      </c>
      <c r="D6" s="4">
        <f t="shared" ref="D6:D10" si="0">B6/C6</f>
        <v>12.592893401015228</v>
      </c>
      <c r="E6" s="5">
        <v>21726</v>
      </c>
      <c r="F6" s="4">
        <f t="shared" ref="F6:F10" si="1">B6/E6</f>
        <v>12.560434502439474</v>
      </c>
      <c r="G6" s="5">
        <v>22362</v>
      </c>
      <c r="H6" s="4">
        <f t="shared" ref="H6:H10" si="2">B6/G6</f>
        <v>12.203201860298721</v>
      </c>
      <c r="I6" s="5">
        <v>22592</v>
      </c>
      <c r="J6" s="4">
        <f t="shared" ref="J6:J10" si="3">B6/I6</f>
        <v>12.078966005665722</v>
      </c>
      <c r="K6" s="5">
        <v>22182</v>
      </c>
      <c r="L6" s="4">
        <f t="shared" ref="L6:L10" si="4">B6/K6</f>
        <v>12.302227030925977</v>
      </c>
      <c r="M6" s="5">
        <v>22084</v>
      </c>
      <c r="N6" s="4">
        <f t="shared" ref="N6:N10" si="5">B6/M6</f>
        <v>12.356819416772323</v>
      </c>
      <c r="O6" s="5">
        <v>22570</v>
      </c>
      <c r="P6" s="4">
        <f t="shared" ref="P6:P10" si="6">B6/O6</f>
        <v>12.090739920248117</v>
      </c>
      <c r="Q6" s="5">
        <v>24281</v>
      </c>
      <c r="R6" s="4">
        <f t="shared" ref="R6:R10" si="7">B6/Q6</f>
        <v>11.238746344878711</v>
      </c>
      <c r="S6" s="5">
        <v>23364</v>
      </c>
      <c r="T6" s="4">
        <f t="shared" ref="T6:T10" si="8">B6/S6</f>
        <v>11.679849340866291</v>
      </c>
      <c r="U6" s="5">
        <v>23283</v>
      </c>
      <c r="V6" s="4">
        <f t="shared" ref="V6:V10" si="9">B6/U6</f>
        <v>11.720482755658635</v>
      </c>
      <c r="W6" s="5">
        <v>24416</v>
      </c>
      <c r="X6" s="4">
        <f t="shared" ref="X6:X10" si="10">B6/W6</f>
        <v>11.176605504587156</v>
      </c>
      <c r="Y6" s="1" t="s">
        <v>3</v>
      </c>
      <c r="Z6" s="16">
        <v>6913</v>
      </c>
      <c r="AA6">
        <f t="shared" ref="AA6:AA9" si="11">B6/Z6</f>
        <v>39.474613047880801</v>
      </c>
      <c r="AB6" s="2">
        <v>1092</v>
      </c>
      <c r="AC6">
        <f t="shared" ref="AC6:AC10" si="12">B6/AB6</f>
        <v>249.89743589743588</v>
      </c>
    </row>
    <row r="7" spans="1:30" x14ac:dyDescent="0.3">
      <c r="A7" t="s">
        <v>4</v>
      </c>
      <c r="B7" s="2">
        <v>16927892</v>
      </c>
      <c r="C7" s="5">
        <v>3110455</v>
      </c>
      <c r="D7" s="4">
        <f t="shared" si="0"/>
        <v>5.4422558757480815</v>
      </c>
      <c r="E7" s="5">
        <v>3120464</v>
      </c>
      <c r="F7" s="4">
        <f t="shared" si="1"/>
        <v>5.4247996451809728</v>
      </c>
      <c r="G7" s="5">
        <v>3122270</v>
      </c>
      <c r="H7" s="4">
        <f t="shared" si="2"/>
        <v>5.4216618037517579</v>
      </c>
      <c r="I7" s="5">
        <v>3066592</v>
      </c>
      <c r="J7" s="4">
        <f t="shared" si="3"/>
        <v>5.5200991850236356</v>
      </c>
      <c r="K7" s="5">
        <v>3058037</v>
      </c>
      <c r="L7" s="4">
        <f t="shared" si="4"/>
        <v>5.5355419179035437</v>
      </c>
      <c r="M7" s="5">
        <v>3061025</v>
      </c>
      <c r="N7" s="4">
        <f t="shared" si="5"/>
        <v>5.5301384340212838</v>
      </c>
      <c r="O7" s="5">
        <v>3061337</v>
      </c>
      <c r="P7" s="4">
        <f t="shared" si="6"/>
        <v>5.529574823026671</v>
      </c>
      <c r="Q7" s="5">
        <v>3034214</v>
      </c>
      <c r="R7" s="4">
        <f t="shared" si="7"/>
        <v>5.5790039858757492</v>
      </c>
      <c r="S7" s="5">
        <v>3029862</v>
      </c>
      <c r="T7" s="4">
        <f t="shared" si="8"/>
        <v>5.5870174945261537</v>
      </c>
      <c r="U7" s="5">
        <v>3029977</v>
      </c>
      <c r="V7" s="4">
        <f t="shared" si="9"/>
        <v>5.5868054443977631</v>
      </c>
      <c r="W7" s="5">
        <v>3029977</v>
      </c>
      <c r="X7" s="4">
        <f t="shared" si="10"/>
        <v>5.5868054443977631</v>
      </c>
      <c r="Y7" t="s">
        <v>4</v>
      </c>
      <c r="Z7" s="2">
        <v>1901096</v>
      </c>
      <c r="AA7">
        <f>B7/Z7</f>
        <v>8.90428047820836</v>
      </c>
      <c r="AB7" s="2">
        <v>535367</v>
      </c>
      <c r="AC7">
        <f t="shared" si="12"/>
        <v>31.619229425795762</v>
      </c>
    </row>
    <row r="8" spans="1:30" x14ac:dyDescent="0.3">
      <c r="A8" t="s">
        <v>5</v>
      </c>
      <c r="B8" s="2">
        <v>17033518</v>
      </c>
      <c r="C8" s="5">
        <v>2179172</v>
      </c>
      <c r="D8" s="4">
        <f t="shared" si="0"/>
        <v>7.8165092062489787</v>
      </c>
      <c r="E8" s="5">
        <v>2169282</v>
      </c>
      <c r="F8" s="4">
        <f t="shared" si="1"/>
        <v>7.8521455486193128</v>
      </c>
      <c r="G8" s="5">
        <v>2176067</v>
      </c>
      <c r="H8" s="4">
        <f t="shared" si="2"/>
        <v>7.8276624754660586</v>
      </c>
      <c r="I8" s="5">
        <v>2246043</v>
      </c>
      <c r="J8" s="4">
        <f t="shared" si="3"/>
        <v>7.5837898027775958</v>
      </c>
      <c r="K8" s="5">
        <v>2194073</v>
      </c>
      <c r="L8" s="4">
        <f t="shared" si="4"/>
        <v>7.763423550629355</v>
      </c>
      <c r="M8" s="5">
        <v>2177796</v>
      </c>
      <c r="N8" s="4">
        <f t="shared" si="5"/>
        <v>7.8214479225786073</v>
      </c>
      <c r="O8" s="5">
        <v>2178206</v>
      </c>
      <c r="P8" s="4">
        <f t="shared" si="6"/>
        <v>7.8199757047772342</v>
      </c>
      <c r="Q8" s="5">
        <v>2256085</v>
      </c>
      <c r="R8" s="4">
        <f t="shared" si="7"/>
        <v>7.550033797485467</v>
      </c>
      <c r="S8" s="5">
        <v>2204756</v>
      </c>
      <c r="T8" s="4">
        <f t="shared" si="8"/>
        <v>7.725806393088396</v>
      </c>
      <c r="U8" s="5">
        <v>2186273</v>
      </c>
      <c r="V8" s="4">
        <f t="shared" si="9"/>
        <v>7.7911212369178049</v>
      </c>
      <c r="W8" s="5">
        <v>2194779</v>
      </c>
      <c r="X8" s="4">
        <f t="shared" si="10"/>
        <v>7.7609262709366185</v>
      </c>
      <c r="Y8" t="s">
        <v>5</v>
      </c>
      <c r="Z8" s="2">
        <v>1123567</v>
      </c>
      <c r="AA8">
        <f t="shared" si="11"/>
        <v>15.160215634670651</v>
      </c>
      <c r="AB8" s="2">
        <v>258370</v>
      </c>
      <c r="AC8">
        <f t="shared" si="12"/>
        <v>65.926841351550109</v>
      </c>
    </row>
    <row r="9" spans="1:30" x14ac:dyDescent="0.3">
      <c r="A9" t="s">
        <v>6</v>
      </c>
      <c r="B9" s="2">
        <v>8257904</v>
      </c>
      <c r="C9" s="5">
        <v>601023</v>
      </c>
      <c r="D9" s="4">
        <f t="shared" si="0"/>
        <v>13.73974706458821</v>
      </c>
      <c r="E9" s="5">
        <v>596663</v>
      </c>
      <c r="F9" s="4">
        <f t="shared" si="1"/>
        <v>13.8401476210189</v>
      </c>
      <c r="G9" s="5">
        <v>605649</v>
      </c>
      <c r="H9" s="4">
        <f t="shared" si="2"/>
        <v>13.634801675557956</v>
      </c>
      <c r="I9" s="5">
        <v>670460</v>
      </c>
      <c r="J9" s="4">
        <f t="shared" si="3"/>
        <v>12.316773558452406</v>
      </c>
      <c r="K9" s="5">
        <v>651885</v>
      </c>
      <c r="L9" s="4">
        <f t="shared" si="4"/>
        <v>12.667731271619994</v>
      </c>
      <c r="M9" s="5">
        <v>639307</v>
      </c>
      <c r="N9" s="4">
        <f t="shared" si="5"/>
        <v>12.91696164753397</v>
      </c>
      <c r="O9" s="5">
        <v>640418</v>
      </c>
      <c r="P9" s="4">
        <f t="shared" si="6"/>
        <v>12.894553244911917</v>
      </c>
      <c r="Q9" s="5">
        <v>806346</v>
      </c>
      <c r="R9" s="4">
        <f t="shared" si="7"/>
        <v>10.241142139974651</v>
      </c>
      <c r="S9" s="5">
        <v>762005</v>
      </c>
      <c r="T9" s="4">
        <f t="shared" si="8"/>
        <v>10.837073247550869</v>
      </c>
      <c r="U9" s="5">
        <v>730095</v>
      </c>
      <c r="V9" s="4">
        <f t="shared" si="9"/>
        <v>11.310725316568393</v>
      </c>
      <c r="W9" s="5">
        <v>734788</v>
      </c>
      <c r="X9" s="4">
        <f t="shared" si="10"/>
        <v>11.23848511407372</v>
      </c>
      <c r="Y9" t="s">
        <v>6</v>
      </c>
      <c r="Z9" s="2">
        <v>246198</v>
      </c>
      <c r="AA9">
        <f t="shared" si="11"/>
        <v>33.541718454252269</v>
      </c>
      <c r="AB9" s="2">
        <v>53190</v>
      </c>
      <c r="AC9">
        <f t="shared" si="12"/>
        <v>155.25294228238391</v>
      </c>
    </row>
    <row r="10" spans="1:30" x14ac:dyDescent="0.3">
      <c r="A10" t="s">
        <v>7</v>
      </c>
      <c r="B10" s="2">
        <v>13891631</v>
      </c>
      <c r="C10" s="6">
        <v>3327667</v>
      </c>
      <c r="D10" s="7">
        <f t="shared" si="0"/>
        <v>4.1745856781943624</v>
      </c>
      <c r="E10" s="6">
        <v>3321491</v>
      </c>
      <c r="F10" s="7">
        <f t="shared" si="1"/>
        <v>4.182347927481965</v>
      </c>
      <c r="G10" s="6">
        <v>3357947</v>
      </c>
      <c r="H10" s="7">
        <f t="shared" si="2"/>
        <v>4.1369417087285774</v>
      </c>
      <c r="I10" s="6">
        <v>3563720</v>
      </c>
      <c r="J10" s="7">
        <f t="shared" si="3"/>
        <v>3.8980702748813036</v>
      </c>
      <c r="K10" s="6">
        <v>3427990</v>
      </c>
      <c r="L10" s="7">
        <f t="shared" si="4"/>
        <v>4.0524129300260503</v>
      </c>
      <c r="M10" s="6">
        <v>3377211</v>
      </c>
      <c r="N10" s="7">
        <f t="shared" si="5"/>
        <v>4.1133441173796959</v>
      </c>
      <c r="O10" s="6">
        <v>3385385</v>
      </c>
      <c r="P10" s="7">
        <f t="shared" si="6"/>
        <v>4.1034124626888815</v>
      </c>
      <c r="Q10" s="6">
        <v>3592070</v>
      </c>
      <c r="R10" s="7">
        <f t="shared" si="7"/>
        <v>3.8673052028496104</v>
      </c>
      <c r="S10" s="6">
        <v>3381351</v>
      </c>
      <c r="T10" s="7">
        <f t="shared" si="8"/>
        <v>4.1083078923187806</v>
      </c>
      <c r="U10" s="6">
        <v>3363951</v>
      </c>
      <c r="V10" s="7">
        <f t="shared" si="9"/>
        <v>4.1295580702572661</v>
      </c>
      <c r="W10" s="6">
        <v>3370874</v>
      </c>
      <c r="X10" s="7">
        <f t="shared" si="10"/>
        <v>4.1210769076506564</v>
      </c>
      <c r="Y10" t="s">
        <v>7</v>
      </c>
      <c r="Z10" s="2">
        <v>2228824</v>
      </c>
      <c r="AA10">
        <f>B10/Z10</f>
        <v>6.2327177919835748</v>
      </c>
      <c r="AB10" s="2">
        <v>552362</v>
      </c>
      <c r="AC10">
        <f t="shared" si="12"/>
        <v>25.149505215782405</v>
      </c>
    </row>
    <row r="15" spans="1:30" x14ac:dyDescent="0.3">
      <c r="C15" s="17" t="s">
        <v>9</v>
      </c>
      <c r="D15" s="18"/>
      <c r="E15" s="18"/>
      <c r="F15" s="18"/>
      <c r="G15" s="18"/>
      <c r="H15" s="19"/>
      <c r="I15" s="17" t="s">
        <v>20</v>
      </c>
      <c r="J15" s="18"/>
      <c r="K15" s="18"/>
      <c r="L15" s="18"/>
      <c r="M15" s="18"/>
      <c r="N15" s="18"/>
      <c r="O15" s="18"/>
      <c r="P15" s="19"/>
      <c r="Q15" s="20" t="s">
        <v>10</v>
      </c>
      <c r="R15" s="21"/>
      <c r="S15" s="21"/>
      <c r="T15" s="21"/>
      <c r="U15" s="21"/>
      <c r="V15" s="21"/>
      <c r="W15" s="21"/>
      <c r="X15" s="21"/>
      <c r="Y15" s="21"/>
      <c r="Z15" s="12"/>
      <c r="AB15" s="15" t="s">
        <v>23</v>
      </c>
      <c r="AD15" s="15" t="s">
        <v>24</v>
      </c>
    </row>
    <row r="16" spans="1:30" x14ac:dyDescent="0.3">
      <c r="B16" t="s">
        <v>8</v>
      </c>
      <c r="C16" s="17" t="s">
        <v>11</v>
      </c>
      <c r="D16" s="19"/>
      <c r="E16" s="17" t="s">
        <v>12</v>
      </c>
      <c r="F16" s="19"/>
      <c r="G16" s="17" t="s">
        <v>13</v>
      </c>
      <c r="H16" s="19"/>
      <c r="I16" s="17" t="s">
        <v>11</v>
      </c>
      <c r="J16" s="19"/>
      <c r="K16" s="17" t="s">
        <v>13</v>
      </c>
      <c r="L16" s="19"/>
      <c r="M16" s="17" t="s">
        <v>14</v>
      </c>
      <c r="N16" s="19"/>
      <c r="O16" s="17" t="s">
        <v>15</v>
      </c>
      <c r="P16" s="19"/>
      <c r="Q16" s="17" t="s">
        <v>16</v>
      </c>
      <c r="R16" s="19"/>
      <c r="S16" s="17" t="s">
        <v>17</v>
      </c>
      <c r="T16" s="19"/>
      <c r="U16" s="17" t="s">
        <v>18</v>
      </c>
      <c r="V16" s="19"/>
      <c r="W16" s="17" t="s">
        <v>19</v>
      </c>
      <c r="X16" s="19"/>
      <c r="Y16" s="12" t="s">
        <v>21</v>
      </c>
      <c r="Z16" s="12"/>
      <c r="AB16" s="15" t="s">
        <v>21</v>
      </c>
      <c r="AD16" s="15" t="s">
        <v>21</v>
      </c>
    </row>
    <row r="17" spans="1:31" x14ac:dyDescent="0.3">
      <c r="A17" s="1" t="s">
        <v>0</v>
      </c>
      <c r="B17" s="2">
        <v>2625586</v>
      </c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3"/>
      <c r="P17" s="4"/>
      <c r="Q17" s="3"/>
      <c r="R17" s="4"/>
      <c r="S17" s="3"/>
      <c r="T17" s="4"/>
      <c r="U17" s="3"/>
      <c r="V17" s="4"/>
      <c r="W17" s="3"/>
      <c r="X17" s="4"/>
      <c r="Y17" s="11"/>
      <c r="Z17" s="11"/>
      <c r="AB17" s="11"/>
    </row>
    <row r="18" spans="1:31" x14ac:dyDescent="0.3">
      <c r="A18" s="1" t="s">
        <v>1</v>
      </c>
      <c r="B18" s="2">
        <v>2695938</v>
      </c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3"/>
      <c r="P18" s="4"/>
      <c r="Q18" s="5"/>
      <c r="R18" s="8"/>
      <c r="S18" s="3"/>
      <c r="T18" s="4"/>
      <c r="U18" s="3"/>
      <c r="V18" s="4"/>
      <c r="W18" s="3"/>
      <c r="X18" s="4"/>
      <c r="Y18" s="11"/>
      <c r="Z18" s="11"/>
      <c r="AB18" s="11"/>
    </row>
    <row r="19" spans="1:31" x14ac:dyDescent="0.3">
      <c r="A19" s="1" t="s">
        <v>2</v>
      </c>
      <c r="B19" s="2">
        <v>3084062</v>
      </c>
      <c r="C19" s="5">
        <v>1266218</v>
      </c>
      <c r="D19" s="4">
        <f>B19/C19</f>
        <v>2.4356485218185178</v>
      </c>
      <c r="E19" s="5">
        <v>1266218</v>
      </c>
      <c r="F19" s="4">
        <f>B19/E19</f>
        <v>2.4356485218185178</v>
      </c>
      <c r="G19" s="5">
        <v>1266218</v>
      </c>
      <c r="H19" s="4">
        <f>B19/G19</f>
        <v>2.4356485218185178</v>
      </c>
      <c r="I19" s="5">
        <v>1211652</v>
      </c>
      <c r="J19" s="9">
        <f>B19/I19</f>
        <v>2.5453364497396942</v>
      </c>
      <c r="K19" s="5">
        <v>1211652</v>
      </c>
      <c r="L19" s="4">
        <f>B19/K19</f>
        <v>2.5453364497396942</v>
      </c>
      <c r="M19" s="5">
        <v>1211652</v>
      </c>
      <c r="N19" s="4">
        <f>B19/M19</f>
        <v>2.5453364497396942</v>
      </c>
      <c r="O19" s="5">
        <v>1211655</v>
      </c>
      <c r="P19" s="4">
        <f>B19/O19</f>
        <v>2.5453301476080239</v>
      </c>
      <c r="Q19" s="5">
        <v>1187702</v>
      </c>
      <c r="R19" s="4">
        <f>B19/Q19</f>
        <v>2.596663136039175</v>
      </c>
      <c r="S19" s="5">
        <v>1187692</v>
      </c>
      <c r="T19" s="4">
        <f>B19/S19</f>
        <v>2.5966849991411913</v>
      </c>
      <c r="U19" s="5">
        <v>1187677</v>
      </c>
      <c r="V19" s="4">
        <f>B19/U19</f>
        <v>2.5967177944845274</v>
      </c>
      <c r="W19" s="5">
        <v>1187677</v>
      </c>
      <c r="X19" s="4">
        <f>B19/W19</f>
        <v>2.5967177944845274</v>
      </c>
      <c r="Y19" s="13">
        <v>1187677</v>
      </c>
      <c r="Z19" s="11">
        <f>B19/Y19</f>
        <v>2.5967177944845274</v>
      </c>
      <c r="AA19" s="1" t="s">
        <v>2</v>
      </c>
      <c r="AB19" s="16">
        <v>935287</v>
      </c>
      <c r="AC19">
        <f>B19/AB19</f>
        <v>3.2974498736751392</v>
      </c>
      <c r="AD19" s="2">
        <v>438627</v>
      </c>
      <c r="AE19">
        <f>B19/AD19</f>
        <v>7.0311722716567839</v>
      </c>
    </row>
    <row r="20" spans="1:31" x14ac:dyDescent="0.3">
      <c r="A20" s="1" t="s">
        <v>3</v>
      </c>
      <c r="B20" s="2">
        <v>272888</v>
      </c>
      <c r="C20" s="5">
        <v>21793</v>
      </c>
      <c r="D20" s="4">
        <f t="shared" ref="D20:D24" si="13">B20/C20</f>
        <v>12.521818932684807</v>
      </c>
      <c r="E20" s="5">
        <v>21551</v>
      </c>
      <c r="F20" s="4">
        <f t="shared" ref="F20:F24" si="14">B20/E20</f>
        <v>12.662428657602895</v>
      </c>
      <c r="G20" s="5">
        <v>21397</v>
      </c>
      <c r="H20" s="4">
        <f t="shared" ref="H20:H24" si="15">B20/G20</f>
        <v>12.753563583679956</v>
      </c>
      <c r="I20" s="5">
        <v>22831</v>
      </c>
      <c r="J20" s="4">
        <f t="shared" ref="J20:J24" si="16">B20/I20</f>
        <v>11.95252069554553</v>
      </c>
      <c r="K20" s="5">
        <v>21981</v>
      </c>
      <c r="L20" s="4">
        <f t="shared" ref="L20:L24" si="17">B20/K20</f>
        <v>12.414721805195397</v>
      </c>
      <c r="M20" s="5">
        <v>21145</v>
      </c>
      <c r="N20" s="4">
        <f t="shared" ref="N20:N24" si="18">B20/M20</f>
        <v>12.905556869236227</v>
      </c>
      <c r="O20" s="5">
        <v>20473</v>
      </c>
      <c r="P20" s="4">
        <f t="shared" ref="P20:P24" si="19">B20/O20</f>
        <v>13.329165242026082</v>
      </c>
      <c r="Q20" s="5">
        <v>24500</v>
      </c>
      <c r="R20" s="4">
        <f t="shared" ref="R20:R24" si="20">B20/Q20</f>
        <v>11.138285714285715</v>
      </c>
      <c r="S20" s="5">
        <v>22263</v>
      </c>
      <c r="T20" s="4">
        <f t="shared" ref="T20:T24" si="21">B20/S20</f>
        <v>12.257467547051162</v>
      </c>
      <c r="U20" s="5">
        <v>20798</v>
      </c>
      <c r="V20" s="4">
        <f t="shared" ref="V20:V24" si="22">B20/U20</f>
        <v>13.120877007404559</v>
      </c>
      <c r="W20" s="5">
        <v>19359</v>
      </c>
      <c r="X20" s="4">
        <f t="shared" ref="X20:X24" si="23">B20/W20</f>
        <v>14.09618265406271</v>
      </c>
      <c r="Y20" s="13">
        <v>19374</v>
      </c>
      <c r="Z20" s="11">
        <f t="shared" ref="Z20:Z24" si="24">B20/Y20</f>
        <v>14.085268917105399</v>
      </c>
      <c r="AA20" s="1" t="s">
        <v>3</v>
      </c>
      <c r="AB20" s="16">
        <v>4665</v>
      </c>
      <c r="AC20">
        <f t="shared" ref="AC20:AC24" si="25">B20/AB20</f>
        <v>58.496891747052516</v>
      </c>
      <c r="AD20" s="2">
        <v>881</v>
      </c>
      <c r="AE20">
        <f t="shared" ref="AE20:AE24" si="26">B20/AD20</f>
        <v>309.74801362088533</v>
      </c>
    </row>
    <row r="21" spans="1:31" x14ac:dyDescent="0.3">
      <c r="A21" t="s">
        <v>4</v>
      </c>
      <c r="B21" s="2">
        <v>16927892</v>
      </c>
      <c r="C21" s="5">
        <v>3612333</v>
      </c>
      <c r="D21" s="4">
        <f t="shared" si="13"/>
        <v>4.6861382934519051</v>
      </c>
      <c r="E21" s="5">
        <v>3642249</v>
      </c>
      <c r="F21" s="4">
        <f t="shared" si="14"/>
        <v>4.6476481975834165</v>
      </c>
      <c r="G21" s="5">
        <v>3644862</v>
      </c>
      <c r="H21" s="4">
        <f t="shared" si="15"/>
        <v>4.6443163005897068</v>
      </c>
      <c r="I21" s="5">
        <v>3371340</v>
      </c>
      <c r="J21" s="4">
        <f t="shared" si="16"/>
        <v>5.0211168259505126</v>
      </c>
      <c r="K21" s="5">
        <v>3430637</v>
      </c>
      <c r="L21" s="4">
        <f t="shared" si="17"/>
        <v>4.9343291056442284</v>
      </c>
      <c r="M21" s="5">
        <v>3436711</v>
      </c>
      <c r="N21" s="4">
        <f t="shared" si="18"/>
        <v>4.9256082341517802</v>
      </c>
      <c r="O21" s="5">
        <v>3436935</v>
      </c>
      <c r="P21" s="4">
        <f t="shared" si="19"/>
        <v>4.9252872108433818</v>
      </c>
      <c r="Q21" s="5">
        <v>3319974</v>
      </c>
      <c r="R21" s="4">
        <f t="shared" si="20"/>
        <v>5.098802580984068</v>
      </c>
      <c r="S21" s="5">
        <v>3343459</v>
      </c>
      <c r="T21" s="4">
        <f t="shared" si="21"/>
        <v>5.062987762075144</v>
      </c>
      <c r="U21" s="5">
        <v>3343505</v>
      </c>
      <c r="V21" s="4">
        <f t="shared" si="22"/>
        <v>5.0629181054013674</v>
      </c>
      <c r="W21" s="5">
        <v>3343505</v>
      </c>
      <c r="X21" s="4">
        <f t="shared" si="23"/>
        <v>5.0629181054013674</v>
      </c>
      <c r="Y21" s="13">
        <v>3343505</v>
      </c>
      <c r="Z21" s="11">
        <f t="shared" si="24"/>
        <v>5.0629181054013674</v>
      </c>
      <c r="AA21" t="s">
        <v>4</v>
      </c>
      <c r="AB21" s="2">
        <v>1871206</v>
      </c>
      <c r="AC21">
        <f t="shared" si="25"/>
        <v>9.0465143869782381</v>
      </c>
      <c r="AD21" s="2">
        <v>436530</v>
      </c>
      <c r="AE21">
        <f t="shared" si="26"/>
        <v>38.778301605846103</v>
      </c>
    </row>
    <row r="22" spans="1:31" x14ac:dyDescent="0.3">
      <c r="A22" t="s">
        <v>5</v>
      </c>
      <c r="B22" s="2">
        <v>17033518</v>
      </c>
      <c r="C22" s="5">
        <v>2451065</v>
      </c>
      <c r="D22" s="4">
        <f t="shared" si="13"/>
        <v>6.9494354494882833</v>
      </c>
      <c r="E22" s="5">
        <v>2421031</v>
      </c>
      <c r="F22" s="4">
        <f t="shared" si="14"/>
        <v>7.0356463837100804</v>
      </c>
      <c r="G22" s="5">
        <v>2387528</v>
      </c>
      <c r="H22" s="4">
        <f t="shared" si="15"/>
        <v>7.1343741309002446</v>
      </c>
      <c r="I22" s="5">
        <v>2432381</v>
      </c>
      <c r="J22" s="4">
        <f t="shared" si="16"/>
        <v>7.0028165817772789</v>
      </c>
      <c r="K22" s="5">
        <v>2372761</v>
      </c>
      <c r="L22" s="4">
        <f t="shared" si="17"/>
        <v>7.1787752748801923</v>
      </c>
      <c r="M22" s="5">
        <v>2312237</v>
      </c>
      <c r="N22" s="4">
        <f t="shared" si="18"/>
        <v>7.3666834325374086</v>
      </c>
      <c r="O22" s="5">
        <v>2259535</v>
      </c>
      <c r="P22" s="4">
        <f t="shared" si="19"/>
        <v>7.5385059315301604</v>
      </c>
      <c r="Q22" s="5">
        <v>2416099</v>
      </c>
      <c r="R22" s="4">
        <f t="shared" si="20"/>
        <v>7.0500082985010133</v>
      </c>
      <c r="S22" s="5">
        <v>2302949</v>
      </c>
      <c r="T22" s="4">
        <f t="shared" si="21"/>
        <v>7.3963939279593252</v>
      </c>
      <c r="U22" s="5">
        <v>2210377</v>
      </c>
      <c r="V22" s="4">
        <f t="shared" si="22"/>
        <v>7.7061596279729656</v>
      </c>
      <c r="W22" s="5">
        <v>2158153</v>
      </c>
      <c r="X22" s="4">
        <f t="shared" si="23"/>
        <v>7.8926368983107311</v>
      </c>
      <c r="Y22" s="13">
        <v>2142520</v>
      </c>
      <c r="Z22" s="11">
        <f t="shared" si="24"/>
        <v>7.9502259022086141</v>
      </c>
      <c r="AA22" t="s">
        <v>5</v>
      </c>
      <c r="AB22" s="2">
        <v>869338</v>
      </c>
      <c r="AC22">
        <f t="shared" si="25"/>
        <v>19.593665524801629</v>
      </c>
      <c r="AD22" s="2">
        <v>168755</v>
      </c>
      <c r="AE22">
        <f t="shared" si="26"/>
        <v>100.93637521851204</v>
      </c>
    </row>
    <row r="23" spans="1:31" x14ac:dyDescent="0.3">
      <c r="A23" t="s">
        <v>6</v>
      </c>
      <c r="B23" s="2">
        <v>8257904</v>
      </c>
      <c r="C23" s="5">
        <v>598191</v>
      </c>
      <c r="D23" s="4">
        <f t="shared" si="13"/>
        <v>13.804794789624049</v>
      </c>
      <c r="E23" s="5">
        <v>574532</v>
      </c>
      <c r="F23" s="4">
        <f t="shared" si="14"/>
        <v>14.373270766467316</v>
      </c>
      <c r="G23" s="5">
        <v>547024</v>
      </c>
      <c r="H23" s="4">
        <f t="shared" si="15"/>
        <v>15.096054286466407</v>
      </c>
      <c r="I23" s="5">
        <v>675420</v>
      </c>
      <c r="J23" s="4">
        <f t="shared" si="16"/>
        <v>12.226324361138255</v>
      </c>
      <c r="K23" s="5">
        <v>637133</v>
      </c>
      <c r="L23" s="4">
        <f t="shared" si="17"/>
        <v>12.961036392715492</v>
      </c>
      <c r="M23" s="5">
        <v>585165</v>
      </c>
      <c r="N23" s="4">
        <f t="shared" si="18"/>
        <v>14.1120948792221</v>
      </c>
      <c r="O23" s="5">
        <v>526183</v>
      </c>
      <c r="P23" s="4">
        <f t="shared" si="19"/>
        <v>15.69397719044515</v>
      </c>
      <c r="Q23" s="5">
        <v>805451</v>
      </c>
      <c r="R23" s="4">
        <f t="shared" si="20"/>
        <v>10.252521879046647</v>
      </c>
      <c r="S23" s="5">
        <v>701607</v>
      </c>
      <c r="T23" s="4">
        <f t="shared" si="21"/>
        <v>11.769985191139769</v>
      </c>
      <c r="U23" s="5">
        <v>560459</v>
      </c>
      <c r="V23" s="4">
        <f t="shared" si="22"/>
        <v>14.734180377155154</v>
      </c>
      <c r="W23" s="5">
        <v>428335</v>
      </c>
      <c r="X23" s="4">
        <f t="shared" si="23"/>
        <v>19.279078291524158</v>
      </c>
      <c r="Y23" s="13">
        <v>374021</v>
      </c>
      <c r="Z23" s="11">
        <f t="shared" si="24"/>
        <v>22.078717505166821</v>
      </c>
      <c r="AA23" t="s">
        <v>6</v>
      </c>
      <c r="AB23" s="2">
        <v>124860</v>
      </c>
      <c r="AC23">
        <f t="shared" si="25"/>
        <v>66.137305782476375</v>
      </c>
      <c r="AD23" s="2">
        <v>41465</v>
      </c>
      <c r="AE23">
        <f t="shared" si="26"/>
        <v>199.15359942119861</v>
      </c>
    </row>
    <row r="24" spans="1:31" x14ac:dyDescent="0.3">
      <c r="A24" t="s">
        <v>7</v>
      </c>
      <c r="B24" s="2">
        <v>13891631</v>
      </c>
      <c r="C24" s="6">
        <v>3479070</v>
      </c>
      <c r="D24" s="7">
        <f t="shared" si="13"/>
        <v>3.99291506063402</v>
      </c>
      <c r="E24" s="6">
        <v>3384310</v>
      </c>
      <c r="F24" s="7">
        <f t="shared" si="14"/>
        <v>4.1047158800464496</v>
      </c>
      <c r="G24" s="6">
        <v>3327097</v>
      </c>
      <c r="H24" s="7">
        <f t="shared" si="15"/>
        <v>4.175300870398428</v>
      </c>
      <c r="I24" s="6">
        <v>3647838</v>
      </c>
      <c r="J24" s="7">
        <f t="shared" si="16"/>
        <v>3.8081819971171966</v>
      </c>
      <c r="K24" s="6">
        <v>3378485</v>
      </c>
      <c r="L24" s="7">
        <f t="shared" si="17"/>
        <v>4.1117930078126737</v>
      </c>
      <c r="M24" s="6">
        <v>3147232</v>
      </c>
      <c r="N24" s="7">
        <f t="shared" si="18"/>
        <v>4.4139202321277873</v>
      </c>
      <c r="O24" s="6">
        <v>3073661</v>
      </c>
      <c r="P24" s="7">
        <f t="shared" si="19"/>
        <v>4.5195716118335758</v>
      </c>
      <c r="Q24" s="6">
        <v>3593181</v>
      </c>
      <c r="R24" s="7">
        <f t="shared" si="20"/>
        <v>3.8661094445283997</v>
      </c>
      <c r="S24" s="6">
        <v>3079648</v>
      </c>
      <c r="T24" s="7">
        <f t="shared" si="21"/>
        <v>4.5107853235174931</v>
      </c>
      <c r="U24" s="6">
        <v>2948255</v>
      </c>
      <c r="V24" s="7">
        <f t="shared" si="22"/>
        <v>4.71181461576424</v>
      </c>
      <c r="W24" s="6">
        <v>2929736</v>
      </c>
      <c r="X24" s="7">
        <f t="shared" si="23"/>
        <v>4.7415982190886821</v>
      </c>
      <c r="Y24" s="13">
        <v>2928599</v>
      </c>
      <c r="Z24" s="11">
        <f t="shared" si="24"/>
        <v>4.7434390983538544</v>
      </c>
      <c r="AA24" t="s">
        <v>7</v>
      </c>
      <c r="AB24" s="2">
        <v>1387619</v>
      </c>
      <c r="AC24">
        <f t="shared" si="25"/>
        <v>10.011127694273428</v>
      </c>
      <c r="AD24" s="2">
        <v>397511</v>
      </c>
      <c r="AE24">
        <f t="shared" si="26"/>
        <v>34.946532297219449</v>
      </c>
    </row>
    <row r="26" spans="1:31" x14ac:dyDescent="0.3">
      <c r="U26" s="2">
        <f>(B19+B20)/(Y19+Y20)</f>
        <v>2.7811169536332763</v>
      </c>
      <c r="Y26" s="2">
        <v>1191428</v>
      </c>
      <c r="Z26">
        <f>(B19+B20)/Y26</f>
        <v>2.8175852842135654</v>
      </c>
      <c r="AA26" t="s">
        <v>25</v>
      </c>
    </row>
    <row r="27" spans="1:31" x14ac:dyDescent="0.3">
      <c r="U27" s="2">
        <f>(B24+B23)/(Y23+Y24)</f>
        <v>6.7066556249280875</v>
      </c>
      <c r="Y27" s="2">
        <v>3225229</v>
      </c>
      <c r="Z27">
        <f>(B24+B23)/Y27</f>
        <v>6.8675852164295934</v>
      </c>
      <c r="AA27" t="s">
        <v>26</v>
      </c>
    </row>
    <row r="28" spans="1:31" x14ac:dyDescent="0.3">
      <c r="U28" s="2">
        <f>(B21+B22)/(Y21+Y22)</f>
        <v>6.1905313956826662</v>
      </c>
      <c r="Y28" s="2">
        <v>5394246</v>
      </c>
      <c r="Z28">
        <f>(B21+B22)/Y28</f>
        <v>6.2958585870944708</v>
      </c>
      <c r="AA28" t="s">
        <v>27</v>
      </c>
    </row>
  </sheetData>
  <mergeCells count="28">
    <mergeCell ref="C16:D16"/>
    <mergeCell ref="E16:F16"/>
    <mergeCell ref="G16:H16"/>
    <mergeCell ref="I16:J16"/>
    <mergeCell ref="K16:L16"/>
    <mergeCell ref="M16:N16"/>
    <mergeCell ref="Q2:R2"/>
    <mergeCell ref="S2:T2"/>
    <mergeCell ref="U2:V2"/>
    <mergeCell ref="W2:X2"/>
    <mergeCell ref="O16:P16"/>
    <mergeCell ref="Q16:R16"/>
    <mergeCell ref="S16:T16"/>
    <mergeCell ref="U16:V16"/>
    <mergeCell ref="W16:X16"/>
    <mergeCell ref="C15:H15"/>
    <mergeCell ref="I15:P15"/>
    <mergeCell ref="Q15:Y15"/>
    <mergeCell ref="C1:H1"/>
    <mergeCell ref="I1:P1"/>
    <mergeCell ref="Q1:X1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post_transformation</vt:lpstr>
      <vt:lpstr>post_static_huffman</vt:lpstr>
      <vt:lpstr>post_adaptive_huffman</vt:lpstr>
      <vt:lpstr>post_adaptive_arithematic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2022-06-14T17:57:23Z</dcterms:created>
  <dcterms:modified xsi:type="dcterms:W3CDTF">2022-07-26T13:36:12Z</dcterms:modified>
</cp:coreProperties>
</file>