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Vidhya\Documents\R-workspace\Regression\"/>
    </mc:Choice>
  </mc:AlternateContent>
  <xr:revisionPtr revIDLastSave="0" documentId="13_ncr:1_{76B8893C-23E9-4A5E-BDB7-7C2E4114AC00}" xr6:coauthVersionLast="33" xr6:coauthVersionMax="33" xr10:uidLastSave="{00000000-0000-0000-0000-000000000000}"/>
  <bookViews>
    <workbookView xWindow="0" yWindow="0" windowWidth="23040" windowHeight="9072" xr2:uid="{00000000-000D-0000-FFFF-FFFF00000000}"/>
  </bookViews>
  <sheets>
    <sheet name="EDA" sheetId="1" r:id="rId1"/>
    <sheet name="Model_development" sheetId="2" r:id="rId2"/>
    <sheet name="Score" sheetId="3" r:id="rId3"/>
  </sheets>
  <definedNames>
    <definedName name="_xlnm._FilterDatabase" localSheetId="2" hidden="1">Score!$A$2:$F$94</definedName>
  </definedNames>
  <calcPr calcId="179017"/>
  <pivotCaches>
    <pivotCache cacheId="1" r:id="rId4"/>
  </pivotCaches>
  <fileRecoveryPr repairLoad="1"/>
</workbook>
</file>

<file path=xl/calcChain.xml><?xml version="1.0" encoding="utf-8"?>
<calcChain xmlns="http://schemas.openxmlformats.org/spreadsheetml/2006/main">
  <c r="W6" i="2" l="1"/>
  <c r="W7" i="2" s="1"/>
  <c r="K5" i="2"/>
  <c r="K6" i="2" s="1"/>
</calcChain>
</file>

<file path=xl/sharedStrings.xml><?xml version="1.0" encoding="utf-8"?>
<sst xmlns="http://schemas.openxmlformats.org/spreadsheetml/2006/main" count="927" uniqueCount="232">
  <si>
    <t xml:space="preserve">    Time</t>
  </si>
  <si>
    <t xml:space="preserve">    Year</t>
  </si>
  <si>
    <t xml:space="preserve">  Location</t>
  </si>
  <si>
    <t xml:space="preserve">  Customer</t>
  </si>
  <si>
    <t>Product.Name</t>
  </si>
  <si>
    <t xml:space="preserve">   Revenue</t>
  </si>
  <si>
    <t xml:space="preserve">    Sales</t>
  </si>
  <si>
    <t xml:space="preserve">    Orders</t>
  </si>
  <si>
    <t xml:space="preserve">Length:682        </t>
  </si>
  <si>
    <t xml:space="preserve">Min.   :     0.0  </t>
  </si>
  <si>
    <t xml:space="preserve">Min.   :  -30.93  </t>
  </si>
  <si>
    <t xml:space="preserve">Min.   :-3230.53  </t>
  </si>
  <si>
    <t xml:space="preserve">Class :character  </t>
  </si>
  <si>
    <t xml:space="preserve">1st Qu.:    58.5  </t>
  </si>
  <si>
    <t xml:space="preserve">1st Qu.:   40.53  </t>
  </si>
  <si>
    <t xml:space="preserve">1st Qu.:   14.72  </t>
  </si>
  <si>
    <t xml:space="preserve">Mode  :character  </t>
  </si>
  <si>
    <t xml:space="preserve">Median :  2177.4  </t>
  </si>
  <si>
    <t xml:space="preserve">Median :  435.05  </t>
  </si>
  <si>
    <t xml:space="preserve">Median :  264.70  </t>
  </si>
  <si>
    <t>NA</t>
  </si>
  <si>
    <t xml:space="preserve">Mean   : 11534.0  </t>
  </si>
  <si>
    <t xml:space="preserve">Mean   : 2332.67  </t>
  </si>
  <si>
    <t xml:space="preserve">Mean   : 3022.91  </t>
  </si>
  <si>
    <t xml:space="preserve">3rd Qu.: 11086.3  </t>
  </si>
  <si>
    <t xml:space="preserve">3rd Qu.: 3669.65  </t>
  </si>
  <si>
    <t xml:space="preserve">3rd Qu.: 5101.48  </t>
  </si>
  <si>
    <t xml:space="preserve">Max.   :294758.3  </t>
  </si>
  <si>
    <t xml:space="preserve">Max.   :19667.70  </t>
  </si>
  <si>
    <t xml:space="preserve">Max.   :22835.88  </t>
  </si>
  <si>
    <t>EData analysis and Data preparation:</t>
  </si>
  <si>
    <t>Step 1: Finding summary satatistic</t>
  </si>
  <si>
    <t>Observation:</t>
  </si>
  <si>
    <t>Revenue, sales and Order are continous varaible and Response variable is Sales.
 Bothe sales and Order variables have invalid input bcoz the minimum metric in summary statistic show presence of negative value.
 But sales and Order cant be less than Zero</t>
  </si>
  <si>
    <t>Step 2:Removing the invalid values</t>
  </si>
  <si>
    <t xml:space="preserve">1.Replace the invalid order value with Sales value because Order cant be less than Sales . 
 2.Replace the invalid sales value with order value based on revenue column because if revenue is not zero then it means the sales has happened but cant be more than order.
 3.If both the sales, Order are invalid and if the revenue is zero tehn replace those value with zero.
 4. If sales value less is greater than Order then that is consider invalid because sales cant be greater than Order hence replacing those value with Order value.
</t>
  </si>
  <si>
    <t>Output: Finding summary staistic after replacing invalid values</t>
  </si>
  <si>
    <t xml:space="preserve">Min.   :    0.00  </t>
  </si>
  <si>
    <t xml:space="preserve">Min.   :    0.0  </t>
  </si>
  <si>
    <t xml:space="preserve">1st Qu.:   52.0  </t>
  </si>
  <si>
    <t xml:space="preserve">Median :  501.6  </t>
  </si>
  <si>
    <t xml:space="preserve">Mean   : 3195.2  </t>
  </si>
  <si>
    <t xml:space="preserve">3rd Qu.: 5101.5  </t>
  </si>
  <si>
    <t xml:space="preserve">Max.   :22835.9  </t>
  </si>
  <si>
    <t>Obseravation:</t>
  </si>
  <si>
    <t xml:space="preserve">1st Qu.:   33.5  </t>
  </si>
  <si>
    <t xml:space="preserve">Median :  421.7  </t>
  </si>
  <si>
    <t xml:space="preserve">Mean   : 2301.0  </t>
  </si>
  <si>
    <t xml:space="preserve">3rd Qu.: 3664.4  </t>
  </si>
  <si>
    <t xml:space="preserve">Max.   :19667.7  </t>
  </si>
  <si>
    <t>Row Labels</t>
  </si>
  <si>
    <t>Sum of Q1</t>
  </si>
  <si>
    <t>Sum of Q2</t>
  </si>
  <si>
    <t>Sum of Q3</t>
  </si>
  <si>
    <t>Sum of Q4</t>
  </si>
  <si>
    <t>Sum of Q5</t>
  </si>
  <si>
    <t>Sum of Q6</t>
  </si>
  <si>
    <t>Sum of Q7</t>
  </si>
  <si>
    <t>Sum of Q8</t>
  </si>
  <si>
    <t>Business</t>
  </si>
  <si>
    <t>Government</t>
  </si>
  <si>
    <t>Other</t>
  </si>
  <si>
    <t>Regular</t>
  </si>
  <si>
    <t>Small Business</t>
  </si>
  <si>
    <t>Technology</t>
  </si>
  <si>
    <t>Grand Total</t>
  </si>
  <si>
    <t>Groupby the sales value based on Customer and Product for different quantiles like 5%,10,25,50,75,90,95 and 99%</t>
  </si>
  <si>
    <t>Customer</t>
  </si>
  <si>
    <t>sum_of_Q1</t>
  </si>
  <si>
    <t>sum_of_Q2</t>
  </si>
  <si>
    <t>sum_of_Q3</t>
  </si>
  <si>
    <t>sum_of_Q4</t>
  </si>
  <si>
    <t>sum_of_Q5</t>
  </si>
  <si>
    <t>sum_of_Q6</t>
  </si>
  <si>
    <t>sum_of_Q7</t>
  </si>
  <si>
    <t>sum_of_Q8</t>
  </si>
  <si>
    <t>Groupby the Order value based on Customer and Product for different quantiles ( 5%,10,25,50,75,90,95 and 99%) and find the sum of each quantiles</t>
  </si>
  <si>
    <r>
      <t>On observing above two tables, it shows</t>
    </r>
    <r>
      <rPr>
        <b/>
        <sz val="11"/>
        <color theme="1"/>
        <rFont val="Calibri"/>
        <family val="2"/>
        <scheme val="minor"/>
      </rPr>
      <t xml:space="preserve"> there is no outliers/extreme values</t>
    </r>
    <r>
      <rPr>
        <sz val="11"/>
        <color theme="1"/>
        <rFont val="Calibri"/>
        <family val="2"/>
        <scheme val="minor"/>
      </rPr>
      <t xml:space="preserve"> in the data </t>
    </r>
  </si>
  <si>
    <t>Step 3 : Identifying Outliers</t>
  </si>
  <si>
    <t xml:space="preserve">Step 4 : Derived variables: </t>
  </si>
  <si>
    <t>1. Difference : This variable describe the difference between Order and Sales and the value cant be negative because sales cant exceed the orders.</t>
  </si>
  <si>
    <t>2. Previous year Sales: Sales any product  of current year depends on sales of that product on previous year</t>
  </si>
  <si>
    <t>3. Previous year Quarter Sales : Sales of the product depends on recent previous year sales, So including the previous year Quarter.</t>
  </si>
  <si>
    <t>4. Prev_year_diff :  To capture previous year order, I have incoporated previous year difference between Orders and Sales.</t>
  </si>
  <si>
    <t>5.Prev_quart_difference : Captures previous quarter's Order and Sales Difference</t>
  </si>
  <si>
    <t>7. Prev_year_avg_diff: Previous year average difference between Orders and Sales</t>
  </si>
  <si>
    <t>6.Prev_Year_Average_sales: Previous year average Sales of each product of every customer
                                                     To replace Missing sales value with average sales value of each product of every customer</t>
  </si>
  <si>
    <t xml:space="preserve"> Difference.x</t>
  </si>
  <si>
    <t xml:space="preserve">   Quarter</t>
  </si>
  <si>
    <t>Prev_year_Sales.x</t>
  </si>
  <si>
    <t>Prev_year_difference.x</t>
  </si>
  <si>
    <t>prev_quart_sales</t>
  </si>
  <si>
    <t>prev_quart_diff</t>
  </si>
  <si>
    <t>Prev_year_avg_sales</t>
  </si>
  <si>
    <t>prev_year_avg_diff</t>
  </si>
  <si>
    <t xml:space="preserve">Length:440        </t>
  </si>
  <si>
    <t xml:space="preserve">Min.   :1.000  </t>
  </si>
  <si>
    <t xml:space="preserve">Min.   :   0.0  </t>
  </si>
  <si>
    <t xml:space="preserve">Min.   :    0.007  </t>
  </si>
  <si>
    <t xml:space="preserve">Min.   :   0.000  </t>
  </si>
  <si>
    <t xml:space="preserve">1st Qu.:   44.44  </t>
  </si>
  <si>
    <t xml:space="preserve">1st Qu.:   60.34  </t>
  </si>
  <si>
    <t xml:space="preserve">1st Qu.:    0.00  </t>
  </si>
  <si>
    <t xml:space="preserve">1st Qu.:1.000  </t>
  </si>
  <si>
    <t xml:space="preserve">1st Qu.:   44.9  </t>
  </si>
  <si>
    <t xml:space="preserve">1st Qu.:   0.0  </t>
  </si>
  <si>
    <t xml:space="preserve">1st Qu.:   44.520  </t>
  </si>
  <si>
    <t xml:space="preserve">1st Qu.:   44.151  </t>
  </si>
  <si>
    <t xml:space="preserve">1st Qu.:   3.018  </t>
  </si>
  <si>
    <t xml:space="preserve">Median :  678.82  </t>
  </si>
  <si>
    <t xml:space="preserve">Median :  893.98  </t>
  </si>
  <si>
    <t xml:space="preserve">Median :   42.31  </t>
  </si>
  <si>
    <t xml:space="preserve">Median :2.000  </t>
  </si>
  <si>
    <t xml:space="preserve">Median :  670.3  </t>
  </si>
  <si>
    <t xml:space="preserve">Median :  36.7  </t>
  </si>
  <si>
    <t xml:space="preserve">Median :  678.824  </t>
  </si>
  <si>
    <t xml:space="preserve">Median :   49.28  </t>
  </si>
  <si>
    <t xml:space="preserve">Median :  830.118  </t>
  </si>
  <si>
    <t xml:space="preserve">Median : 102.574  </t>
  </si>
  <si>
    <t xml:space="preserve">Mean   : 2551.36  </t>
  </si>
  <si>
    <t xml:space="preserve">Mean   : 3482.52  </t>
  </si>
  <si>
    <t xml:space="preserve">Mean   :  931.16  </t>
  </si>
  <si>
    <t xml:space="preserve">Mean   :2.343  </t>
  </si>
  <si>
    <t xml:space="preserve">Mean   : 2427.1  </t>
  </si>
  <si>
    <t xml:space="preserve">Mean   : 899.8  </t>
  </si>
  <si>
    <t xml:space="preserve">Mean   : 2514.652  </t>
  </si>
  <si>
    <t xml:space="preserve">Mean   :  974.78  </t>
  </si>
  <si>
    <t xml:space="preserve">Mean   : 2550.021  </t>
  </si>
  <si>
    <t xml:space="preserve">Mean   : 931.200  </t>
  </si>
  <si>
    <t xml:space="preserve">3rd Qu.: 4115.96  </t>
  </si>
  <si>
    <t xml:space="preserve">3rd Qu.: 5611.77  </t>
  </si>
  <si>
    <t xml:space="preserve">3rd Qu.: 1148.28  </t>
  </si>
  <si>
    <t xml:space="preserve">3rd Qu.:3.000  </t>
  </si>
  <si>
    <t xml:space="preserve">3rd Qu.: 3723.1  </t>
  </si>
  <si>
    <t xml:space="preserve">3rd Qu.:1129.9  </t>
  </si>
  <si>
    <t xml:space="preserve">3rd Qu.: 4034.210  </t>
  </si>
  <si>
    <t xml:space="preserve">3rd Qu.: 1214.78  </t>
  </si>
  <si>
    <t xml:space="preserve">3rd Qu.: 4382.652  </t>
  </si>
  <si>
    <t xml:space="preserve">3rd Qu.:1300.490  </t>
  </si>
  <si>
    <t xml:space="preserve">Max.   :11384.08  </t>
  </si>
  <si>
    <t xml:space="preserve">Max.   :4.000  </t>
  </si>
  <si>
    <t xml:space="preserve">Max.   :9996.9  </t>
  </si>
  <si>
    <t xml:space="preserve">Max.   :19667.696  </t>
  </si>
  <si>
    <t xml:space="preserve">Max.   :17495.794  </t>
  </si>
  <si>
    <t xml:space="preserve">Max.   :8040.152  </t>
  </si>
  <si>
    <t>Time</t>
  </si>
  <si>
    <t>Year</t>
  </si>
  <si>
    <t>Location</t>
  </si>
  <si>
    <t>Sales</t>
  </si>
  <si>
    <t>Orders</t>
  </si>
  <si>
    <t>Difference.x</t>
  </si>
  <si>
    <t>Quarter</t>
  </si>
  <si>
    <t>2015Q1</t>
  </si>
  <si>
    <t>UK</t>
  </si>
  <si>
    <t>Software</t>
  </si>
  <si>
    <t>Data</t>
  </si>
  <si>
    <t>Mapping</t>
  </si>
  <si>
    <t>Routers</t>
  </si>
  <si>
    <t>Video</t>
  </si>
  <si>
    <t>Sample dataset after deriving above mentioned variables:</t>
  </si>
  <si>
    <t>Step 5 : Converting each levels of categorical into Independent variable</t>
  </si>
  <si>
    <t xml:space="preserve">Customer Regular </t>
  </si>
  <si>
    <t xml:space="preserve">Customer Business </t>
  </si>
  <si>
    <t xml:space="preserve">Customer Government </t>
  </si>
  <si>
    <t xml:space="preserve">Customer Technology </t>
  </si>
  <si>
    <t>product Software _</t>
  </si>
  <si>
    <t>product Technology _</t>
  </si>
  <si>
    <t>product Data _</t>
  </si>
  <si>
    <t>product Mapping _</t>
  </si>
  <si>
    <t>product Routers _</t>
  </si>
  <si>
    <t>product Video _</t>
  </si>
  <si>
    <t>product Technology Change _</t>
  </si>
  <si>
    <t>product Other _</t>
  </si>
  <si>
    <t>product Safety _</t>
  </si>
  <si>
    <t>product Services_Hardware _</t>
  </si>
  <si>
    <t>product Services_wifi _</t>
  </si>
  <si>
    <t>Step 6 : checking weather data set follow the assumption:</t>
  </si>
  <si>
    <t>Variable</t>
  </si>
  <si>
    <t>Estimate</t>
  </si>
  <si>
    <t>Std. Error</t>
  </si>
  <si>
    <t>t value</t>
  </si>
  <si>
    <t>Pr(&gt;|t|)</t>
  </si>
  <si>
    <t>Bivariate Analysis : Understanding significant independent variable for response variable
If p-value is less than significant level which is 0.05 then that variable is highly influencing variable for response variable.</t>
  </si>
  <si>
    <t>Step 7 : Checking multicollinearity: Finding linear relationship between independent variables</t>
  </si>
  <si>
    <t>1 . We can identify using correlation matrix but that gives individual relationship with other individual independent varaible.</t>
  </si>
  <si>
    <t>`product Technology Change _`</t>
  </si>
  <si>
    <t>`product Data _`</t>
  </si>
  <si>
    <t>`product Video _`</t>
  </si>
  <si>
    <t>`product Other _`</t>
  </si>
  <si>
    <t>`Customer Technology `</t>
  </si>
  <si>
    <t>`product Software _`</t>
  </si>
  <si>
    <t>`Customer Regular `</t>
  </si>
  <si>
    <t xml:space="preserve"> </t>
  </si>
  <si>
    <t>Step 1. Checking vif value for all variables</t>
  </si>
  <si>
    <t>x</t>
  </si>
  <si>
    <t>Step wise regression</t>
  </si>
  <si>
    <t>Linear model was automatically ran multiple times by dropping variables which is less significant and stop running once it detect the significant variable for model prediction</t>
  </si>
  <si>
    <t>(Intercept)</t>
  </si>
  <si>
    <t>Output:</t>
  </si>
  <si>
    <t>fit</t>
  </si>
  <si>
    <t>Model Development</t>
  </si>
  <si>
    <t>Model Validation</t>
  </si>
  <si>
    <t>predicted</t>
  </si>
  <si>
    <t>R value</t>
  </si>
  <si>
    <t>R-square</t>
  </si>
  <si>
    <t>Product Name</t>
  </si>
  <si>
    <t>2017Q2</t>
  </si>
  <si>
    <t>Net</t>
  </si>
  <si>
    <t>Technology Change</t>
  </si>
  <si>
    <t>Safety</t>
  </si>
  <si>
    <t>Services_Hardware</t>
  </si>
  <si>
    <t>Services_wifi</t>
  </si>
  <si>
    <t>Services_Design</t>
  </si>
  <si>
    <t>2017Q3</t>
  </si>
  <si>
    <t>`product Services_wifi _`</t>
  </si>
  <si>
    <t xml:space="preserve">Step 4: By dropping prev_year_sales.x variable </t>
  </si>
  <si>
    <t>`product Safety _`</t>
  </si>
  <si>
    <t>`Customer Government `</t>
  </si>
  <si>
    <t>Step 2: By dropping Prev_year_avg_Sales  varaibale and build the model</t>
  </si>
  <si>
    <t>step 3 : By dropping Ordersand build the model again. Compute VIF</t>
  </si>
  <si>
    <t>Step 5 : bydropping
Prev_year_avg_diff</t>
  </si>
  <si>
    <t>After removing multicollinearity, we have reduced no of variables to 13.</t>
  </si>
  <si>
    <t>Step 6 : by dropping prev_year_diff</t>
  </si>
  <si>
    <t>Customer.Regular.</t>
  </si>
  <si>
    <t>product.Software._</t>
  </si>
  <si>
    <t>Predicted value of sales for 2017 - Quarter 3</t>
  </si>
  <si>
    <t>Predicted value of sales for 2017 - Quarter 2</t>
  </si>
  <si>
    <t>Coeffecients of  Model</t>
  </si>
  <si>
    <t>After removing the invalid values  on above mentioned option when we check the summary statistics there is no invalid values in Sales and Order.
But when we observe the maximum values and 3 rd quantile there is huge difference in the data. So need to observe in detail based on customer and product category to identify the outliers.</t>
  </si>
  <si>
    <t>2. Checking multicollinearity by building linear model with one independent variable which is a response variable  and other variables are independent for that moel</t>
  </si>
  <si>
    <t xml:space="preserve">Among 25 Independent variables , 19 variable are significant variablesfor dependent variable based on their p-value.. </t>
  </si>
  <si>
    <t>Observation:
We are eliminating multicollinearity by  building linear model by considering one independent variable as response variable and other idependnet variables as Input variables. We will conclude if that particular response variable is explained well by other variable by R-value . if it is greater tahn 60% we will drop that variable by concluding highly explained by other variables. other factor used is VIF which is 1/1-R-square. If that value is greater than 2.5 for any independent variable then we will conclude highly explained by other Independent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</si>
</sst>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10" xfId="0" applyBorder="1"/>
    <xf numFmtId="0" fontId="16" fillId="0" borderId="0" xfId="0" applyFont="1"/>
    <xf numFmtId="0" fontId="0" fillId="0" borderId="0" xfId="0" applyAlignment="1"/>
    <xf numFmtId="0" fontId="0" fillId="0" borderId="0" xfId="0" applyAlignment="1">
      <alignment horizontal="center"/>
    </xf>
    <xf numFmtId="0" fontId="0" fillId="0" borderId="0" xfId="0" applyAlignment="1">
      <alignment horizontal="center" wrapText="1"/>
    </xf>
    <xf numFmtId="0" fontId="16" fillId="0" borderId="0" xfId="0" applyFont="1" applyAlignment="1"/>
    <xf numFmtId="0" fontId="0" fillId="0" borderId="0" xfId="0" applyBorder="1"/>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wrapText="1"/>
    </xf>
    <xf numFmtId="0" fontId="16" fillId="0" borderId="0" xfId="0" applyFont="1" applyAlignment="1">
      <alignment horizontal="left"/>
    </xf>
    <xf numFmtId="0" fontId="16" fillId="0" borderId="0" xfId="0" applyFont="1"/>
    <xf numFmtId="11" fontId="0" fillId="0" borderId="10" xfId="0" applyNumberFormat="1" applyBorder="1"/>
    <xf numFmtId="11" fontId="0" fillId="0" borderId="0" xfId="0" applyNumberFormat="1" applyBorder="1"/>
    <xf numFmtId="0" fontId="0" fillId="0" borderId="0" xfId="0" applyFill="1" applyBorder="1"/>
    <xf numFmtId="0" fontId="0" fillId="0" borderId="11" xfId="0" applyFill="1" applyBorder="1"/>
    <xf numFmtId="0" fontId="0" fillId="0" borderId="0" xfId="0" applyAlignment="1">
      <alignment horizontal="left" vertical="top" wrapText="1"/>
    </xf>
    <xf numFmtId="0" fontId="0" fillId="0" borderId="0" xfId="0" applyAlignment="1">
      <alignment horizontal="center" vertical="top"/>
    </xf>
    <xf numFmtId="0" fontId="16" fillId="0" borderId="0" xfId="0" applyFont="1" applyAlignment="1">
      <alignment horizontal="left" wrapText="1"/>
    </xf>
    <xf numFmtId="0" fontId="16" fillId="0" borderId="0" xfId="0" applyFont="1" applyBorder="1"/>
    <xf numFmtId="0" fontId="0" fillId="0" borderId="10" xfId="0" applyBorder="1"/>
    <xf numFmtId="164" fontId="0" fillId="0" borderId="10" xfId="0" applyNumberFormat="1" applyBorder="1"/>
    <xf numFmtId="0" fontId="18" fillId="0" borderId="10" xfId="0" applyFont="1" applyFill="1" applyBorder="1" applyAlignment="1">
      <alignment wrapText="1"/>
    </xf>
    <xf numFmtId="0" fontId="0" fillId="0" borderId="0" xfId="0"/>
    <xf numFmtId="11" fontId="0" fillId="0" borderId="0" xfId="0" applyNumberFormat="1"/>
    <xf numFmtId="0" fontId="0" fillId="0" borderId="0" xfId="0" applyAlignment="1">
      <alignment horizontal="left" wrapText="1"/>
    </xf>
    <xf numFmtId="0" fontId="16" fillId="0" borderId="0" xfId="0" applyFont="1" applyAlignment="1">
      <alignment horizontal="left" vertical="top" wrapText="1"/>
    </xf>
    <xf numFmtId="0" fontId="0" fillId="0" borderId="0" xfId="0" applyAlignment="1">
      <alignment horizontal="left"/>
    </xf>
    <xf numFmtId="0" fontId="0" fillId="0" borderId="0" xfId="0" applyAlignment="1">
      <alignment wrapText="1"/>
    </xf>
    <xf numFmtId="0" fontId="0" fillId="0" borderId="0" xfId="0" applyFill="1" applyBorder="1" applyAlignment="1">
      <alignment horizontal="left" wrapText="1"/>
    </xf>
    <xf numFmtId="0" fontId="16" fillId="0" borderId="0" xfId="0" applyFont="1" applyBorder="1" applyAlignment="1">
      <alignment horizontal="left" wrapText="1"/>
    </xf>
    <xf numFmtId="0" fontId="16" fillId="0" borderId="0" xfId="0" applyFont="1" applyAlignment="1">
      <alignment wrapText="1"/>
    </xf>
    <xf numFmtId="0" fontId="16" fillId="0" borderId="0" xfId="0" applyFont="1"/>
    <xf numFmtId="0" fontId="16" fillId="0" borderId="0" xfId="0" applyFont="1" applyAlignment="1">
      <alignment horizontal="center" wrapText="1"/>
    </xf>
    <xf numFmtId="0" fontId="0" fillId="0" borderId="0" xfId="0" applyAlignment="1">
      <alignment horizontal="center" wrapText="1"/>
    </xf>
    <xf numFmtId="0" fontId="16" fillId="0" borderId="0" xfId="0" applyFont="1" applyAlignment="1"/>
    <xf numFmtId="0" fontId="0" fillId="0" borderId="0" xfId="0" applyAlignment="1">
      <alignment horizontal="center"/>
    </xf>
    <xf numFmtId="0" fontId="0" fillId="0" borderId="12" xfId="0" applyBorder="1" applyAlignment="1">
      <alignment wrapText="1"/>
    </xf>
    <xf numFmtId="0" fontId="16" fillId="0" borderId="0" xfId="0" applyFont="1" applyFill="1" applyBorder="1"/>
    <xf numFmtId="0" fontId="0" fillId="0" borderId="12" xfId="0" applyBorder="1" applyAlignment="1">
      <alignment horizontal="center"/>
    </xf>
    <xf numFmtId="0" fontId="16" fillId="0" borderId="12" xfId="0" applyFont="1" applyBorder="1" applyAlignment="1">
      <alignment horizontal="center"/>
    </xf>
    <xf numFmtId="0" fontId="0" fillId="0" borderId="12" xfId="0" applyBorder="1" applyAlignment="1">
      <alignment horizontal="left"/>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quantile_orders.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ya" refreshedDate="43262.560993402774" createdVersion="6" refreshedVersion="6" minRefreshableVersion="3" recordCount="64" xr:uid="{DB976DDD-3F52-4B65-96FA-123DAC1EF564}">
  <cacheSource type="worksheet">
    <worksheetSource ref="B1:K65" sheet="quantile_orders" r:id="rId2"/>
  </cacheSource>
  <cacheFields count="10">
    <cacheField name="Customer" numFmtId="0">
      <sharedItems count="6">
        <s v="Business"/>
        <s v="Government"/>
        <s v="Other"/>
        <s v="Regular"/>
        <s v="Small Business"/>
        <s v="Technology"/>
      </sharedItems>
    </cacheField>
    <cacheField name="Product.Name" numFmtId="0">
      <sharedItems count="14">
        <s v="Data"/>
        <s v="Mapping"/>
        <s v="Net"/>
        <s v="Other"/>
        <s v="Routers"/>
        <s v="Safety"/>
        <s v="Services_Design"/>
        <s v="Services_Hardware"/>
        <s v="Services_wifi"/>
        <s v="Software"/>
        <s v="Technology"/>
        <s v="Technology Change"/>
        <s v="Video"/>
        <s v="Services_calls"/>
      </sharedItems>
    </cacheField>
    <cacheField name="Q1" numFmtId="0">
      <sharedItems containsSemiMixedTypes="0" containsString="0" containsNumber="1" minValue="0" maxValue="13525.7310170825"/>
    </cacheField>
    <cacheField name="Q2" numFmtId="0">
      <sharedItems containsSemiMixedTypes="0" containsString="0" containsNumber="1" minValue="0" maxValue="13929.5690101236"/>
    </cacheField>
    <cacheField name="Q3" numFmtId="0">
      <sharedItems containsSemiMixedTypes="0" containsString="0" containsNumber="1" minValue="0" maxValue="14482.814865980101"/>
    </cacheField>
    <cacheField name="Q4" numFmtId="0">
      <sharedItems containsSemiMixedTypes="0" containsString="0" containsNumber="1" minValue="0" maxValue="18280.069477294601"/>
    </cacheField>
    <cacheField name="Q5" numFmtId="0">
      <sharedItems containsSemiMixedTypes="0" containsString="0" containsNumber="1" minValue="0" maxValue="20861.250685121799"/>
    </cacheField>
    <cacheField name="Q6" numFmtId="0">
      <sharedItems containsSemiMixedTypes="0" containsString="0" containsNumber="1" minValue="0" maxValue="22012.768143634101"/>
    </cacheField>
    <cacheField name="Q7" numFmtId="0">
      <sharedItems containsSemiMixedTypes="0" containsString="0" containsNumber="1" minValue="0" maxValue="22459.987156324001"/>
    </cacheField>
    <cacheField name="Q8" numFmtId="0">
      <sharedItems containsSemiMixedTypes="0" containsString="0" containsNumber="1" minValue="0" maxValue="22760.7050946238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9516.5946586212904"/>
    <n v="9639.9420450827602"/>
    <n v="9820.0818796359799"/>
    <n v="10132.9234662077"/>
    <n v="10842.0448799685"/>
    <n v="13185.412322082801"/>
    <n v="13410.931147199"/>
    <n v="13612.594362296"/>
  </r>
  <r>
    <x v="0"/>
    <x v="1"/>
    <n v="5381.6771899485302"/>
    <n v="5488.0100337576996"/>
    <n v="5609.5512730835999"/>
    <n v="5694.9588905221599"/>
    <n v="6144.8545294730002"/>
    <n v="6703.5727435480303"/>
    <n v="7100.9915185876698"/>
    <n v="7562.9953360473701"/>
  </r>
  <r>
    <x v="0"/>
    <x v="2"/>
    <n v="316.16178562803299"/>
    <n v="336.81634309007399"/>
    <n v="398.780015476198"/>
    <n v="502.05280278640402"/>
    <n v="843.46034733954002"/>
    <n v="1048.30487407142"/>
    <n v="1116.5863829820501"/>
    <n v="1171.2115901105501"/>
  </r>
  <r>
    <x v="0"/>
    <x v="3"/>
    <n v="104.27698337103701"/>
    <n v="119.639438922275"/>
    <n v="160.90013595136"/>
    <n v="224.72326862600701"/>
    <n v="334.44788740282002"/>
    <n v="1180.4939390898401"/>
    <n v="1813.3773874000001"/>
    <n v="2422.5872308972298"/>
  </r>
  <r>
    <x v="0"/>
    <x v="4"/>
    <n v="13166.415850219801"/>
    <n v="13383.128528151101"/>
    <n v="13910.153641839799"/>
    <n v="14383.576108224401"/>
    <n v="15617.357786000101"/>
    <n v="17150.733757709098"/>
    <n v="18000.7272609678"/>
    <n v="18827.044489747001"/>
  </r>
  <r>
    <x v="0"/>
    <x v="5"/>
    <n v="2099.5566465247798"/>
    <n v="2311.7312358439699"/>
    <n v="2537.94349951102"/>
    <n v="3366.8711759396601"/>
    <n v="3745.6535235430902"/>
    <n v="4475.8029572716396"/>
    <n v="4727.8114517788599"/>
    <n v="5026.4492056478002"/>
  </r>
  <r>
    <x v="0"/>
    <x v="6"/>
    <n v="2716.9090019426999"/>
    <n v="2787.0273817709699"/>
    <n v="2903.6707088736998"/>
    <n v="3219.5800921172199"/>
    <n v="3331.2275574149198"/>
    <n v="3806.2907818150302"/>
    <n v="4026.9997037006601"/>
    <n v="4253.7570241090098"/>
  </r>
  <r>
    <x v="0"/>
    <x v="7"/>
    <n v="1396.8992207379999"/>
    <n v="1404.77735716251"/>
    <n v="1489.3027565077"/>
    <n v="1579.3632910213501"/>
    <n v="1718.5421850376099"/>
    <n v="1777.75340340759"/>
    <n v="1808.9249650301699"/>
    <n v="1837.6728309837299"/>
  </r>
  <r>
    <x v="0"/>
    <x v="8"/>
    <n v="29.5970754588995"/>
    <n v="32.352556982146503"/>
    <n v="34.916386745763504"/>
    <n v="50.555983080970002"/>
    <n v="86.019161452989906"/>
    <n v="216.077248852797"/>
    <n v="231.23185725109099"/>
    <n v="236.33428546876101"/>
  </r>
  <r>
    <x v="0"/>
    <x v="9"/>
    <n v="7018.0921999616503"/>
    <n v="7249.2529364614702"/>
    <n v="8811.7302256913499"/>
    <n v="9783.7645720441396"/>
    <n v="10146.267760173399"/>
    <n v="12346.196105430001"/>
    <n v="13104.351125064601"/>
    <n v="13893.348942934699"/>
  </r>
  <r>
    <x v="0"/>
    <x v="10"/>
    <n v="5425.4294744202298"/>
    <n v="6018.1221649581703"/>
    <n v="6456.3064855599896"/>
    <n v="6780.6757263134796"/>
    <n v="8256.8961348441007"/>
    <n v="8400.1631365931407"/>
    <n v="8530.2393314900492"/>
    <n v="8646.8159445473902"/>
  </r>
  <r>
    <x v="0"/>
    <x v="11"/>
    <n v="4.87748344370861E-3"/>
    <n v="9.7549668874172199E-3"/>
    <n v="8.1850229022204901E-2"/>
    <n v="0.342325671990651"/>
    <n v="0.56810596026490101"/>
    <n v="0.79435044799376697"/>
    <n v="0.79686357615893999"/>
    <n v="0.79887407869107896"/>
  </r>
  <r>
    <x v="0"/>
    <x v="12"/>
    <n v="60.393901798893701"/>
    <n v="67.193727550050596"/>
    <n v="73.277597663108693"/>
    <n v="86.994078721231006"/>
    <n v="102.698315982431"/>
    <n v="280.46837208733899"/>
    <n v="325.752391377148"/>
    <n v="342.76206365534398"/>
  </r>
  <r>
    <x v="1"/>
    <x v="0"/>
    <n v="3662.99650308733"/>
    <n v="3794.9525111135599"/>
    <n v="4589.1244228106598"/>
    <n v="5355.72322069865"/>
    <n v="6412.2450682530198"/>
    <n v="6512.1464206067303"/>
    <n v="6722.6254373114898"/>
    <n v="6961.0534678821296"/>
  </r>
  <r>
    <x v="1"/>
    <x v="1"/>
    <n v="3138.2134239996699"/>
    <n v="3550.8877941213"/>
    <n v="4410.7651692605696"/>
    <n v="4953.8607703838898"/>
    <n v="5957.9014006316802"/>
    <n v="6680.16941055813"/>
    <n v="6958.10764844189"/>
    <n v="7218.9770169810799"/>
  </r>
  <r>
    <x v="1"/>
    <x v="2"/>
    <n v="1369.1136629996799"/>
    <n v="1372.83720735265"/>
    <n v="1384.00784041155"/>
    <n v="1402.6255621763901"/>
    <n v="1421.2432839412299"/>
    <n v="1432.4139170001399"/>
    <n v="1436.13746135311"/>
    <n v="1439.1162968354799"/>
  </r>
  <r>
    <x v="1"/>
    <x v="3"/>
    <n v="48.8693891235839"/>
    <n v="51.510698691467098"/>
    <n v="52.690096987923702"/>
    <n v="73.295375096057697"/>
    <n v="91.794136806143399"/>
    <n v="111.51567095000701"/>
    <n v="142.72817142571"/>
    <n v="177.44361435052301"/>
  </r>
  <r>
    <x v="1"/>
    <x v="4"/>
    <n v="12335.723935550501"/>
    <n v="13270.9229491719"/>
    <n v="13930.9328763552"/>
    <n v="18280.069477294601"/>
    <n v="20861.250685121799"/>
    <n v="22012.768143634101"/>
    <n v="22459.987156324001"/>
    <n v="22760.705094623801"/>
  </r>
  <r>
    <x v="1"/>
    <x v="5"/>
    <n v="2133.4648205697499"/>
    <n v="2404.3501020088502"/>
    <n v="2769.9535780074798"/>
    <n v="3907.8871478905298"/>
    <n v="4097.6179480050296"/>
    <n v="4921.3104561055898"/>
    <n v="5466.7185685388204"/>
    <n v="6096.7936702419602"/>
  </r>
  <r>
    <x v="1"/>
    <x v="6"/>
    <n v="2602.3349570618898"/>
    <n v="2761.9276472454799"/>
    <n v="3231.1414942206902"/>
    <n v="3463.0310708589"/>
    <n v="4276.5829200682101"/>
    <n v="5393.6535882128201"/>
    <n v="5867.3083861649502"/>
    <n v="6317.9919183191796"/>
  </r>
  <r>
    <x v="1"/>
    <x v="7"/>
    <n v="1334.68549399211"/>
    <n v="1371.4502776762399"/>
    <n v="1635.5327682257901"/>
    <n v="2164.45167379655"/>
    <n v="2480.6020616628002"/>
    <n v="3136.1268317335198"/>
    <n v="3243.0241452928999"/>
    <n v="3348.4561660774498"/>
  </r>
  <r>
    <x v="1"/>
    <x v="8"/>
    <n v="4.6893129972808696"/>
    <n v="5.7397654064705899"/>
    <n v="7.5493980613946201"/>
    <n v="16.7578885930658"/>
    <n v="42.883748695208403"/>
    <n v="53.749607441897197"/>
    <n v="61.183934537863301"/>
    <n v="68.121874717031204"/>
  </r>
  <r>
    <x v="1"/>
    <x v="9"/>
    <n v="4501.4300371306499"/>
    <n v="4925.1232200724799"/>
    <n v="5139.6778890434398"/>
    <n v="6984.6987004816501"/>
    <n v="7816.4590950992997"/>
    <n v="8525.3813228591607"/>
    <n v="8990.1732192383406"/>
    <n v="9354.89320771659"/>
  </r>
  <r>
    <x v="1"/>
    <x v="10"/>
    <n v="2128.7871779062202"/>
    <n v="2242.9932643357902"/>
    <n v="2337.9792003040102"/>
    <n v="2982.6004721849599"/>
    <n v="4267.6701897900302"/>
    <n v="4347.0231457231303"/>
    <n v="4450.9689346864898"/>
    <n v="4570.8537197914902"/>
  </r>
  <r>
    <x v="1"/>
    <x v="11"/>
    <n v="0"/>
    <n v="0"/>
    <n v="5.9310479158550802E-3"/>
    <n v="0.33757888585897899"/>
    <n v="2.2210011686793898"/>
    <n v="6.6401811453058004"/>
    <n v="11.474551032333499"/>
    <n v="15.3420469419556"/>
  </r>
  <r>
    <x v="1"/>
    <x v="12"/>
    <n v="85.486642159275405"/>
    <n v="93.926609058114593"/>
    <n v="95.258503910518101"/>
    <n v="107.240642609349"/>
    <n v="142.50136824643599"/>
    <n v="296.315963599143"/>
    <n v="364.624766291897"/>
    <n v="409.163703922906"/>
  </r>
  <r>
    <x v="2"/>
    <x v="0"/>
    <n v="557.48399627981701"/>
    <n v="823.17028897254897"/>
    <n v="982.05862622849497"/>
    <n v="1148.0495904033601"/>
    <n v="1301.05193670123"/>
    <n v="1838.88268770986"/>
    <n v="1912.38667917355"/>
    <n v="1971.1898723444999"/>
  </r>
  <r>
    <x v="2"/>
    <x v="1"/>
    <n v="0"/>
    <n v="0"/>
    <n v="5.0554417037382303E-2"/>
    <n v="11.702344259380601"/>
    <n v="17.072604795762501"/>
    <n v="21.6707049969887"/>
    <n v="21.836948001402401"/>
    <n v="21.969942404933398"/>
  </r>
  <r>
    <x v="2"/>
    <x v="3"/>
    <n v="3185.6512314932202"/>
    <n v="3292.5936348282498"/>
    <n v="3613.4208448333202"/>
    <n v="4148.1328615084303"/>
    <n v="4682.8448781835496"/>
    <n v="5003.6720881886204"/>
    <n v="5110.61449152364"/>
    <n v="5196.1684141916603"/>
  </r>
  <r>
    <x v="2"/>
    <x v="4"/>
    <n v="272.84497836929597"/>
    <n v="280.32192118625898"/>
    <n v="328.56906341633101"/>
    <n v="397.703204070526"/>
    <n v="430.47282228841902"/>
    <n v="485.66408922330601"/>
    <n v="494.62105032402201"/>
    <n v="499.86198297150702"/>
  </r>
  <r>
    <x v="2"/>
    <x v="5"/>
    <n v="6.0250521559495498"/>
    <n v="6.14806317452474"/>
    <n v="6.5170962302502904"/>
    <n v="7.47100791324503"/>
    <n v="8.8721969798061906"/>
    <n v="10.0463293259513"/>
    <n v="10.437706774666299"/>
    <n v="10.750808733638401"/>
  </r>
  <r>
    <x v="2"/>
    <x v="13"/>
    <n v="0"/>
    <n v="0"/>
    <n v="0"/>
    <n v="0"/>
    <n v="0"/>
    <n v="0"/>
    <n v="0"/>
    <n v="0"/>
  </r>
  <r>
    <x v="2"/>
    <x v="6"/>
    <n v="0.35211480584807198"/>
    <n v="0.70422961169614395"/>
    <n v="2.32573000740748"/>
    <n v="7.3315994748519699"/>
    <n v="32.4543693650253"/>
    <n v="39.691083766294902"/>
    <n v="43.816324647025503"/>
    <n v="47.11651735161"/>
  </r>
  <r>
    <x v="2"/>
    <x v="7"/>
    <n v="0.93720325199968302"/>
    <n v="1.87440650399937"/>
    <n v="5.31539358422717"/>
    <n v="5.9208685843524602"/>
    <n v="11.236571271957001"/>
    <n v="14.6159718653456"/>
    <n v="21.146321763573599"/>
    <n v="26.370601682156099"/>
  </r>
  <r>
    <x v="2"/>
    <x v="8"/>
    <n v="0"/>
    <n v="0"/>
    <n v="0"/>
    <n v="2.5827580833657999E-4"/>
    <n v="0.97782233502434801"/>
    <n v="2.7369727451581598"/>
    <n v="3.32335621520276"/>
    <n v="3.79246299123845"/>
  </r>
  <r>
    <x v="2"/>
    <x v="9"/>
    <n v="4.43978917715134"/>
    <n v="6.8070236516423899"/>
    <n v="30.151414864335798"/>
    <n v="69.2020342458746"/>
    <n v="103.106892370319"/>
    <n v="123.50902414434201"/>
    <n v="136.197128599933"/>
    <n v="147.423893883293"/>
  </r>
  <r>
    <x v="2"/>
    <x v="10"/>
    <n v="9.1430984565251297E-2"/>
    <n v="0.18286196913050301"/>
    <n v="3.9912967119478"/>
    <n v="11.010210570810299"/>
    <n v="16.855591462339302"/>
    <n v="26.159138195569898"/>
    <n v="26.782431390169101"/>
    <n v="27.2810659458484"/>
  </r>
  <r>
    <x v="2"/>
    <x v="11"/>
    <n v="4.4434143881184198"/>
    <n v="4.4434143881184198"/>
    <n v="4.4434143881184198"/>
    <n v="4.4434143881184198"/>
    <n v="4.4434143881184198"/>
    <n v="4.4434143881184198"/>
    <n v="4.4434143881184198"/>
    <n v="4.4434143881184198"/>
  </r>
  <r>
    <x v="3"/>
    <x v="0"/>
    <n v="5159.9258574706901"/>
    <n v="5258.28101716325"/>
    <n v="5793.1021281211197"/>
    <n v="6411.2204296015097"/>
    <n v="6974.7145337603997"/>
    <n v="7553.0426555232898"/>
    <n v="7749.8173104463303"/>
    <n v="7925.1638959675101"/>
  </r>
  <r>
    <x v="3"/>
    <x v="1"/>
    <n v="5784.8606343009897"/>
    <n v="5949.6217948861104"/>
    <n v="6506.2781986200998"/>
    <n v="6901.84091638256"/>
    <n v="7235.0311775751998"/>
    <n v="7831.2348657726798"/>
    <n v="7964.4230464948296"/>
    <n v="8092.4223619853601"/>
  </r>
  <r>
    <x v="3"/>
    <x v="2"/>
    <n v="4498.3468119883501"/>
    <n v="4498.3468119883501"/>
    <n v="4498.3468119883501"/>
    <n v="4498.3468119883501"/>
    <n v="4498.3468119883501"/>
    <n v="4498.3468119883501"/>
    <n v="4498.3468119883501"/>
    <n v="4498.3468119883501"/>
  </r>
  <r>
    <x v="3"/>
    <x v="3"/>
    <n v="49.692872844246203"/>
    <n v="53.270295741858199"/>
    <n v="69.035692997471799"/>
    <n v="73.311167385375896"/>
    <n v="104.70152523619799"/>
    <n v="129.102713331698"/>
    <n v="149.28422999210699"/>
    <n v="171.46672879634599"/>
  </r>
  <r>
    <x v="3"/>
    <x v="4"/>
    <n v="13525.7310170825"/>
    <n v="13929.5690101236"/>
    <n v="14482.814865980101"/>
    <n v="15601.9369332962"/>
    <n v="16862.15507547"/>
    <n v="18448.552650043101"/>
    <n v="18651.178906866899"/>
    <n v="18802.088273017001"/>
  </r>
  <r>
    <x v="3"/>
    <x v="5"/>
    <n v="2808.8322004804099"/>
    <n v="3064.1765043919199"/>
    <n v="3395.0017243013599"/>
    <n v="3689.0429871029601"/>
    <n v="4304.7239688645504"/>
    <n v="4785.0196823670603"/>
    <n v="5169.5310166508798"/>
    <n v="5521.2691655405997"/>
  </r>
  <r>
    <x v="3"/>
    <x v="6"/>
    <n v="3063.83984823931"/>
    <n v="3099.7927924385799"/>
    <n v="3367.1278462004302"/>
    <n v="3521.1006464498601"/>
    <n v="3706.0833957146901"/>
    <n v="4285.7191386221903"/>
    <n v="4397.0895570706898"/>
    <n v="4493.032416127"/>
  </r>
  <r>
    <x v="3"/>
    <x v="7"/>
    <n v="527.874836637307"/>
    <n v="607.61724204213294"/>
    <n v="662.54049092589401"/>
    <n v="792.44822308647997"/>
    <n v="883.38512175489404"/>
    <n v="1015.56675170576"/>
    <n v="1071.6229037799001"/>
    <n v="1102.73130174673"/>
  </r>
  <r>
    <x v="3"/>
    <x v="8"/>
    <n v="42.806125918176903"/>
    <n v="51.364464986092699"/>
    <n v="74.013206331009002"/>
    <n v="82.274984552006202"/>
    <n v="95.758969403233394"/>
    <n v="134.63099175679801"/>
    <n v="150.548684434188"/>
    <n v="168.28953770210799"/>
  </r>
  <r>
    <x v="3"/>
    <x v="9"/>
    <n v="9867.7327698429108"/>
    <n v="10117.472688514399"/>
    <n v="11016.592344607199"/>
    <n v="11672.3969251199"/>
    <n v="13293.392729818601"/>
    <n v="15193.4666316652"/>
    <n v="16400.747820456399"/>
    <n v="17339.901520084299"/>
  </r>
  <r>
    <x v="3"/>
    <x v="10"/>
    <n v="6505.4935288419701"/>
    <n v="6654.4717082896996"/>
    <n v="6893.8109061493597"/>
    <n v="8390.2219030667693"/>
    <n v="8978.6970017272306"/>
    <n v="9819.7483693858703"/>
    <n v="9867.8430499098904"/>
    <n v="9898.5721595775503"/>
  </r>
  <r>
    <x v="3"/>
    <x v="11"/>
    <n v="1.7722070224756501"/>
    <n v="3.37706849694468"/>
    <n v="10.892273368608301"/>
    <n v="27.880217694234499"/>
    <n v="54.539232965874596"/>
    <n v="85.203102898640395"/>
    <n v="97.815824676283597"/>
    <n v="110.143601237929"/>
  </r>
  <r>
    <x v="3"/>
    <x v="12"/>
    <n v="49.5031268656954"/>
    <n v="51.186471224526699"/>
    <n v="58.194459636540699"/>
    <n v="75.164180032411394"/>
    <n v="121.651036289638"/>
    <n v="200.08726843512301"/>
    <n v="464.21017389681299"/>
    <n v="763.63301730414605"/>
  </r>
  <r>
    <x v="4"/>
    <x v="1"/>
    <n v="0"/>
    <n v="0"/>
    <n v="0"/>
    <n v="0"/>
    <n v="0"/>
    <n v="0"/>
    <n v="0"/>
    <n v="0"/>
  </r>
  <r>
    <x v="5"/>
    <x v="0"/>
    <n v="46.681305423221097"/>
    <n v="54.760455234649399"/>
    <n v="64.454406947165594"/>
    <n v="85.038501204688401"/>
    <n v="103.99820164905"/>
    <n v="136.98283382001901"/>
    <n v="147.39500384659701"/>
    <n v="151.63358547727699"/>
  </r>
  <r>
    <x v="5"/>
    <x v="1"/>
    <n v="44.664905326811699"/>
    <n v="47.910912779649401"/>
    <n v="54.788906425477201"/>
    <n v="78.534683860210393"/>
    <n v="85.502272899648602"/>
    <n v="124.08412441731301"/>
    <n v="141.23267418425601"/>
    <n v="153.568765149417"/>
  </r>
  <r>
    <x v="5"/>
    <x v="3"/>
    <n v="0"/>
    <n v="0"/>
    <n v="0.16965640825866801"/>
    <n v="0.39915504479937702"/>
    <n v="0.96827096084924102"/>
    <n v="2.05466700428516"/>
    <n v="2.4490136345929101"/>
    <n v="2.8870477600311601"/>
  </r>
  <r>
    <x v="5"/>
    <x v="4"/>
    <n v="77.721238814292093"/>
    <n v="81.055630951983602"/>
    <n v="88.638959568978194"/>
    <n v="112.09590548055699"/>
    <n v="139.155122813692"/>
    <n v="149.38711975856799"/>
    <n v="153.49871997439101"/>
    <n v="158.049614495003"/>
  </r>
  <r>
    <x v="5"/>
    <x v="5"/>
    <n v="14.873690157187401"/>
    <n v="17.786594439033902"/>
    <n v="18.966153372730801"/>
    <n v="23.7471051914297"/>
    <n v="37.000363940377902"/>
    <n v="39.291018597039297"/>
    <n v="67.167710895500605"/>
    <n v="89.469064734269594"/>
  </r>
  <r>
    <x v="5"/>
    <x v="6"/>
    <n v="11.377781950107099"/>
    <n v="12.624716976451101"/>
    <n v="17.421620370374001"/>
    <n v="20.2738862471173"/>
    <n v="25.157588972438599"/>
    <n v="47.398949163455399"/>
    <n v="53.572597528967698"/>
    <n v="57.205261974387199"/>
  </r>
  <r>
    <x v="5"/>
    <x v="7"/>
    <n v="460.763595223685"/>
    <n v="504.772913978764"/>
    <n v="705.38025251107501"/>
    <n v="892.92070582106703"/>
    <n v="1106.16541300479"/>
    <n v="1288.8292544255601"/>
    <n v="1335.39735915606"/>
    <n v="1343.6163593521701"/>
  </r>
  <r>
    <x v="5"/>
    <x v="8"/>
    <n v="12.419700276334201"/>
    <n v="18.874626801675099"/>
    <n v="57.622094273490497"/>
    <n v="75.043428627191304"/>
    <n v="84.768607270334996"/>
    <n v="102.83301894682501"/>
    <n v="108.744167439813"/>
    <n v="113.473086234203"/>
  </r>
  <r>
    <x v="5"/>
    <x v="9"/>
    <n v="2.6470197827970399"/>
    <n v="4.9709602016049903"/>
    <n v="8.5800755656700396"/>
    <n v="16.1880091176665"/>
    <n v="36.610198922730802"/>
    <n v="38.4012529688586"/>
    <n v="44.5718503613381"/>
    <n v="50.534419422045602"/>
  </r>
  <r>
    <x v="5"/>
    <x v="10"/>
    <n v="30.791174854476001"/>
    <n v="33.487183440927197"/>
    <n v="37.631826958005497"/>
    <n v="52.073743085313602"/>
    <n v="58.902480883755402"/>
    <n v="65.278406536634193"/>
    <n v="75.273729895886206"/>
    <n v="85.496574429695301"/>
  </r>
  <r>
    <x v="5"/>
    <x v="11"/>
    <n v="6.2534112777561397"/>
    <n v="8.0439476042072506"/>
    <n v="11.167610148032701"/>
    <n v="20.216794507206899"/>
    <n v="52.683272107518498"/>
    <n v="90.559799989699997"/>
    <n v="129.403922394538"/>
    <n v="160.47922031840901"/>
  </r>
  <r>
    <x v="5"/>
    <x v="12"/>
    <n v="8.6313202960654396E-4"/>
    <n v="1.7262640592130901E-3"/>
    <n v="4.3156601480327196E-3"/>
    <n v="1.1351382937280901E-2"/>
    <n v="3.4515777171795901E-2"/>
    <n v="3.9215733026879598E-2"/>
    <n v="4.0782384978574199E-2"/>
    <n v="4.203570653992989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BB08F-5E62-45B2-89BB-F8C2E3FED15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I48" firstHeaderRow="0" firstDataRow="1" firstDataCol="1"/>
  <pivotFields count="10">
    <pivotField axis="axisRow" showAll="0">
      <items count="7">
        <item x="0"/>
        <item x="1"/>
        <item x="2"/>
        <item x="3"/>
        <item x="4"/>
        <item x="5"/>
        <item t="default"/>
      </items>
    </pivotField>
    <pivotField showAll="0">
      <items count="15">
        <item x="0"/>
        <item x="1"/>
        <item x="2"/>
        <item x="3"/>
        <item x="4"/>
        <item x="5"/>
        <item x="13"/>
        <item x="6"/>
        <item x="7"/>
        <item x="8"/>
        <item x="9"/>
        <item x="10"/>
        <item x="11"/>
        <item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Sum of Q1" fld="2" baseField="0" baseItem="0"/>
    <dataField name="Sum of Q2" fld="3" baseField="0" baseItem="0"/>
    <dataField name="Sum of Q3" fld="4" baseField="0" baseItem="0"/>
    <dataField name="Sum of Q4" fld="5" baseField="0" baseItem="0"/>
    <dataField name="Sum of Q5" fld="6" baseField="0" baseItem="0"/>
    <dataField name="Sum of Q6" fld="7" baseField="0" baseItem="0"/>
    <dataField name="Sum of Q7" fld="8" baseField="0" baseItem="0"/>
    <dataField name="Sum of Q8"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6"/>
  <sheetViews>
    <sheetView tabSelected="1" workbookViewId="0">
      <selection activeCell="J173" sqref="J173"/>
    </sheetView>
  </sheetViews>
  <sheetFormatPr defaultRowHeight="14.4" x14ac:dyDescent="0.3"/>
  <cols>
    <col min="1" max="1" width="20.5546875" customWidth="1"/>
    <col min="2" max="3" width="16" bestFit="1" customWidth="1"/>
    <col min="4" max="4" width="17.6640625" customWidth="1"/>
    <col min="5" max="6" width="16" bestFit="1" customWidth="1"/>
    <col min="7" max="9" width="15.5546875" bestFit="1" customWidth="1"/>
    <col min="10" max="10" width="15.77734375" bestFit="1" customWidth="1"/>
    <col min="11" max="11" width="20.109375" bestFit="1" customWidth="1"/>
  </cols>
  <sheetData>
    <row r="1" spans="1:17" x14ac:dyDescent="0.3">
      <c r="A1" t="s">
        <v>30</v>
      </c>
    </row>
    <row r="2" spans="1:17" s="2" customFormat="1" x14ac:dyDescent="0.3">
      <c r="A2" s="2" t="s">
        <v>31</v>
      </c>
    </row>
    <row r="3" spans="1:17" x14ac:dyDescent="0.3">
      <c r="B3" s="1" t="s">
        <v>0</v>
      </c>
      <c r="C3" s="1" t="s">
        <v>1</v>
      </c>
      <c r="D3" s="1" t="s">
        <v>2</v>
      </c>
      <c r="E3" s="1" t="s">
        <v>3</v>
      </c>
      <c r="F3" s="1" t="s">
        <v>4</v>
      </c>
      <c r="G3" s="1" t="s">
        <v>5</v>
      </c>
      <c r="H3" s="1" t="s">
        <v>6</v>
      </c>
      <c r="I3" s="1" t="s">
        <v>7</v>
      </c>
    </row>
    <row r="4" spans="1:17" x14ac:dyDescent="0.3">
      <c r="B4" s="1" t="s">
        <v>8</v>
      </c>
      <c r="C4" s="1" t="s">
        <v>8</v>
      </c>
      <c r="D4" s="1" t="s">
        <v>8</v>
      </c>
      <c r="E4" s="1" t="s">
        <v>8</v>
      </c>
      <c r="F4" s="1" t="s">
        <v>8</v>
      </c>
      <c r="G4" s="1" t="s">
        <v>9</v>
      </c>
      <c r="H4" s="1" t="s">
        <v>10</v>
      </c>
      <c r="I4" s="1" t="s">
        <v>11</v>
      </c>
    </row>
    <row r="5" spans="1:17" x14ac:dyDescent="0.3">
      <c r="B5" s="1" t="s">
        <v>12</v>
      </c>
      <c r="C5" s="1" t="s">
        <v>12</v>
      </c>
      <c r="D5" s="1" t="s">
        <v>12</v>
      </c>
      <c r="E5" s="1" t="s">
        <v>12</v>
      </c>
      <c r="F5" s="1" t="s">
        <v>12</v>
      </c>
      <c r="G5" s="1" t="s">
        <v>13</v>
      </c>
      <c r="H5" s="1" t="s">
        <v>14</v>
      </c>
      <c r="I5" s="1" t="s">
        <v>15</v>
      </c>
    </row>
    <row r="6" spans="1:17" x14ac:dyDescent="0.3">
      <c r="B6" s="1" t="s">
        <v>16</v>
      </c>
      <c r="C6" s="1" t="s">
        <v>16</v>
      </c>
      <c r="D6" s="1" t="s">
        <v>16</v>
      </c>
      <c r="E6" s="1" t="s">
        <v>16</v>
      </c>
      <c r="F6" s="1" t="s">
        <v>16</v>
      </c>
      <c r="G6" s="1" t="s">
        <v>17</v>
      </c>
      <c r="H6" s="1" t="s">
        <v>18</v>
      </c>
      <c r="I6" s="1" t="s">
        <v>19</v>
      </c>
    </row>
    <row r="7" spans="1:17" x14ac:dyDescent="0.3">
      <c r="B7" s="1" t="s">
        <v>20</v>
      </c>
      <c r="C7" s="1" t="s">
        <v>20</v>
      </c>
      <c r="D7" s="1" t="s">
        <v>20</v>
      </c>
      <c r="E7" s="1" t="s">
        <v>20</v>
      </c>
      <c r="F7" s="1" t="s">
        <v>20</v>
      </c>
      <c r="G7" s="1" t="s">
        <v>21</v>
      </c>
      <c r="H7" s="1" t="s">
        <v>22</v>
      </c>
      <c r="I7" s="1" t="s">
        <v>23</v>
      </c>
    </row>
    <row r="8" spans="1:17" x14ac:dyDescent="0.3">
      <c r="B8" s="1" t="s">
        <v>20</v>
      </c>
      <c r="C8" s="1" t="s">
        <v>20</v>
      </c>
      <c r="D8" s="1" t="s">
        <v>20</v>
      </c>
      <c r="E8" s="1" t="s">
        <v>20</v>
      </c>
      <c r="F8" s="1" t="s">
        <v>20</v>
      </c>
      <c r="G8" s="1" t="s">
        <v>24</v>
      </c>
      <c r="H8" s="1" t="s">
        <v>25</v>
      </c>
      <c r="I8" s="1" t="s">
        <v>26</v>
      </c>
    </row>
    <row r="9" spans="1:17" x14ac:dyDescent="0.3">
      <c r="B9" s="1" t="s">
        <v>20</v>
      </c>
      <c r="C9" s="1" t="s">
        <v>20</v>
      </c>
      <c r="D9" s="1" t="s">
        <v>20</v>
      </c>
      <c r="E9" s="1" t="s">
        <v>20</v>
      </c>
      <c r="F9" s="1" t="s">
        <v>20</v>
      </c>
      <c r="G9" s="1" t="s">
        <v>27</v>
      </c>
      <c r="H9" s="1" t="s">
        <v>28</v>
      </c>
      <c r="I9" s="1" t="s">
        <v>29</v>
      </c>
    </row>
    <row r="11" spans="1:17" ht="25.8" customHeight="1" x14ac:dyDescent="0.3">
      <c r="A11" s="2" t="s">
        <v>32</v>
      </c>
    </row>
    <row r="12" spans="1:17" ht="72" customHeight="1" x14ac:dyDescent="0.3">
      <c r="A12" s="30" t="s">
        <v>33</v>
      </c>
      <c r="B12" s="30"/>
      <c r="C12" s="30"/>
      <c r="D12" s="30"/>
      <c r="E12" s="30"/>
      <c r="F12" s="30"/>
      <c r="G12" s="5"/>
      <c r="H12" s="5"/>
      <c r="I12" s="3"/>
      <c r="J12" s="3"/>
      <c r="K12" s="4"/>
      <c r="L12" s="4"/>
      <c r="M12" s="4"/>
      <c r="N12" s="4"/>
      <c r="O12" s="4"/>
      <c r="P12" s="4"/>
      <c r="Q12" s="4"/>
    </row>
    <row r="13" spans="1:17" ht="12.6" customHeight="1" x14ac:dyDescent="0.3">
      <c r="A13" s="3"/>
      <c r="B13" s="3"/>
      <c r="C13" s="3"/>
      <c r="D13" s="3"/>
      <c r="E13" s="3"/>
      <c r="F13" s="3"/>
      <c r="G13" s="3"/>
      <c r="H13" s="3"/>
      <c r="I13" s="3"/>
      <c r="J13" s="3"/>
    </row>
    <row r="14" spans="1:17" ht="35.4" customHeight="1" x14ac:dyDescent="0.3">
      <c r="A14" s="6" t="s">
        <v>34</v>
      </c>
      <c r="B14" s="3"/>
      <c r="C14" s="3"/>
      <c r="D14" s="3"/>
      <c r="E14" s="3"/>
      <c r="F14" s="3"/>
      <c r="G14" s="3"/>
      <c r="H14" s="3"/>
      <c r="I14" s="3"/>
      <c r="J14" s="3"/>
    </row>
    <row r="15" spans="1:17" ht="71.400000000000006" customHeight="1" x14ac:dyDescent="0.3">
      <c r="A15" s="30" t="s">
        <v>35</v>
      </c>
      <c r="B15" s="30"/>
      <c r="C15" s="30"/>
      <c r="D15" s="30"/>
      <c r="E15" s="30"/>
      <c r="F15" s="3"/>
      <c r="G15" s="3"/>
      <c r="H15" s="3"/>
      <c r="I15" s="3"/>
      <c r="J15" s="3"/>
    </row>
    <row r="16" spans="1:17" x14ac:dyDescent="0.3">
      <c r="A16" s="38"/>
      <c r="B16" s="38"/>
      <c r="C16" s="38"/>
      <c r="D16" s="38"/>
      <c r="E16" s="38"/>
      <c r="F16" s="3"/>
      <c r="G16" s="3"/>
      <c r="H16" s="3"/>
      <c r="I16" s="3"/>
      <c r="J16" s="3"/>
    </row>
    <row r="17" spans="1:20" x14ac:dyDescent="0.3">
      <c r="A17" s="6" t="s">
        <v>36</v>
      </c>
      <c r="B17" s="3"/>
      <c r="C17" s="3"/>
      <c r="D17" s="3"/>
      <c r="E17" s="3"/>
    </row>
    <row r="18" spans="1:20" x14ac:dyDescent="0.3">
      <c r="A18" s="38"/>
      <c r="B18" s="38"/>
      <c r="C18" s="38"/>
      <c r="D18" s="38"/>
      <c r="E18" s="38"/>
    </row>
    <row r="19" spans="1:20" x14ac:dyDescent="0.3">
      <c r="B19" s="1" t="s">
        <v>0</v>
      </c>
      <c r="C19" s="1" t="s">
        <v>1</v>
      </c>
      <c r="D19" s="1" t="s">
        <v>2</v>
      </c>
      <c r="E19" s="1" t="s">
        <v>3</v>
      </c>
      <c r="F19" s="1" t="s">
        <v>4</v>
      </c>
      <c r="G19" s="1" t="s">
        <v>5</v>
      </c>
      <c r="H19" s="1" t="s">
        <v>6</v>
      </c>
      <c r="I19" s="1" t="s">
        <v>7</v>
      </c>
    </row>
    <row r="20" spans="1:20" x14ac:dyDescent="0.3">
      <c r="B20" s="1" t="s">
        <v>8</v>
      </c>
      <c r="C20" s="1" t="s">
        <v>8</v>
      </c>
      <c r="D20" s="1" t="s">
        <v>8</v>
      </c>
      <c r="E20" s="1" t="s">
        <v>8</v>
      </c>
      <c r="F20" s="1" t="s">
        <v>8</v>
      </c>
      <c r="G20" s="1" t="s">
        <v>9</v>
      </c>
      <c r="H20" s="1" t="s">
        <v>38</v>
      </c>
      <c r="I20" s="1" t="s">
        <v>38</v>
      </c>
    </row>
    <row r="21" spans="1:20" x14ac:dyDescent="0.3">
      <c r="B21" s="1" t="s">
        <v>12</v>
      </c>
      <c r="C21" s="1" t="s">
        <v>12</v>
      </c>
      <c r="D21" s="1" t="s">
        <v>12</v>
      </c>
      <c r="E21" s="1" t="s">
        <v>12</v>
      </c>
      <c r="F21" s="1" t="s">
        <v>12</v>
      </c>
      <c r="G21" s="1" t="s">
        <v>13</v>
      </c>
      <c r="H21" s="1" t="s">
        <v>45</v>
      </c>
      <c r="I21" s="1" t="s">
        <v>39</v>
      </c>
    </row>
    <row r="22" spans="1:20" x14ac:dyDescent="0.3">
      <c r="B22" s="1" t="s">
        <v>16</v>
      </c>
      <c r="C22" s="1" t="s">
        <v>16</v>
      </c>
      <c r="D22" s="1" t="s">
        <v>16</v>
      </c>
      <c r="E22" s="1" t="s">
        <v>16</v>
      </c>
      <c r="F22" s="1" t="s">
        <v>16</v>
      </c>
      <c r="G22" s="1" t="s">
        <v>17</v>
      </c>
      <c r="H22" s="1" t="s">
        <v>46</v>
      </c>
      <c r="I22" s="1" t="s">
        <v>40</v>
      </c>
    </row>
    <row r="23" spans="1:20" x14ac:dyDescent="0.3">
      <c r="B23" s="1" t="s">
        <v>20</v>
      </c>
      <c r="C23" s="1" t="s">
        <v>20</v>
      </c>
      <c r="D23" s="1" t="s">
        <v>20</v>
      </c>
      <c r="E23" s="1" t="s">
        <v>20</v>
      </c>
      <c r="F23" s="1" t="s">
        <v>20</v>
      </c>
      <c r="G23" s="1" t="s">
        <v>21</v>
      </c>
      <c r="H23" s="1" t="s">
        <v>47</v>
      </c>
      <c r="I23" s="1" t="s">
        <v>41</v>
      </c>
    </row>
    <row r="24" spans="1:20" x14ac:dyDescent="0.3">
      <c r="B24" s="1" t="s">
        <v>20</v>
      </c>
      <c r="C24" s="1" t="s">
        <v>20</v>
      </c>
      <c r="D24" s="1" t="s">
        <v>20</v>
      </c>
      <c r="E24" s="1" t="s">
        <v>20</v>
      </c>
      <c r="F24" s="1" t="s">
        <v>20</v>
      </c>
      <c r="G24" s="1" t="s">
        <v>24</v>
      </c>
      <c r="H24" s="1" t="s">
        <v>48</v>
      </c>
      <c r="I24" s="1" t="s">
        <v>42</v>
      </c>
    </row>
    <row r="25" spans="1:20" x14ac:dyDescent="0.3">
      <c r="B25" s="1" t="s">
        <v>20</v>
      </c>
      <c r="C25" s="1" t="s">
        <v>20</v>
      </c>
      <c r="D25" s="1" t="s">
        <v>20</v>
      </c>
      <c r="E25" s="1" t="s">
        <v>20</v>
      </c>
      <c r="F25" s="1" t="s">
        <v>20</v>
      </c>
      <c r="G25" s="1" t="s">
        <v>27</v>
      </c>
      <c r="H25" s="1" t="s">
        <v>49</v>
      </c>
      <c r="I25" s="1" t="s">
        <v>43</v>
      </c>
    </row>
    <row r="26" spans="1:20" ht="19.2" customHeight="1" x14ac:dyDescent="0.3"/>
    <row r="27" spans="1:20" x14ac:dyDescent="0.3">
      <c r="A27" s="2" t="s">
        <v>44</v>
      </c>
    </row>
    <row r="28" spans="1:20" ht="54.6" customHeight="1" x14ac:dyDescent="0.3">
      <c r="A28" s="30" t="s">
        <v>228</v>
      </c>
      <c r="B28" s="30"/>
      <c r="C28" s="30"/>
      <c r="D28" s="30"/>
      <c r="E28" s="30"/>
      <c r="F28" s="30"/>
      <c r="G28" s="30"/>
      <c r="H28" s="30"/>
    </row>
    <row r="29" spans="1:20" ht="54.6" customHeight="1" x14ac:dyDescent="0.3">
      <c r="A29" s="37" t="s">
        <v>78</v>
      </c>
      <c r="B29" s="37"/>
      <c r="C29" s="37"/>
      <c r="D29" s="37"/>
      <c r="E29" s="37"/>
      <c r="F29" s="37"/>
      <c r="G29" s="37"/>
      <c r="H29" s="37"/>
      <c r="I29" s="37"/>
      <c r="L29" s="6"/>
      <c r="M29" s="6"/>
      <c r="N29" s="6"/>
      <c r="O29" s="6"/>
      <c r="P29" s="6"/>
      <c r="Q29" s="6"/>
      <c r="R29" s="6"/>
      <c r="S29" s="6"/>
      <c r="T29" s="6"/>
    </row>
    <row r="30" spans="1:20" ht="30" customHeight="1" x14ac:dyDescent="0.3">
      <c r="A30" s="35" t="s">
        <v>66</v>
      </c>
      <c r="B30" s="35"/>
      <c r="C30" s="35"/>
      <c r="D30" s="35"/>
      <c r="E30" s="35"/>
      <c r="F30" s="35"/>
      <c r="G30" s="35"/>
      <c r="H30" s="35"/>
      <c r="I30" s="35"/>
    </row>
    <row r="31" spans="1:20" x14ac:dyDescent="0.3">
      <c r="A31" s="1" t="s">
        <v>67</v>
      </c>
      <c r="B31" s="1" t="s">
        <v>68</v>
      </c>
      <c r="C31" s="1" t="s">
        <v>69</v>
      </c>
      <c r="D31" s="1" t="s">
        <v>70</v>
      </c>
      <c r="E31" s="1" t="s">
        <v>71</v>
      </c>
      <c r="F31" s="1" t="s">
        <v>72</v>
      </c>
      <c r="G31" s="1" t="s">
        <v>73</v>
      </c>
      <c r="H31" s="1" t="s">
        <v>74</v>
      </c>
      <c r="I31" s="1" t="s">
        <v>75</v>
      </c>
      <c r="J31" s="9"/>
      <c r="K31" s="9"/>
      <c r="L31" s="9"/>
      <c r="M31" s="9"/>
      <c r="N31" s="9"/>
      <c r="O31" s="9"/>
      <c r="P31" s="9"/>
      <c r="Q31" s="9"/>
    </row>
    <row r="32" spans="1:20" x14ac:dyDescent="0.3">
      <c r="A32" s="1" t="s">
        <v>59</v>
      </c>
      <c r="B32" s="1">
        <v>37985.0698514713</v>
      </c>
      <c r="C32" s="1">
        <v>39054.393631622501</v>
      </c>
      <c r="D32" s="1">
        <v>43211.747098832297</v>
      </c>
      <c r="E32" s="1">
        <v>47113.8846736872</v>
      </c>
      <c r="F32" s="1">
        <v>51054.708629422101</v>
      </c>
      <c r="G32" s="1">
        <v>53578.189105592399</v>
      </c>
      <c r="H32" s="1">
        <v>55485.434918059203</v>
      </c>
      <c r="I32" s="1">
        <v>57392.200996941698</v>
      </c>
    </row>
    <row r="33" spans="1:9" x14ac:dyDescent="0.3">
      <c r="A33" s="1" t="s">
        <v>60</v>
      </c>
      <c r="B33" s="1">
        <v>26536.257738374599</v>
      </c>
      <c r="C33" s="1">
        <v>27636.7546958698</v>
      </c>
      <c r="D33" s="1">
        <v>30581.266869656101</v>
      </c>
      <c r="E33" s="1">
        <v>37568.8997112582</v>
      </c>
      <c r="F33" s="1">
        <v>44957.719830755399</v>
      </c>
      <c r="G33" s="1">
        <v>49404.637309789403</v>
      </c>
      <c r="H33" s="1">
        <v>51970.260060098903</v>
      </c>
      <c r="I33" s="1">
        <v>54249.905684165002</v>
      </c>
    </row>
    <row r="34" spans="1:9" x14ac:dyDescent="0.3">
      <c r="A34" s="1" t="s">
        <v>61</v>
      </c>
      <c r="B34" s="1">
        <v>842.36884571789597</v>
      </c>
      <c r="C34" s="1">
        <v>1119.5973564563401</v>
      </c>
      <c r="D34" s="1">
        <v>1359.9505789263801</v>
      </c>
      <c r="E34" s="1">
        <v>1660.33392473089</v>
      </c>
      <c r="F34" s="1">
        <v>1925.0150179689099</v>
      </c>
      <c r="G34" s="1">
        <v>2566.4730544516501</v>
      </c>
      <c r="H34" s="1">
        <v>2674.2392800616499</v>
      </c>
      <c r="I34" s="1">
        <v>2759.6039060354501</v>
      </c>
    </row>
    <row r="35" spans="1:9" x14ac:dyDescent="0.3">
      <c r="A35" s="1" t="s">
        <v>62</v>
      </c>
      <c r="B35" s="1">
        <v>28749.698533173199</v>
      </c>
      <c r="C35" s="1">
        <v>29605.923527474701</v>
      </c>
      <c r="D35" s="1">
        <v>32052.678812592701</v>
      </c>
      <c r="E35" s="1">
        <v>35049.449271322897</v>
      </c>
      <c r="F35" s="1">
        <v>37833.111144339098</v>
      </c>
      <c r="G35" s="1">
        <v>39337.032349182402</v>
      </c>
      <c r="H35" s="1">
        <v>40765.665813869498</v>
      </c>
      <c r="I35" s="1">
        <v>42299.442096422099</v>
      </c>
    </row>
    <row r="36" spans="1:9" x14ac:dyDescent="0.3">
      <c r="A36" s="1" t="s">
        <v>63</v>
      </c>
      <c r="B36" s="1">
        <v>0</v>
      </c>
      <c r="C36" s="1">
        <v>0</v>
      </c>
      <c r="D36" s="1">
        <v>0</v>
      </c>
      <c r="E36" s="1">
        <v>0</v>
      </c>
      <c r="F36" s="1">
        <v>0</v>
      </c>
      <c r="G36" s="1">
        <v>0</v>
      </c>
      <c r="H36" s="1">
        <v>0</v>
      </c>
      <c r="I36" s="1">
        <v>0</v>
      </c>
    </row>
    <row r="37" spans="1:9" x14ac:dyDescent="0.3">
      <c r="A37" s="1" t="s">
        <v>64</v>
      </c>
      <c r="B37" s="1">
        <v>667.02764299328703</v>
      </c>
      <c r="C37" s="1">
        <v>715.87934152582795</v>
      </c>
      <c r="D37" s="1">
        <v>896.547003879724</v>
      </c>
      <c r="E37" s="1">
        <v>1096.44219825046</v>
      </c>
      <c r="F37" s="1">
        <v>1328.9261219002699</v>
      </c>
      <c r="G37" s="1">
        <v>1467.2780010179399</v>
      </c>
      <c r="H37" s="1">
        <v>1650.24459254215</v>
      </c>
      <c r="I37" s="1">
        <v>1835.7786110995401</v>
      </c>
    </row>
    <row r="38" spans="1:9" ht="15.6" customHeight="1" x14ac:dyDescent="0.3"/>
    <row r="40" spans="1:9" x14ac:dyDescent="0.3">
      <c r="A40" s="35" t="s">
        <v>76</v>
      </c>
      <c r="B40" s="35"/>
      <c r="C40" s="35"/>
      <c r="D40" s="35"/>
      <c r="E40" s="35"/>
      <c r="F40" s="35"/>
      <c r="G40" s="35"/>
      <c r="H40" s="35"/>
      <c r="I40" s="35"/>
    </row>
    <row r="41" spans="1:9" x14ac:dyDescent="0.3">
      <c r="A41" s="9" t="s">
        <v>50</v>
      </c>
      <c r="B41" s="9" t="s">
        <v>51</v>
      </c>
      <c r="C41" s="9" t="s">
        <v>52</v>
      </c>
      <c r="D41" s="9" t="s">
        <v>53</v>
      </c>
      <c r="E41" s="9" t="s">
        <v>54</v>
      </c>
      <c r="F41" s="9" t="s">
        <v>55</v>
      </c>
      <c r="G41" s="9" t="s">
        <v>56</v>
      </c>
      <c r="H41" s="9" t="s">
        <v>57</v>
      </c>
      <c r="I41" s="9" t="s">
        <v>58</v>
      </c>
    </row>
    <row r="42" spans="1:9" x14ac:dyDescent="0.3">
      <c r="A42" s="8" t="s">
        <v>59</v>
      </c>
      <c r="B42" s="10">
        <v>47232.008866117285</v>
      </c>
      <c r="C42" s="10">
        <v>48838.003504700078</v>
      </c>
      <c r="D42" s="10">
        <v>52206.696456768586</v>
      </c>
      <c r="E42" s="10">
        <v>55806.381781276723</v>
      </c>
      <c r="F42" s="10">
        <v>61170.038174592766</v>
      </c>
      <c r="G42" s="10">
        <v>70572.063992406707</v>
      </c>
      <c r="H42" s="10">
        <v>74198.721386405276</v>
      </c>
      <c r="I42" s="10">
        <v>77834.372180523569</v>
      </c>
    </row>
    <row r="43" spans="1:9" x14ac:dyDescent="0.3">
      <c r="A43" s="8" t="s">
        <v>60</v>
      </c>
      <c r="B43" s="10">
        <v>33345.795356577939</v>
      </c>
      <c r="C43" s="10">
        <v>35846.622046254299</v>
      </c>
      <c r="D43" s="10">
        <v>39584.619168647143</v>
      </c>
      <c r="E43" s="10">
        <v>49692.579580950456</v>
      </c>
      <c r="F43" s="10">
        <v>57870.972907489566</v>
      </c>
      <c r="G43" s="10">
        <v>63429.214659569669</v>
      </c>
      <c r="H43" s="10">
        <v>66175.062380639778</v>
      </c>
      <c r="I43" s="10">
        <v>68738.911798401576</v>
      </c>
    </row>
    <row r="44" spans="1:9" x14ac:dyDescent="0.3">
      <c r="A44" s="8" t="s">
        <v>61</v>
      </c>
      <c r="B44" s="10">
        <v>4032.2692109059653</v>
      </c>
      <c r="C44" s="10">
        <v>4416.245844286168</v>
      </c>
      <c r="D44" s="10">
        <v>4976.8434346814702</v>
      </c>
      <c r="E44" s="10">
        <v>5810.9673936947565</v>
      </c>
      <c r="F44" s="10">
        <v>6609.3891001415495</v>
      </c>
      <c r="G44" s="10">
        <v>7571.091504549554</v>
      </c>
      <c r="H44" s="10">
        <v>7785.6058528013036</v>
      </c>
      <c r="I44" s="10">
        <v>7956.3689768885033</v>
      </c>
    </row>
    <row r="45" spans="1:9" x14ac:dyDescent="0.3">
      <c r="A45" s="8" t="s">
        <v>62</v>
      </c>
      <c r="B45" s="10">
        <v>51886.411837535044</v>
      </c>
      <c r="C45" s="10">
        <v>53338.547870287461</v>
      </c>
      <c r="D45" s="10">
        <v>56827.750949227542</v>
      </c>
      <c r="E45" s="10">
        <v>61737.186325758623</v>
      </c>
      <c r="F45" s="10">
        <v>67113.180580568864</v>
      </c>
      <c r="G45" s="10">
        <v>73979.721633495748</v>
      </c>
      <c r="H45" s="10">
        <v>76632.459336663567</v>
      </c>
      <c r="I45" s="10">
        <v>78887.060791074939</v>
      </c>
    </row>
    <row r="46" spans="1:9" x14ac:dyDescent="0.3">
      <c r="A46" s="8" t="s">
        <v>63</v>
      </c>
      <c r="B46" s="10">
        <v>0</v>
      </c>
      <c r="C46" s="10">
        <v>0</v>
      </c>
      <c r="D46" s="10">
        <v>0</v>
      </c>
      <c r="E46" s="10">
        <v>0</v>
      </c>
      <c r="F46" s="10">
        <v>0</v>
      </c>
      <c r="G46" s="10">
        <v>0</v>
      </c>
      <c r="H46" s="10">
        <v>0</v>
      </c>
      <c r="I46" s="10">
        <v>0</v>
      </c>
    </row>
    <row r="47" spans="1:9" x14ac:dyDescent="0.3">
      <c r="A47" s="8" t="s">
        <v>64</v>
      </c>
      <c r="B47" s="10">
        <v>708.19468621869748</v>
      </c>
      <c r="C47" s="10">
        <v>784.28966867300505</v>
      </c>
      <c r="D47" s="10">
        <v>1064.8258782094063</v>
      </c>
      <c r="E47" s="10">
        <v>1376.5432695701852</v>
      </c>
      <c r="F47" s="10">
        <v>1730.946309202358</v>
      </c>
      <c r="G47" s="10">
        <v>2085.1396613612851</v>
      </c>
      <c r="H47" s="10">
        <v>2258.7475316969194</v>
      </c>
      <c r="I47" s="10">
        <v>2366.4550350534478</v>
      </c>
    </row>
    <row r="48" spans="1:9" x14ac:dyDescent="0.3">
      <c r="A48" s="8" t="s">
        <v>65</v>
      </c>
      <c r="B48" s="10">
        <v>137204.67995735494</v>
      </c>
      <c r="C48" s="10">
        <v>143223.70893420101</v>
      </c>
      <c r="D48" s="10">
        <v>154660.73588753416</v>
      </c>
      <c r="E48" s="10">
        <v>174423.65835125075</v>
      </c>
      <c r="F48" s="10">
        <v>194494.52707199508</v>
      </c>
      <c r="G48" s="10">
        <v>217637.23145138298</v>
      </c>
      <c r="H48" s="10">
        <v>227050.59648820685</v>
      </c>
      <c r="I48" s="10">
        <v>235783.16878194205</v>
      </c>
    </row>
    <row r="50" spans="1:16" x14ac:dyDescent="0.3">
      <c r="A50" s="12" t="s">
        <v>32</v>
      </c>
    </row>
    <row r="51" spans="1:16" ht="25.2" customHeight="1" x14ac:dyDescent="0.3">
      <c r="A51" s="36" t="s">
        <v>77</v>
      </c>
      <c r="B51" s="36"/>
      <c r="C51" s="36"/>
      <c r="D51" s="36"/>
    </row>
    <row r="52" spans="1:16" x14ac:dyDescent="0.3">
      <c r="A52" s="34" t="s">
        <v>79</v>
      </c>
      <c r="B52" s="34"/>
      <c r="C52" s="34"/>
      <c r="D52" s="34"/>
      <c r="E52" s="34"/>
      <c r="F52" s="34"/>
      <c r="G52" s="34"/>
      <c r="H52" s="34"/>
      <c r="I52" s="34"/>
    </row>
    <row r="53" spans="1:16" ht="19.2" customHeight="1" x14ac:dyDescent="0.3">
      <c r="A53" s="27" t="s">
        <v>80</v>
      </c>
      <c r="B53" s="27"/>
      <c r="C53" s="27"/>
      <c r="D53" s="27"/>
      <c r="E53" s="27"/>
      <c r="F53" s="27"/>
      <c r="G53" s="27"/>
      <c r="H53" s="27"/>
    </row>
    <row r="54" spans="1:16" ht="22.2" customHeight="1" x14ac:dyDescent="0.3">
      <c r="A54" s="30" t="s">
        <v>81</v>
      </c>
      <c r="B54" s="30"/>
      <c r="C54" s="30"/>
      <c r="D54" s="30"/>
      <c r="E54" s="30"/>
      <c r="F54" s="30"/>
      <c r="G54" s="30"/>
      <c r="H54" s="30"/>
    </row>
    <row r="55" spans="1:16" ht="24" customHeight="1" x14ac:dyDescent="0.3">
      <c r="A55" s="30" t="s">
        <v>82</v>
      </c>
      <c r="B55" s="30"/>
      <c r="C55" s="30"/>
      <c r="D55" s="30"/>
      <c r="E55" s="30"/>
      <c r="F55" s="30"/>
      <c r="G55" s="30"/>
      <c r="H55" s="30"/>
    </row>
    <row r="56" spans="1:16" ht="18.600000000000001" customHeight="1" x14ac:dyDescent="0.3">
      <c r="A56" s="30" t="s">
        <v>83</v>
      </c>
      <c r="B56" s="30"/>
      <c r="C56" s="30"/>
      <c r="D56" s="30"/>
      <c r="E56" s="30"/>
      <c r="F56" s="30"/>
      <c r="G56" s="30"/>
      <c r="H56" s="30"/>
    </row>
    <row r="57" spans="1:16" ht="28.8" customHeight="1" x14ac:dyDescent="0.3">
      <c r="A57" s="30" t="s">
        <v>84</v>
      </c>
      <c r="B57" s="30"/>
      <c r="C57" s="30"/>
      <c r="D57" s="30"/>
      <c r="E57" s="30"/>
      <c r="F57" s="30"/>
      <c r="G57" s="30"/>
      <c r="H57" s="30"/>
    </row>
    <row r="58" spans="1:16" ht="29.4" customHeight="1" x14ac:dyDescent="0.3">
      <c r="A58" s="30" t="s">
        <v>86</v>
      </c>
      <c r="B58" s="30"/>
      <c r="C58" s="30"/>
      <c r="D58" s="30"/>
      <c r="E58" s="30"/>
      <c r="F58" s="30"/>
      <c r="G58" s="30"/>
      <c r="H58" s="30"/>
    </row>
    <row r="59" spans="1:16" ht="27.6" customHeight="1" x14ac:dyDescent="0.3">
      <c r="A59" s="27" t="s">
        <v>85</v>
      </c>
      <c r="B59" s="27"/>
      <c r="C59" s="27"/>
      <c r="D59" s="27"/>
      <c r="E59" s="27"/>
      <c r="F59" s="27"/>
      <c r="G59" s="27"/>
      <c r="H59" s="27"/>
    </row>
    <row r="61" spans="1:16" x14ac:dyDescent="0.3">
      <c r="A61" s="1" t="s">
        <v>3</v>
      </c>
      <c r="B61" s="1" t="s">
        <v>4</v>
      </c>
      <c r="C61" s="1" t="s">
        <v>6</v>
      </c>
      <c r="D61" s="1" t="s">
        <v>7</v>
      </c>
      <c r="E61" s="1" t="s">
        <v>87</v>
      </c>
      <c r="F61" s="1" t="s">
        <v>88</v>
      </c>
      <c r="G61" s="1" t="s">
        <v>89</v>
      </c>
      <c r="H61" s="1" t="s">
        <v>90</v>
      </c>
      <c r="I61" s="1" t="s">
        <v>91</v>
      </c>
      <c r="J61" s="1" t="s">
        <v>92</v>
      </c>
      <c r="K61" s="1" t="s">
        <v>93</v>
      </c>
      <c r="L61" s="1" t="s">
        <v>94</v>
      </c>
      <c r="M61" s="1"/>
      <c r="N61" s="7"/>
      <c r="O61" s="7"/>
      <c r="P61" s="7"/>
    </row>
    <row r="62" spans="1:16" x14ac:dyDescent="0.3">
      <c r="A62" s="1" t="s">
        <v>95</v>
      </c>
      <c r="B62" s="1" t="s">
        <v>95</v>
      </c>
      <c r="C62" s="1" t="s">
        <v>37</v>
      </c>
      <c r="D62" s="1" t="s">
        <v>37</v>
      </c>
      <c r="E62" s="1" t="s">
        <v>37</v>
      </c>
      <c r="F62" s="1" t="s">
        <v>96</v>
      </c>
      <c r="G62" s="1" t="s">
        <v>38</v>
      </c>
      <c r="H62" s="1" t="s">
        <v>97</v>
      </c>
      <c r="I62" s="1" t="s">
        <v>98</v>
      </c>
      <c r="J62" s="1" t="s">
        <v>37</v>
      </c>
      <c r="K62" s="1" t="s">
        <v>98</v>
      </c>
      <c r="L62" s="1" t="s">
        <v>99</v>
      </c>
      <c r="M62" s="1"/>
      <c r="N62" s="7"/>
      <c r="O62" s="7"/>
      <c r="P62" s="7"/>
    </row>
    <row r="63" spans="1:16" x14ac:dyDescent="0.3">
      <c r="A63" s="1" t="s">
        <v>12</v>
      </c>
      <c r="B63" s="1" t="s">
        <v>12</v>
      </c>
      <c r="C63" s="1" t="s">
        <v>100</v>
      </c>
      <c r="D63" s="1" t="s">
        <v>101</v>
      </c>
      <c r="E63" s="1" t="s">
        <v>102</v>
      </c>
      <c r="F63" s="1" t="s">
        <v>103</v>
      </c>
      <c r="G63" s="1" t="s">
        <v>104</v>
      </c>
      <c r="H63" s="1" t="s">
        <v>105</v>
      </c>
      <c r="I63" s="1" t="s">
        <v>106</v>
      </c>
      <c r="J63" s="1" t="s">
        <v>102</v>
      </c>
      <c r="K63" s="1" t="s">
        <v>107</v>
      </c>
      <c r="L63" s="1" t="s">
        <v>108</v>
      </c>
      <c r="M63" s="1"/>
      <c r="N63" s="7"/>
      <c r="O63" s="7"/>
      <c r="P63" s="7"/>
    </row>
    <row r="64" spans="1:16" x14ac:dyDescent="0.3">
      <c r="A64" s="1" t="s">
        <v>16</v>
      </c>
      <c r="B64" s="1" t="s">
        <v>16</v>
      </c>
      <c r="C64" s="1" t="s">
        <v>109</v>
      </c>
      <c r="D64" s="1" t="s">
        <v>110</v>
      </c>
      <c r="E64" s="1" t="s">
        <v>111</v>
      </c>
      <c r="F64" s="1" t="s">
        <v>112</v>
      </c>
      <c r="G64" s="1" t="s">
        <v>113</v>
      </c>
      <c r="H64" s="1" t="s">
        <v>114</v>
      </c>
      <c r="I64" s="1" t="s">
        <v>115</v>
      </c>
      <c r="J64" s="1" t="s">
        <v>116</v>
      </c>
      <c r="K64" s="1" t="s">
        <v>117</v>
      </c>
      <c r="L64" s="1" t="s">
        <v>118</v>
      </c>
      <c r="M64" s="1"/>
      <c r="N64" s="7"/>
      <c r="O64" s="7"/>
      <c r="P64" s="7"/>
    </row>
    <row r="65" spans="1:28" x14ac:dyDescent="0.3">
      <c r="A65" s="1" t="s">
        <v>20</v>
      </c>
      <c r="B65" s="1" t="s">
        <v>20</v>
      </c>
      <c r="C65" s="1" t="s">
        <v>119</v>
      </c>
      <c r="D65" s="1" t="s">
        <v>120</v>
      </c>
      <c r="E65" s="1" t="s">
        <v>121</v>
      </c>
      <c r="F65" s="1" t="s">
        <v>122</v>
      </c>
      <c r="G65" s="1" t="s">
        <v>123</v>
      </c>
      <c r="H65" s="1" t="s">
        <v>124</v>
      </c>
      <c r="I65" s="1" t="s">
        <v>125</v>
      </c>
      <c r="J65" s="1" t="s">
        <v>126</v>
      </c>
      <c r="K65" s="1" t="s">
        <v>127</v>
      </c>
      <c r="L65" s="1" t="s">
        <v>128</v>
      </c>
      <c r="M65" s="1"/>
      <c r="N65" s="7"/>
      <c r="O65" s="7"/>
      <c r="P65" s="7"/>
    </row>
    <row r="66" spans="1:28" x14ac:dyDescent="0.3">
      <c r="A66" s="1" t="s">
        <v>20</v>
      </c>
      <c r="B66" s="1" t="s">
        <v>20</v>
      </c>
      <c r="C66" s="1" t="s">
        <v>129</v>
      </c>
      <c r="D66" s="1" t="s">
        <v>130</v>
      </c>
      <c r="E66" s="1" t="s">
        <v>131</v>
      </c>
      <c r="F66" s="1" t="s">
        <v>132</v>
      </c>
      <c r="G66" s="1" t="s">
        <v>133</v>
      </c>
      <c r="H66" s="1" t="s">
        <v>134</v>
      </c>
      <c r="I66" s="1" t="s">
        <v>135</v>
      </c>
      <c r="J66" s="1" t="s">
        <v>136</v>
      </c>
      <c r="K66" s="1" t="s">
        <v>137</v>
      </c>
      <c r="L66" s="1" t="s">
        <v>138</v>
      </c>
      <c r="M66" s="1"/>
      <c r="N66" s="7"/>
      <c r="O66" s="7"/>
      <c r="P66" s="7"/>
    </row>
    <row r="67" spans="1:28" x14ac:dyDescent="0.3">
      <c r="A67" s="1" t="s">
        <v>20</v>
      </c>
      <c r="B67" s="1" t="s">
        <v>20</v>
      </c>
      <c r="C67" s="1" t="s">
        <v>28</v>
      </c>
      <c r="D67" s="1" t="s">
        <v>29</v>
      </c>
      <c r="E67" s="1" t="s">
        <v>139</v>
      </c>
      <c r="F67" s="1" t="s">
        <v>140</v>
      </c>
      <c r="G67" s="1" t="s">
        <v>49</v>
      </c>
      <c r="H67" s="1" t="s">
        <v>141</v>
      </c>
      <c r="I67" s="1" t="s">
        <v>142</v>
      </c>
      <c r="J67" s="1" t="s">
        <v>139</v>
      </c>
      <c r="K67" s="1" t="s">
        <v>143</v>
      </c>
      <c r="L67" s="1" t="s">
        <v>144</v>
      </c>
      <c r="M67" s="1"/>
      <c r="N67" s="7"/>
      <c r="O67" s="7"/>
      <c r="P67" s="7"/>
    </row>
    <row r="69" spans="1:28" x14ac:dyDescent="0.3">
      <c r="A69" t="s">
        <v>159</v>
      </c>
    </row>
    <row r="70" spans="1:28" x14ac:dyDescent="0.3">
      <c r="A70" s="1" t="s">
        <v>145</v>
      </c>
      <c r="B70" s="1" t="s">
        <v>146</v>
      </c>
      <c r="C70" s="1" t="s">
        <v>147</v>
      </c>
      <c r="D70" s="1" t="s">
        <v>67</v>
      </c>
      <c r="E70" s="1" t="s">
        <v>4</v>
      </c>
      <c r="F70" s="1" t="s">
        <v>148</v>
      </c>
      <c r="G70" s="1" t="s">
        <v>149</v>
      </c>
      <c r="H70" s="1" t="s">
        <v>150</v>
      </c>
      <c r="I70" s="1" t="s">
        <v>151</v>
      </c>
      <c r="J70" s="1" t="s">
        <v>89</v>
      </c>
      <c r="K70" s="1" t="s">
        <v>90</v>
      </c>
      <c r="L70" s="1" t="s">
        <v>91</v>
      </c>
      <c r="M70" s="1" t="s">
        <v>92</v>
      </c>
      <c r="N70" s="1" t="s">
        <v>93</v>
      </c>
      <c r="O70" s="1" t="s">
        <v>94</v>
      </c>
      <c r="P70" s="1"/>
    </row>
    <row r="71" spans="1:28" x14ac:dyDescent="0.3">
      <c r="A71" s="1" t="s">
        <v>152</v>
      </c>
      <c r="B71" s="1">
        <v>2015</v>
      </c>
      <c r="C71" s="1" t="s">
        <v>153</v>
      </c>
      <c r="D71" s="1" t="s">
        <v>62</v>
      </c>
      <c r="E71" s="1" t="s">
        <v>154</v>
      </c>
      <c r="F71" s="1">
        <v>5691.8942025509104</v>
      </c>
      <c r="G71" s="1">
        <v>9822.5822380043992</v>
      </c>
      <c r="H71" s="1">
        <v>4130.6880354534896</v>
      </c>
      <c r="I71" s="1">
        <v>1</v>
      </c>
      <c r="J71" s="1">
        <v>5414.2767079841997</v>
      </c>
      <c r="K71" s="1">
        <v>4483.5564164177104</v>
      </c>
      <c r="L71" s="1">
        <v>5226.7085154536398</v>
      </c>
      <c r="M71" s="1">
        <v>6903.5909016941296</v>
      </c>
      <c r="N71" s="1">
        <v>5226.7085154536398</v>
      </c>
      <c r="O71" s="1">
        <v>6903.5909016941296</v>
      </c>
      <c r="P71" s="1"/>
    </row>
    <row r="72" spans="1:28" x14ac:dyDescent="0.3">
      <c r="A72" s="1" t="s">
        <v>152</v>
      </c>
      <c r="B72" s="1">
        <v>2015</v>
      </c>
      <c r="C72" s="1" t="s">
        <v>153</v>
      </c>
      <c r="D72" s="1" t="s">
        <v>62</v>
      </c>
      <c r="E72" s="1" t="s">
        <v>64</v>
      </c>
      <c r="F72" s="1">
        <v>5336.4910668700304</v>
      </c>
      <c r="G72" s="1">
        <v>6366.5257602848496</v>
      </c>
      <c r="H72" s="1">
        <v>1030.0346934148199</v>
      </c>
      <c r="I72" s="1">
        <v>1</v>
      </c>
      <c r="J72" s="1">
        <v>6505.9352231313096</v>
      </c>
      <c r="K72" s="1">
        <v>373.868486796978</v>
      </c>
      <c r="L72" s="1">
        <v>6361.8464750763796</v>
      </c>
      <c r="M72" s="1">
        <v>2097.5425414370202</v>
      </c>
      <c r="N72" s="1">
        <v>6361.8464750763796</v>
      </c>
      <c r="O72" s="1">
        <v>2097.5425414370202</v>
      </c>
      <c r="P72" s="1"/>
    </row>
    <row r="73" spans="1:28" x14ac:dyDescent="0.3">
      <c r="A73" s="1" t="s">
        <v>152</v>
      </c>
      <c r="B73" s="1">
        <v>2015</v>
      </c>
      <c r="C73" s="1" t="s">
        <v>153</v>
      </c>
      <c r="D73" s="1" t="s">
        <v>62</v>
      </c>
      <c r="E73" s="1" t="s">
        <v>155</v>
      </c>
      <c r="F73" s="1">
        <v>5234.3801816660598</v>
      </c>
      <c r="G73" s="1">
        <v>5234.3801816660598</v>
      </c>
      <c r="H73" s="1">
        <v>0</v>
      </c>
      <c r="I73" s="1">
        <v>1</v>
      </c>
      <c r="J73" s="1">
        <v>5585.1043204303096</v>
      </c>
      <c r="K73" s="1">
        <v>207.997807690808</v>
      </c>
      <c r="L73" s="1">
        <v>5007.0537132169502</v>
      </c>
      <c r="M73" s="1">
        <v>1498.0853642889699</v>
      </c>
      <c r="N73" s="1">
        <v>5007.0537132169502</v>
      </c>
      <c r="O73" s="1">
        <v>1498.0853642889699</v>
      </c>
      <c r="P73" s="1"/>
    </row>
    <row r="74" spans="1:28" x14ac:dyDescent="0.3">
      <c r="A74" s="1" t="s">
        <v>152</v>
      </c>
      <c r="B74" s="1">
        <v>2015</v>
      </c>
      <c r="C74" s="1" t="s">
        <v>153</v>
      </c>
      <c r="D74" s="1" t="s">
        <v>62</v>
      </c>
      <c r="E74" s="1" t="s">
        <v>156</v>
      </c>
      <c r="F74" s="1">
        <v>3566.62036911821</v>
      </c>
      <c r="G74" s="1">
        <v>7116.1597863025299</v>
      </c>
      <c r="H74" s="1">
        <v>3549.53941718432</v>
      </c>
      <c r="I74" s="1">
        <v>1</v>
      </c>
      <c r="J74" s="1">
        <v>3459.7258753359101</v>
      </c>
      <c r="K74" s="1">
        <v>3046.5523232841902</v>
      </c>
      <c r="L74" s="1">
        <v>3542.62473297099</v>
      </c>
      <c r="M74" s="1">
        <v>3669.7554165639499</v>
      </c>
      <c r="N74" s="1">
        <v>3542.62473297099</v>
      </c>
      <c r="O74" s="1">
        <v>3669.7554165639499</v>
      </c>
      <c r="P74" s="1"/>
    </row>
    <row r="75" spans="1:28" x14ac:dyDescent="0.3">
      <c r="A75" s="1" t="s">
        <v>152</v>
      </c>
      <c r="B75" s="1">
        <v>2015</v>
      </c>
      <c r="C75" s="1" t="s">
        <v>153</v>
      </c>
      <c r="D75" s="1" t="s">
        <v>62</v>
      </c>
      <c r="E75" s="1" t="s">
        <v>157</v>
      </c>
      <c r="F75" s="1">
        <v>9311.5457658274008</v>
      </c>
      <c r="G75" s="1">
        <v>13862.8149843682</v>
      </c>
      <c r="H75" s="1">
        <v>4551.2692185407705</v>
      </c>
      <c r="I75" s="1">
        <v>1</v>
      </c>
      <c r="J75" s="1">
        <v>8278.2559536153803</v>
      </c>
      <c r="K75" s="1">
        <v>5918.3291595298597</v>
      </c>
      <c r="L75" s="1">
        <v>8440.1441803618509</v>
      </c>
      <c r="M75" s="1">
        <v>7442.1321313770104</v>
      </c>
      <c r="N75" s="1">
        <v>8440.1441803618509</v>
      </c>
      <c r="O75" s="1">
        <v>7442.1321313770104</v>
      </c>
      <c r="P75" s="1"/>
    </row>
    <row r="76" spans="1:28" x14ac:dyDescent="0.3">
      <c r="A76" s="1" t="s">
        <v>152</v>
      </c>
      <c r="B76" s="1">
        <v>2015</v>
      </c>
      <c r="C76" s="1" t="s">
        <v>153</v>
      </c>
      <c r="D76" s="1" t="s">
        <v>62</v>
      </c>
      <c r="E76" s="1" t="s">
        <v>158</v>
      </c>
      <c r="F76" s="1">
        <v>50.985218279859801</v>
      </c>
      <c r="G76" s="1">
        <v>50.985218279859801</v>
      </c>
      <c r="H76" s="1">
        <v>0</v>
      </c>
      <c r="I76" s="1">
        <v>1</v>
      </c>
      <c r="J76" s="1">
        <v>38.305028453650202</v>
      </c>
      <c r="K76" s="1">
        <v>36.8591515787612</v>
      </c>
      <c r="L76" s="1">
        <v>44.790098048527497</v>
      </c>
      <c r="M76" s="1">
        <v>51.992972640467499</v>
      </c>
      <c r="N76" s="1">
        <v>44.790098048527497</v>
      </c>
      <c r="O76" s="1">
        <v>51.992972640467499</v>
      </c>
      <c r="P76" s="1"/>
    </row>
    <row r="78" spans="1:28" ht="20.399999999999999" customHeight="1" x14ac:dyDescent="0.3">
      <c r="A78" s="33" t="s">
        <v>160</v>
      </c>
      <c r="B78" s="33"/>
      <c r="C78" s="33"/>
      <c r="D78" s="33"/>
      <c r="E78" s="33"/>
      <c r="F78" s="33"/>
      <c r="G78" s="33"/>
      <c r="H78" s="33"/>
    </row>
    <row r="79" spans="1:28" x14ac:dyDescent="0.3">
      <c r="A79" s="1"/>
      <c r="B79" s="1" t="s">
        <v>146</v>
      </c>
      <c r="C79" s="1" t="s">
        <v>148</v>
      </c>
      <c r="D79" s="1" t="s">
        <v>149</v>
      </c>
      <c r="E79" s="1" t="s">
        <v>150</v>
      </c>
      <c r="F79" s="1" t="s">
        <v>151</v>
      </c>
      <c r="G79" s="1" t="s">
        <v>89</v>
      </c>
      <c r="H79" s="1" t="s">
        <v>90</v>
      </c>
      <c r="I79" s="1" t="s">
        <v>91</v>
      </c>
      <c r="J79" s="1" t="s">
        <v>92</v>
      </c>
      <c r="K79" s="1" t="s">
        <v>93</v>
      </c>
      <c r="L79" s="1" t="s">
        <v>94</v>
      </c>
      <c r="M79" s="1" t="s">
        <v>161</v>
      </c>
      <c r="N79" s="1" t="s">
        <v>162</v>
      </c>
      <c r="O79" s="1" t="s">
        <v>163</v>
      </c>
      <c r="P79" s="1" t="s">
        <v>164</v>
      </c>
      <c r="Q79" s="1" t="s">
        <v>165</v>
      </c>
      <c r="R79" s="1" t="s">
        <v>166</v>
      </c>
      <c r="S79" s="1" t="s">
        <v>167</v>
      </c>
      <c r="T79" s="1" t="s">
        <v>168</v>
      </c>
      <c r="U79" s="1" t="s">
        <v>169</v>
      </c>
      <c r="V79" s="1" t="s">
        <v>170</v>
      </c>
      <c r="W79" s="1" t="s">
        <v>171</v>
      </c>
      <c r="X79" s="1" t="s">
        <v>172</v>
      </c>
      <c r="Y79" s="1" t="s">
        <v>173</v>
      </c>
      <c r="Z79" s="1" t="s">
        <v>174</v>
      </c>
      <c r="AA79" s="1" t="s">
        <v>175</v>
      </c>
      <c r="AB79" s="1"/>
    </row>
    <row r="80" spans="1:28" x14ac:dyDescent="0.3">
      <c r="A80" s="1">
        <v>1</v>
      </c>
      <c r="B80" s="1">
        <v>2015</v>
      </c>
      <c r="C80" s="1">
        <v>5691.8942025509104</v>
      </c>
      <c r="D80" s="1">
        <v>9822.5822380043992</v>
      </c>
      <c r="E80" s="1">
        <v>4130.6880354534896</v>
      </c>
      <c r="F80" s="1">
        <v>1</v>
      </c>
      <c r="G80" s="1">
        <v>5414.2767079841997</v>
      </c>
      <c r="H80" s="1">
        <v>4483.5564164177104</v>
      </c>
      <c r="I80" s="1">
        <v>5226.7085154536398</v>
      </c>
      <c r="J80" s="1">
        <v>6903.5909016941296</v>
      </c>
      <c r="K80" s="1">
        <v>5226.7085154536398</v>
      </c>
      <c r="L80" s="1">
        <v>6903.5909016941296</v>
      </c>
      <c r="M80" s="1">
        <v>1</v>
      </c>
      <c r="N80" s="1">
        <v>0</v>
      </c>
      <c r="O80" s="1">
        <v>0</v>
      </c>
      <c r="P80" s="1">
        <v>0</v>
      </c>
      <c r="Q80" s="1">
        <v>1</v>
      </c>
      <c r="R80" s="1">
        <v>0</v>
      </c>
      <c r="S80" s="1">
        <v>0</v>
      </c>
      <c r="T80" s="1">
        <v>0</v>
      </c>
      <c r="U80" s="1">
        <v>0</v>
      </c>
      <c r="V80" s="1">
        <v>0</v>
      </c>
      <c r="W80" s="1">
        <v>0</v>
      </c>
      <c r="X80" s="1">
        <v>0</v>
      </c>
      <c r="Y80" s="1">
        <v>0</v>
      </c>
      <c r="Z80" s="1">
        <v>0</v>
      </c>
      <c r="AA80" s="1">
        <v>0</v>
      </c>
      <c r="AB80" s="1"/>
    </row>
    <row r="81" spans="1:28" x14ac:dyDescent="0.3">
      <c r="A81" s="1">
        <v>2</v>
      </c>
      <c r="B81" s="1">
        <v>2015</v>
      </c>
      <c r="C81" s="1">
        <v>5336.4910668700304</v>
      </c>
      <c r="D81" s="1">
        <v>6366.5257602848496</v>
      </c>
      <c r="E81" s="1">
        <v>1030.0346934148199</v>
      </c>
      <c r="F81" s="1">
        <v>1</v>
      </c>
      <c r="G81" s="1">
        <v>6505.9352231313096</v>
      </c>
      <c r="H81" s="1">
        <v>373.868486796978</v>
      </c>
      <c r="I81" s="1">
        <v>6361.8464750763796</v>
      </c>
      <c r="J81" s="1">
        <v>2097.5425414370202</v>
      </c>
      <c r="K81" s="1">
        <v>6361.8464750763796</v>
      </c>
      <c r="L81" s="1">
        <v>2097.5425414370202</v>
      </c>
      <c r="M81" s="1">
        <v>1</v>
      </c>
      <c r="N81" s="1">
        <v>0</v>
      </c>
      <c r="O81" s="1">
        <v>0</v>
      </c>
      <c r="P81" s="1">
        <v>0</v>
      </c>
      <c r="Q81" s="1">
        <v>0</v>
      </c>
      <c r="R81" s="1">
        <v>1</v>
      </c>
      <c r="S81" s="1">
        <v>0</v>
      </c>
      <c r="T81" s="1">
        <v>0</v>
      </c>
      <c r="U81" s="1">
        <v>0</v>
      </c>
      <c r="V81" s="1">
        <v>0</v>
      </c>
      <c r="W81" s="1">
        <v>0</v>
      </c>
      <c r="X81" s="1">
        <v>0</v>
      </c>
      <c r="Y81" s="1">
        <v>0</v>
      </c>
      <c r="Z81" s="1">
        <v>0</v>
      </c>
      <c r="AA81" s="1">
        <v>0</v>
      </c>
      <c r="AB81" s="1"/>
    </row>
    <row r="82" spans="1:28" x14ac:dyDescent="0.3">
      <c r="A82" s="1">
        <v>3</v>
      </c>
      <c r="B82" s="1">
        <v>2015</v>
      </c>
      <c r="C82" s="1">
        <v>5234.3801816660598</v>
      </c>
      <c r="D82" s="1">
        <v>5234.3801816660598</v>
      </c>
      <c r="E82" s="1">
        <v>0</v>
      </c>
      <c r="F82" s="1">
        <v>1</v>
      </c>
      <c r="G82" s="1">
        <v>5585.1043204303096</v>
      </c>
      <c r="H82" s="1">
        <v>207.997807690808</v>
      </c>
      <c r="I82" s="1">
        <v>5007.0537132169502</v>
      </c>
      <c r="J82" s="1">
        <v>1498.0853642889699</v>
      </c>
      <c r="K82" s="1">
        <v>5007.0537132169502</v>
      </c>
      <c r="L82" s="1">
        <v>1498.0853642889699</v>
      </c>
      <c r="M82" s="1">
        <v>1</v>
      </c>
      <c r="N82" s="1">
        <v>0</v>
      </c>
      <c r="O82" s="1">
        <v>0</v>
      </c>
      <c r="P82" s="1">
        <v>0</v>
      </c>
      <c r="Q82" s="1">
        <v>0</v>
      </c>
      <c r="R82" s="1">
        <v>0</v>
      </c>
      <c r="S82" s="1">
        <v>1</v>
      </c>
      <c r="T82" s="1">
        <v>0</v>
      </c>
      <c r="U82" s="1">
        <v>0</v>
      </c>
      <c r="V82" s="1">
        <v>0</v>
      </c>
      <c r="W82" s="1">
        <v>0</v>
      </c>
      <c r="X82" s="1">
        <v>0</v>
      </c>
      <c r="Y82" s="1">
        <v>0</v>
      </c>
      <c r="Z82" s="1">
        <v>0</v>
      </c>
      <c r="AA82" s="1">
        <v>0</v>
      </c>
      <c r="AB82" s="1"/>
    </row>
    <row r="83" spans="1:28" x14ac:dyDescent="0.3">
      <c r="A83" s="1">
        <v>4</v>
      </c>
      <c r="B83" s="1">
        <v>2015</v>
      </c>
      <c r="C83" s="1">
        <v>3566.62036911821</v>
      </c>
      <c r="D83" s="1">
        <v>7116.1597863025299</v>
      </c>
      <c r="E83" s="1">
        <v>3549.53941718432</v>
      </c>
      <c r="F83" s="1">
        <v>1</v>
      </c>
      <c r="G83" s="1">
        <v>3459.7258753359101</v>
      </c>
      <c r="H83" s="1">
        <v>3046.5523232841902</v>
      </c>
      <c r="I83" s="1">
        <v>3542.62473297099</v>
      </c>
      <c r="J83" s="1">
        <v>3669.7554165639499</v>
      </c>
      <c r="K83" s="1">
        <v>3542.62473297099</v>
      </c>
      <c r="L83" s="1">
        <v>3669.7554165639499</v>
      </c>
      <c r="M83" s="1">
        <v>1</v>
      </c>
      <c r="N83" s="1">
        <v>0</v>
      </c>
      <c r="O83" s="1">
        <v>0</v>
      </c>
      <c r="P83" s="1">
        <v>0</v>
      </c>
      <c r="Q83" s="1">
        <v>0</v>
      </c>
      <c r="R83" s="1">
        <v>0</v>
      </c>
      <c r="S83" s="1">
        <v>0</v>
      </c>
      <c r="T83" s="1">
        <v>1</v>
      </c>
      <c r="U83" s="1">
        <v>0</v>
      </c>
      <c r="V83" s="1">
        <v>0</v>
      </c>
      <c r="W83" s="1">
        <v>0</v>
      </c>
      <c r="X83" s="1">
        <v>0</v>
      </c>
      <c r="Y83" s="1">
        <v>0</v>
      </c>
      <c r="Z83" s="1">
        <v>0</v>
      </c>
      <c r="AA83" s="1">
        <v>0</v>
      </c>
      <c r="AB83" s="1"/>
    </row>
    <row r="84" spans="1:28" x14ac:dyDescent="0.3">
      <c r="A84" s="1">
        <v>5</v>
      </c>
      <c r="B84" s="1">
        <v>2015</v>
      </c>
      <c r="C84" s="1">
        <v>9311.5457658274008</v>
      </c>
      <c r="D84" s="1">
        <v>13862.8149843682</v>
      </c>
      <c r="E84" s="1">
        <v>4551.2692185407705</v>
      </c>
      <c r="F84" s="1">
        <v>1</v>
      </c>
      <c r="G84" s="1">
        <v>8278.2559536153803</v>
      </c>
      <c r="H84" s="1">
        <v>5918.3291595298597</v>
      </c>
      <c r="I84" s="1">
        <v>8440.1441803618509</v>
      </c>
      <c r="J84" s="1">
        <v>7442.1321313770104</v>
      </c>
      <c r="K84" s="1">
        <v>8440.1441803618509</v>
      </c>
      <c r="L84" s="1">
        <v>7442.1321313770104</v>
      </c>
      <c r="M84" s="1">
        <v>1</v>
      </c>
      <c r="N84" s="1">
        <v>0</v>
      </c>
      <c r="O84" s="1">
        <v>0</v>
      </c>
      <c r="P84" s="1">
        <v>0</v>
      </c>
      <c r="Q84" s="1">
        <v>0</v>
      </c>
      <c r="R84" s="1">
        <v>0</v>
      </c>
      <c r="S84" s="1">
        <v>0</v>
      </c>
      <c r="T84" s="1">
        <v>0</v>
      </c>
      <c r="U84" s="1">
        <v>1</v>
      </c>
      <c r="V84" s="1">
        <v>0</v>
      </c>
      <c r="W84" s="1">
        <v>0</v>
      </c>
      <c r="X84" s="1">
        <v>0</v>
      </c>
      <c r="Y84" s="1">
        <v>0</v>
      </c>
      <c r="Z84" s="1">
        <v>0</v>
      </c>
      <c r="AA84" s="1">
        <v>0</v>
      </c>
      <c r="AB84" s="1"/>
    </row>
    <row r="85" spans="1:28" x14ac:dyDescent="0.3">
      <c r="A85" s="1">
        <v>6</v>
      </c>
      <c r="B85" s="1">
        <v>2015</v>
      </c>
      <c r="C85" s="1">
        <v>50.985218279859801</v>
      </c>
      <c r="D85" s="1">
        <v>50.985218279859801</v>
      </c>
      <c r="E85" s="1">
        <v>0</v>
      </c>
      <c r="F85" s="1">
        <v>1</v>
      </c>
      <c r="G85" s="1">
        <v>38.305028453650202</v>
      </c>
      <c r="H85" s="1">
        <v>36.8591515787612</v>
      </c>
      <c r="I85" s="1">
        <v>44.790098048527497</v>
      </c>
      <c r="J85" s="1">
        <v>51.992972640467499</v>
      </c>
      <c r="K85" s="1">
        <v>44.790098048527497</v>
      </c>
      <c r="L85" s="1">
        <v>51.992972640467499</v>
      </c>
      <c r="M85" s="1">
        <v>1</v>
      </c>
      <c r="N85" s="1">
        <v>0</v>
      </c>
      <c r="O85" s="1">
        <v>0</v>
      </c>
      <c r="P85" s="1">
        <v>0</v>
      </c>
      <c r="Q85" s="1">
        <v>0</v>
      </c>
      <c r="R85" s="1">
        <v>0</v>
      </c>
      <c r="S85" s="1">
        <v>0</v>
      </c>
      <c r="T85" s="1">
        <v>0</v>
      </c>
      <c r="U85" s="1">
        <v>0</v>
      </c>
      <c r="V85" s="1">
        <v>1</v>
      </c>
      <c r="W85" s="1">
        <v>0</v>
      </c>
      <c r="X85" s="1">
        <v>0</v>
      </c>
      <c r="Y85" s="1">
        <v>0</v>
      </c>
      <c r="Z85" s="1">
        <v>0</v>
      </c>
      <c r="AA85" s="1">
        <v>0</v>
      </c>
      <c r="AB85" s="1"/>
    </row>
    <row r="87" spans="1:28" ht="24.6" customHeight="1" x14ac:dyDescent="0.3">
      <c r="A87" s="33" t="s">
        <v>176</v>
      </c>
      <c r="B87" s="33"/>
      <c r="C87" s="33"/>
    </row>
    <row r="88" spans="1:28" ht="33" customHeight="1" x14ac:dyDescent="0.3">
      <c r="A88" s="27" t="s">
        <v>182</v>
      </c>
      <c r="B88" s="27"/>
      <c r="C88" s="27"/>
      <c r="D88" s="27"/>
      <c r="E88" s="27"/>
      <c r="F88" s="27"/>
      <c r="G88" s="30"/>
      <c r="H88" s="30"/>
      <c r="I88" s="30"/>
      <c r="J88" s="30"/>
      <c r="K88" s="30"/>
      <c r="L88" s="30"/>
    </row>
    <row r="89" spans="1:28" x14ac:dyDescent="0.3">
      <c r="A89" s="1" t="s">
        <v>177</v>
      </c>
      <c r="B89" s="1" t="s">
        <v>178</v>
      </c>
      <c r="C89" s="1" t="s">
        <v>179</v>
      </c>
      <c r="D89" s="1" t="s">
        <v>180</v>
      </c>
      <c r="E89" s="1" t="s">
        <v>181</v>
      </c>
      <c r="F89" s="17"/>
      <c r="G89" s="7"/>
    </row>
    <row r="90" spans="1:28" x14ac:dyDescent="0.3">
      <c r="A90" s="1" t="s">
        <v>93</v>
      </c>
      <c r="B90" s="1">
        <v>1.0110349999999999</v>
      </c>
      <c r="C90" s="1">
        <v>9.254689E-3</v>
      </c>
      <c r="D90" s="1">
        <v>109.24565490000001</v>
      </c>
      <c r="E90" s="14">
        <v>3.5130060000000003E-247</v>
      </c>
      <c r="F90" s="17"/>
      <c r="G90" s="7"/>
    </row>
    <row r="91" spans="1:28" x14ac:dyDescent="0.3">
      <c r="A91" s="1" t="s">
        <v>89</v>
      </c>
      <c r="B91" s="1">
        <v>1.0415509999999999</v>
      </c>
      <c r="C91" s="1">
        <v>1.108261E-2</v>
      </c>
      <c r="D91" s="1">
        <v>93.980671999999998</v>
      </c>
      <c r="E91" s="14">
        <v>9.301565E-228</v>
      </c>
      <c r="F91" s="17"/>
      <c r="G91" s="7"/>
    </row>
    <row r="92" spans="1:28" x14ac:dyDescent="0.3">
      <c r="A92" s="1" t="s">
        <v>91</v>
      </c>
      <c r="B92" s="1">
        <v>1.011568</v>
      </c>
      <c r="C92" s="1">
        <v>1.320377E-2</v>
      </c>
      <c r="D92" s="1">
        <v>76.612081500000002</v>
      </c>
      <c r="E92" s="14">
        <v>1.0308300000000001E-201</v>
      </c>
      <c r="F92" s="17"/>
      <c r="G92" s="7"/>
    </row>
    <row r="93" spans="1:28" x14ac:dyDescent="0.3">
      <c r="A93" s="1" t="s">
        <v>149</v>
      </c>
      <c r="B93" s="1">
        <v>0.68426929999999997</v>
      </c>
      <c r="C93" s="1">
        <v>1.327327E-2</v>
      </c>
      <c r="D93" s="1">
        <v>51.552416999999998</v>
      </c>
      <c r="E93" s="14">
        <v>6.4276000000000002E-153</v>
      </c>
      <c r="F93" s="17"/>
      <c r="G93" s="7"/>
    </row>
    <row r="94" spans="1:28" x14ac:dyDescent="0.3">
      <c r="A94" s="1" t="s">
        <v>92</v>
      </c>
      <c r="B94" s="1">
        <v>1.297885</v>
      </c>
      <c r="C94" s="1">
        <v>8.5996349999999999E-2</v>
      </c>
      <c r="D94" s="1">
        <v>15.092328</v>
      </c>
      <c r="E94" s="14">
        <v>7.4288939999999996E-39</v>
      </c>
      <c r="F94" s="17"/>
      <c r="G94" s="7"/>
    </row>
    <row r="95" spans="1:28" x14ac:dyDescent="0.3">
      <c r="A95" s="1" t="s">
        <v>94</v>
      </c>
      <c r="B95" s="1">
        <v>1.357494</v>
      </c>
      <c r="C95" s="1">
        <v>9.5994060000000006E-2</v>
      </c>
      <c r="D95" s="1">
        <v>14.141439999999999</v>
      </c>
      <c r="E95" s="14">
        <v>2.7612160000000002E-35</v>
      </c>
      <c r="F95" s="17"/>
      <c r="G95" s="7"/>
    </row>
    <row r="96" spans="1:28" x14ac:dyDescent="0.3">
      <c r="A96" s="1" t="s">
        <v>90</v>
      </c>
      <c r="B96" s="1">
        <v>1.183991</v>
      </c>
      <c r="C96" s="1">
        <v>8.5252099999999997E-2</v>
      </c>
      <c r="D96" s="1">
        <v>13.888116999999999</v>
      </c>
      <c r="E96" s="14">
        <v>2.4258930000000001E-34</v>
      </c>
      <c r="F96" s="17"/>
      <c r="G96" s="7"/>
    </row>
    <row r="97" spans="1:7" x14ac:dyDescent="0.3">
      <c r="A97" s="1" t="s">
        <v>150</v>
      </c>
      <c r="B97" s="1">
        <v>1.05558</v>
      </c>
      <c r="C97" s="1">
        <v>8.6416300000000001E-2</v>
      </c>
      <c r="D97" s="1">
        <v>12.215058000000001</v>
      </c>
      <c r="E97" s="14">
        <v>3.216676E-28</v>
      </c>
      <c r="F97" s="17"/>
      <c r="G97" s="7"/>
    </row>
    <row r="98" spans="1:7" x14ac:dyDescent="0.3">
      <c r="A98" s="1" t="s">
        <v>169</v>
      </c>
      <c r="B98" s="1">
        <v>4991.91</v>
      </c>
      <c r="C98" s="1">
        <v>581.03830000000005</v>
      </c>
      <c r="D98" s="1">
        <v>8.5913609999999991</v>
      </c>
      <c r="E98" s="14">
        <v>4.4693489999999995E-16</v>
      </c>
      <c r="F98" s="17"/>
      <c r="G98" s="7"/>
    </row>
    <row r="99" spans="1:7" x14ac:dyDescent="0.3">
      <c r="A99" s="1" t="s">
        <v>164</v>
      </c>
      <c r="B99" s="1">
        <v>-2774.82</v>
      </c>
      <c r="C99" s="1">
        <v>456.79590000000002</v>
      </c>
      <c r="D99" s="1">
        <v>-6.0745290000000001</v>
      </c>
      <c r="E99" s="14">
        <v>3.6861200000000001E-9</v>
      </c>
      <c r="F99" s="17"/>
      <c r="G99" s="7"/>
    </row>
    <row r="100" spans="1:7" x14ac:dyDescent="0.3">
      <c r="A100" s="1" t="s">
        <v>162</v>
      </c>
      <c r="B100" s="1">
        <v>2276.0889999999999</v>
      </c>
      <c r="C100" s="1">
        <v>429.6035</v>
      </c>
      <c r="D100" s="1">
        <v>5.2981170000000004</v>
      </c>
      <c r="E100" s="14">
        <v>2.241548E-7</v>
      </c>
      <c r="F100" s="17"/>
      <c r="G100" s="7"/>
    </row>
    <row r="101" spans="1:7" x14ac:dyDescent="0.3">
      <c r="A101" s="1" t="s">
        <v>172</v>
      </c>
      <c r="B101" s="1">
        <v>-2477.212</v>
      </c>
      <c r="C101" s="1">
        <v>690.92129999999997</v>
      </c>
      <c r="D101" s="1">
        <v>-3.585375</v>
      </c>
      <c r="E101" s="14">
        <v>3.9162350000000002E-4</v>
      </c>
      <c r="F101" s="17"/>
      <c r="G101" s="7"/>
    </row>
    <row r="102" spans="1:7" x14ac:dyDescent="0.3">
      <c r="A102" s="1" t="s">
        <v>175</v>
      </c>
      <c r="B102" s="1">
        <v>-2521.462</v>
      </c>
      <c r="C102" s="1">
        <v>719.77440000000001</v>
      </c>
      <c r="D102" s="1">
        <v>-3.5031279999999998</v>
      </c>
      <c r="E102" s="14">
        <v>5.2841019999999995E-4</v>
      </c>
      <c r="F102" s="17"/>
      <c r="G102" s="7"/>
    </row>
    <row r="103" spans="1:7" x14ac:dyDescent="0.3">
      <c r="A103" s="1" t="s">
        <v>170</v>
      </c>
      <c r="B103" s="1">
        <v>-2481.326</v>
      </c>
      <c r="C103" s="1">
        <v>753.98969999999997</v>
      </c>
      <c r="D103" s="1">
        <v>-3.2909290000000002</v>
      </c>
      <c r="E103" s="14">
        <v>1.1153070000000001E-3</v>
      </c>
      <c r="F103" s="17"/>
      <c r="G103" s="7"/>
    </row>
    <row r="104" spans="1:7" x14ac:dyDescent="0.3">
      <c r="A104" s="1" t="s">
        <v>166</v>
      </c>
      <c r="B104" s="1">
        <v>1619.7149999999999</v>
      </c>
      <c r="C104" s="1">
        <v>630.83780000000002</v>
      </c>
      <c r="D104" s="1">
        <v>2.5675620000000001</v>
      </c>
      <c r="E104" s="14">
        <v>1.071648E-2</v>
      </c>
      <c r="F104" s="17"/>
      <c r="G104" s="7"/>
    </row>
    <row r="105" spans="1:7" x14ac:dyDescent="0.3">
      <c r="A105" s="1" t="s">
        <v>171</v>
      </c>
      <c r="B105" s="1">
        <v>-2462.8850000000002</v>
      </c>
      <c r="C105" s="1">
        <v>1008.9433</v>
      </c>
      <c r="D105" s="1">
        <v>-2.4410539999999998</v>
      </c>
      <c r="E105" s="14">
        <v>1.521112E-2</v>
      </c>
      <c r="F105" s="17"/>
      <c r="G105" s="7"/>
    </row>
    <row r="106" spans="1:7" x14ac:dyDescent="0.3">
      <c r="A106" s="1" t="s">
        <v>174</v>
      </c>
      <c r="B106" s="1">
        <v>-1406.905</v>
      </c>
      <c r="C106" s="1">
        <v>605.91719999999998</v>
      </c>
      <c r="D106" s="1">
        <v>-2.3219430000000001</v>
      </c>
      <c r="E106" s="14">
        <v>2.08922E-2</v>
      </c>
      <c r="F106" s="17"/>
      <c r="G106" s="7"/>
    </row>
    <row r="107" spans="1:7" x14ac:dyDescent="0.3">
      <c r="A107" s="1" t="s">
        <v>163</v>
      </c>
      <c r="B107" s="1">
        <v>917.71429999999998</v>
      </c>
      <c r="C107" s="1">
        <v>441.4572</v>
      </c>
      <c r="D107" s="1">
        <v>2.07883</v>
      </c>
      <c r="E107" s="14">
        <v>3.8465840000000001E-2</v>
      </c>
      <c r="F107" s="17"/>
      <c r="G107" s="7"/>
    </row>
    <row r="108" spans="1:7" x14ac:dyDescent="0.3">
      <c r="A108" s="1" t="s">
        <v>167</v>
      </c>
      <c r="B108" s="1">
        <v>1367.835</v>
      </c>
      <c r="C108" s="1">
        <v>700.9366</v>
      </c>
      <c r="D108" s="1">
        <v>1.9514400000000001</v>
      </c>
      <c r="E108" s="14">
        <v>5.1916950000000003E-2</v>
      </c>
      <c r="F108" s="17"/>
      <c r="G108" s="7"/>
    </row>
    <row r="109" spans="1:7" x14ac:dyDescent="0.3">
      <c r="A109" s="7"/>
      <c r="B109" s="7"/>
      <c r="C109" s="7"/>
      <c r="D109" s="7"/>
      <c r="E109" s="15"/>
    </row>
    <row r="110" spans="1:7" x14ac:dyDescent="0.3">
      <c r="A110" s="40" t="s">
        <v>32</v>
      </c>
      <c r="B110" s="7"/>
      <c r="C110" s="7"/>
      <c r="D110" s="7"/>
      <c r="E110" s="15"/>
    </row>
    <row r="111" spans="1:7" ht="32.4" customHeight="1" x14ac:dyDescent="0.3">
      <c r="A111" s="31" t="s">
        <v>230</v>
      </c>
      <c r="B111" s="31"/>
      <c r="C111" s="31"/>
      <c r="D111" s="31"/>
      <c r="E111" s="31"/>
    </row>
    <row r="112" spans="1:7" x14ac:dyDescent="0.3">
      <c r="A112" s="7"/>
      <c r="B112" s="7"/>
      <c r="C112" s="7"/>
      <c r="D112" s="7"/>
      <c r="E112" s="15"/>
    </row>
    <row r="113" spans="1:21" ht="11.4" customHeight="1" x14ac:dyDescent="0.3">
      <c r="A113" s="32" t="s">
        <v>183</v>
      </c>
      <c r="B113" s="32"/>
      <c r="C113" s="32"/>
      <c r="D113" s="32"/>
      <c r="E113" s="32"/>
    </row>
    <row r="114" spans="1:21" ht="10.8" customHeight="1" x14ac:dyDescent="0.3">
      <c r="A114" s="43" t="s">
        <v>184</v>
      </c>
      <c r="B114" s="43"/>
      <c r="C114" s="43"/>
      <c r="D114" s="43"/>
      <c r="E114" s="43"/>
      <c r="F114" s="43"/>
      <c r="G114" s="43"/>
      <c r="H114" s="43"/>
      <c r="I114" s="43"/>
      <c r="J114" s="43"/>
    </row>
    <row r="115" spans="1:21" x14ac:dyDescent="0.3">
      <c r="A115" s="22"/>
      <c r="B115" s="22" t="s">
        <v>148</v>
      </c>
      <c r="C115" s="22" t="s">
        <v>149</v>
      </c>
      <c r="D115" s="22" t="s">
        <v>151</v>
      </c>
      <c r="E115" s="22" t="s">
        <v>89</v>
      </c>
      <c r="F115" s="22" t="s">
        <v>90</v>
      </c>
      <c r="G115" s="22" t="s">
        <v>91</v>
      </c>
      <c r="H115" s="22" t="s">
        <v>92</v>
      </c>
      <c r="I115" s="22" t="s">
        <v>93</v>
      </c>
      <c r="J115" s="22" t="s">
        <v>94</v>
      </c>
      <c r="K115" s="22" t="s">
        <v>161</v>
      </c>
      <c r="L115" s="22" t="s">
        <v>163</v>
      </c>
      <c r="M115" s="22" t="s">
        <v>164</v>
      </c>
      <c r="N115" s="22" t="s">
        <v>165</v>
      </c>
      <c r="O115" s="22" t="s">
        <v>167</v>
      </c>
      <c r="P115" s="22" t="s">
        <v>170</v>
      </c>
      <c r="Q115" s="22" t="s">
        <v>171</v>
      </c>
      <c r="R115" s="22" t="s">
        <v>172</v>
      </c>
      <c r="S115" s="22" t="s">
        <v>173</v>
      </c>
      <c r="T115" s="22" t="s">
        <v>175</v>
      </c>
      <c r="U115" s="22"/>
    </row>
    <row r="116" spans="1:21" x14ac:dyDescent="0.3">
      <c r="A116" s="22" t="s">
        <v>148</v>
      </c>
      <c r="B116" s="22">
        <v>1</v>
      </c>
      <c r="C116" s="22">
        <v>0.94696832118061003</v>
      </c>
      <c r="D116" s="22">
        <v>2.2127117376298799E-2</v>
      </c>
      <c r="E116" s="22">
        <v>0.98311484800523896</v>
      </c>
      <c r="F116" s="22">
        <v>0.62179241370656302</v>
      </c>
      <c r="G116" s="22">
        <v>0.97490955604459395</v>
      </c>
      <c r="H116" s="22">
        <v>0.65324448992852802</v>
      </c>
      <c r="I116" s="22">
        <v>0.98742151698358904</v>
      </c>
      <c r="J116" s="22">
        <v>0.62867590175578003</v>
      </c>
      <c r="K116" s="22">
        <v>6.8571593842082501E-2</v>
      </c>
      <c r="L116" s="22">
        <v>0.118008410022803</v>
      </c>
      <c r="M116" s="22">
        <v>-0.32804159114023201</v>
      </c>
      <c r="N116" s="22">
        <v>0.101302185599974</v>
      </c>
      <c r="O116" s="22">
        <v>0.110868640583249</v>
      </c>
      <c r="P116" s="22">
        <v>-0.18488648880710601</v>
      </c>
      <c r="Q116" s="22">
        <v>-0.13820659907504501</v>
      </c>
      <c r="R116" s="22">
        <v>-0.20078811423048101</v>
      </c>
      <c r="S116" s="22">
        <v>-2.5147298840229801E-2</v>
      </c>
      <c r="T116" s="22">
        <v>-0.19636175099147701</v>
      </c>
      <c r="U116" s="22"/>
    </row>
    <row r="117" spans="1:21" x14ac:dyDescent="0.3">
      <c r="A117" s="22" t="s">
        <v>149</v>
      </c>
      <c r="B117" s="22">
        <v>0.94696832118061003</v>
      </c>
      <c r="C117" s="22">
        <v>1</v>
      </c>
      <c r="D117" s="22">
        <v>0.119503457735033</v>
      </c>
      <c r="E117" s="22">
        <v>0.93861245126917903</v>
      </c>
      <c r="F117" s="22">
        <v>0.81970299396006896</v>
      </c>
      <c r="G117" s="22">
        <v>0.92089181443336099</v>
      </c>
      <c r="H117" s="22">
        <v>0.77549698148448898</v>
      </c>
      <c r="I117" s="22">
        <v>0.94424804352613401</v>
      </c>
      <c r="J117" s="22">
        <v>0.81492092096806901</v>
      </c>
      <c r="K117" s="22">
        <v>0.19652314535670401</v>
      </c>
      <c r="L117" s="22">
        <v>8.1036079192424906E-2</v>
      </c>
      <c r="M117" s="22">
        <v>-0.326694591186178</v>
      </c>
      <c r="N117" s="22">
        <v>0.20049348322976501</v>
      </c>
      <c r="O117" s="22">
        <v>6.3189213747993606E-2</v>
      </c>
      <c r="P117" s="22">
        <v>-0.179332832627667</v>
      </c>
      <c r="Q117" s="22">
        <v>-0.13730501408613199</v>
      </c>
      <c r="R117" s="22">
        <v>-0.199208630568488</v>
      </c>
      <c r="S117" s="22">
        <v>-1.33812729500102E-2</v>
      </c>
      <c r="T117" s="22">
        <v>-0.194355839553112</v>
      </c>
      <c r="U117" s="22"/>
    </row>
    <row r="118" spans="1:21" x14ac:dyDescent="0.3">
      <c r="A118" s="22" t="s">
        <v>151</v>
      </c>
      <c r="B118" s="22">
        <v>2.2127117376298799E-2</v>
      </c>
      <c r="C118" s="22">
        <v>0.119503457735033</v>
      </c>
      <c r="D118" s="22">
        <v>1</v>
      </c>
      <c r="E118" s="22">
        <v>3.2820471387945603E-2</v>
      </c>
      <c r="F118" s="22">
        <v>0.23322301453607699</v>
      </c>
      <c r="G118" s="22">
        <v>-1.10547661596332E-2</v>
      </c>
      <c r="H118" s="22">
        <v>1.6430978442923599E-2</v>
      </c>
      <c r="I118" s="22">
        <v>2.8245590036436001E-2</v>
      </c>
      <c r="J118" s="22">
        <v>0.108292799094644</v>
      </c>
      <c r="K118" s="22">
        <v>1.2127282749386001E-2</v>
      </c>
      <c r="L118" s="22">
        <v>7.6017643487221104E-4</v>
      </c>
      <c r="M118" s="22">
        <v>1.6536963136270901E-3</v>
      </c>
      <c r="N118" s="22">
        <v>2.6602139390613001E-2</v>
      </c>
      <c r="O118" s="22">
        <v>-4.4380561391250399E-2</v>
      </c>
      <c r="P118" s="22">
        <v>-9.4456319329405992E-3</v>
      </c>
      <c r="Q118" s="22">
        <v>3.8322856885649498E-3</v>
      </c>
      <c r="R118" s="22">
        <v>8.6831533156794295E-3</v>
      </c>
      <c r="S118" s="22">
        <v>2.9908639198451398E-2</v>
      </c>
      <c r="T118" s="22">
        <v>5.5229114894720698E-3</v>
      </c>
      <c r="U118" s="22"/>
    </row>
    <row r="119" spans="1:21" x14ac:dyDescent="0.3">
      <c r="A119" s="22" t="s">
        <v>89</v>
      </c>
      <c r="B119" s="22">
        <v>0.98311484800523896</v>
      </c>
      <c r="C119" s="22">
        <v>0.93861245126917903</v>
      </c>
      <c r="D119" s="22">
        <v>3.2820471387945603E-2</v>
      </c>
      <c r="E119" s="22">
        <v>1</v>
      </c>
      <c r="F119" s="22">
        <v>0.60182964219812596</v>
      </c>
      <c r="G119" s="22">
        <v>0.96825446449122898</v>
      </c>
      <c r="H119" s="22">
        <v>0.64920678934614195</v>
      </c>
      <c r="I119" s="22">
        <v>0.98064848405669502</v>
      </c>
      <c r="J119" s="22">
        <v>0.621108641161501</v>
      </c>
      <c r="K119" s="22">
        <v>6.29089391863175E-2</v>
      </c>
      <c r="L119" s="22">
        <v>0.10706655639351099</v>
      </c>
      <c r="M119" s="22">
        <v>-0.32637279584513001</v>
      </c>
      <c r="N119" s="22">
        <v>0.12311947635656199</v>
      </c>
      <c r="O119" s="22">
        <v>0.119832633165307</v>
      </c>
      <c r="P119" s="22">
        <v>-0.18301933313749399</v>
      </c>
      <c r="Q119" s="22">
        <v>-0.13627933654619501</v>
      </c>
      <c r="R119" s="22">
        <v>-0.19702879519418301</v>
      </c>
      <c r="S119" s="22">
        <v>-5.90041008051157E-2</v>
      </c>
      <c r="T119" s="22">
        <v>-0.193565849787453</v>
      </c>
      <c r="U119" s="22"/>
    </row>
    <row r="120" spans="1:21" x14ac:dyDescent="0.3">
      <c r="A120" s="22" t="s">
        <v>90</v>
      </c>
      <c r="B120" s="22">
        <v>0.62179241370656302</v>
      </c>
      <c r="C120" s="22">
        <v>0.81970299396006896</v>
      </c>
      <c r="D120" s="22">
        <v>0.23322301453607699</v>
      </c>
      <c r="E120" s="22">
        <v>0.60182964219812596</v>
      </c>
      <c r="F120" s="22">
        <v>1</v>
      </c>
      <c r="G120" s="22">
        <v>0.59598354262405395</v>
      </c>
      <c r="H120" s="22">
        <v>0.80455000006881705</v>
      </c>
      <c r="I120" s="22">
        <v>0.62630640707543495</v>
      </c>
      <c r="J120" s="22">
        <v>0.92065164263064403</v>
      </c>
      <c r="K120" s="22">
        <v>0.38695604608263701</v>
      </c>
      <c r="L120" s="22">
        <v>-2.47227552506761E-2</v>
      </c>
      <c r="M120" s="22">
        <v>-0.237144559589093</v>
      </c>
      <c r="N120" s="22">
        <v>0.26707558520013602</v>
      </c>
      <c r="O120" s="22">
        <v>-4.8661661793050599E-2</v>
      </c>
      <c r="P120" s="22">
        <v>-0.12616531514280799</v>
      </c>
      <c r="Q120" s="22">
        <v>-9.6624091424621195E-2</v>
      </c>
      <c r="R120" s="22">
        <v>-0.13893964158496599</v>
      </c>
      <c r="S120" s="22">
        <v>1.33550722372845E-2</v>
      </c>
      <c r="T120" s="22">
        <v>-0.13748207478687</v>
      </c>
      <c r="U120" s="22"/>
    </row>
    <row r="121" spans="1:21" x14ac:dyDescent="0.3">
      <c r="A121" s="22" t="s">
        <v>91</v>
      </c>
      <c r="B121" s="22">
        <v>0.97490955604459395</v>
      </c>
      <c r="C121" s="22">
        <v>0.92089181443336099</v>
      </c>
      <c r="D121" s="22">
        <v>-1.10547661596332E-2</v>
      </c>
      <c r="E121" s="22">
        <v>0.96825446449122898</v>
      </c>
      <c r="F121" s="22">
        <v>0.59598354262405395</v>
      </c>
      <c r="G121" s="22">
        <v>1</v>
      </c>
      <c r="H121" s="22">
        <v>0.61863066283684298</v>
      </c>
      <c r="I121" s="22">
        <v>0.98789052876120598</v>
      </c>
      <c r="J121" s="22">
        <v>0.63220600885409395</v>
      </c>
      <c r="K121" s="22">
        <v>7.1169576112772304E-2</v>
      </c>
      <c r="L121" s="22">
        <v>0.107117700813089</v>
      </c>
      <c r="M121" s="22">
        <v>-0.335949348726164</v>
      </c>
      <c r="N121" s="22">
        <v>0.103587722870254</v>
      </c>
      <c r="O121" s="22">
        <v>0.114157538791133</v>
      </c>
      <c r="P121" s="22">
        <v>-0.18965609042095599</v>
      </c>
      <c r="Q121" s="22">
        <v>-0.140966087598589</v>
      </c>
      <c r="R121" s="22">
        <v>-0.19051704371966799</v>
      </c>
      <c r="S121" s="22">
        <v>-2.9152250593087799E-2</v>
      </c>
      <c r="T121" s="22">
        <v>-0.20048373399293301</v>
      </c>
      <c r="U121" s="22"/>
    </row>
    <row r="122" spans="1:21" x14ac:dyDescent="0.3">
      <c r="A122" s="22" t="s">
        <v>92</v>
      </c>
      <c r="B122" s="22">
        <v>0.65324448992852802</v>
      </c>
      <c r="C122" s="22">
        <v>0.77549698148448898</v>
      </c>
      <c r="D122" s="22">
        <v>1.6430978442923599E-2</v>
      </c>
      <c r="E122" s="22">
        <v>0.64920678934614195</v>
      </c>
      <c r="F122" s="22">
        <v>0.80455000006881705</v>
      </c>
      <c r="G122" s="22">
        <v>0.61863066283684298</v>
      </c>
      <c r="H122" s="22">
        <v>1</v>
      </c>
      <c r="I122" s="22">
        <v>0.62989884354887604</v>
      </c>
      <c r="J122" s="22">
        <v>0.87226624752872794</v>
      </c>
      <c r="K122" s="22">
        <v>0.374775029996536</v>
      </c>
      <c r="L122" s="22">
        <v>-6.0354981238892698E-3</v>
      </c>
      <c r="M122" s="22">
        <v>-0.24408535955227501</v>
      </c>
      <c r="N122" s="22">
        <v>0.31805088282392402</v>
      </c>
      <c r="O122" s="22">
        <v>-3.8189446317940003E-2</v>
      </c>
      <c r="P122" s="22">
        <v>-0.131962097176093</v>
      </c>
      <c r="Q122" s="22">
        <v>-0.101409875802446</v>
      </c>
      <c r="R122" s="22">
        <v>-0.15276159858869601</v>
      </c>
      <c r="S122" s="22">
        <v>1.9131837536780601E-2</v>
      </c>
      <c r="T122" s="22">
        <v>-0.144511124177405</v>
      </c>
      <c r="U122" s="22"/>
    </row>
    <row r="123" spans="1:21" x14ac:dyDescent="0.3">
      <c r="A123" s="22" t="s">
        <v>93</v>
      </c>
      <c r="B123" s="22">
        <v>0.98742151698358904</v>
      </c>
      <c r="C123" s="22">
        <v>0.94424804352613401</v>
      </c>
      <c r="D123" s="22">
        <v>2.8245590036436001E-2</v>
      </c>
      <c r="E123" s="22">
        <v>0.98064848405669502</v>
      </c>
      <c r="F123" s="22">
        <v>0.62630640707543495</v>
      </c>
      <c r="G123" s="22">
        <v>0.98789052876120598</v>
      </c>
      <c r="H123" s="22">
        <v>0.62989884354887604</v>
      </c>
      <c r="I123" s="22">
        <v>1</v>
      </c>
      <c r="J123" s="22">
        <v>0.64020252202429795</v>
      </c>
      <c r="K123" s="22">
        <v>6.7911597253280706E-2</v>
      </c>
      <c r="L123" s="22">
        <v>0.115683469464282</v>
      </c>
      <c r="M123" s="22">
        <v>-0.33525011292421403</v>
      </c>
      <c r="N123" s="22">
        <v>0.106195842591101</v>
      </c>
      <c r="O123" s="22">
        <v>0.10922653754523599</v>
      </c>
      <c r="P123" s="22">
        <v>-0.189118567994665</v>
      </c>
      <c r="Q123" s="22">
        <v>-0.141117955786981</v>
      </c>
      <c r="R123" s="22">
        <v>-0.198965050143178</v>
      </c>
      <c r="S123" s="22">
        <v>-2.3860378070065101E-2</v>
      </c>
      <c r="T123" s="22">
        <v>-0.20046865612989101</v>
      </c>
      <c r="U123" s="22"/>
    </row>
    <row r="124" spans="1:21" x14ac:dyDescent="0.3">
      <c r="A124" s="22" t="s">
        <v>94</v>
      </c>
      <c r="B124" s="22">
        <v>0.62867590175578003</v>
      </c>
      <c r="C124" s="22">
        <v>0.81492092096806901</v>
      </c>
      <c r="D124" s="22">
        <v>0.108292799094644</v>
      </c>
      <c r="E124" s="22">
        <v>0.621108641161501</v>
      </c>
      <c r="F124" s="22">
        <v>0.92065164263064403</v>
      </c>
      <c r="G124" s="22">
        <v>0.63220600885409395</v>
      </c>
      <c r="H124" s="22">
        <v>0.87226624752872794</v>
      </c>
      <c r="I124" s="22">
        <v>0.64020252202429795</v>
      </c>
      <c r="J124" s="22">
        <v>1</v>
      </c>
      <c r="K124" s="22">
        <v>0.41235057616439802</v>
      </c>
      <c r="L124" s="22">
        <v>-9.6830752252631599E-3</v>
      </c>
      <c r="M124" s="22">
        <v>-0.25778698807640199</v>
      </c>
      <c r="N124" s="22">
        <v>0.35711052107248897</v>
      </c>
      <c r="O124" s="22">
        <v>-3.5014192202101398E-2</v>
      </c>
      <c r="P124" s="22">
        <v>-0.12915885678561201</v>
      </c>
      <c r="Q124" s="22">
        <v>-0.106924825632656</v>
      </c>
      <c r="R124" s="22">
        <v>-0.15864888657142501</v>
      </c>
      <c r="S124" s="22">
        <v>2.7051989557613301E-2</v>
      </c>
      <c r="T124" s="22">
        <v>-0.15041059655926201</v>
      </c>
      <c r="U124" s="22"/>
    </row>
    <row r="125" spans="1:21" x14ac:dyDescent="0.3">
      <c r="A125" s="22" t="s">
        <v>161</v>
      </c>
      <c r="B125" s="22">
        <v>6.8571593842082501E-2</v>
      </c>
      <c r="C125" s="22">
        <v>0.19652314535670401</v>
      </c>
      <c r="D125" s="22">
        <v>1.2127282749386001E-2</v>
      </c>
      <c r="E125" s="22">
        <v>6.29089391863175E-2</v>
      </c>
      <c r="F125" s="22">
        <v>0.38695604608263701</v>
      </c>
      <c r="G125" s="22">
        <v>7.1169576112772304E-2</v>
      </c>
      <c r="H125" s="22">
        <v>0.374775029996536</v>
      </c>
      <c r="I125" s="22">
        <v>6.7911597253280706E-2</v>
      </c>
      <c r="J125" s="22">
        <v>0.41235057616439802</v>
      </c>
      <c r="K125" s="22">
        <v>1</v>
      </c>
      <c r="L125" s="22">
        <v>-0.30505805734309299</v>
      </c>
      <c r="M125" s="22">
        <v>-0.26363252778183799</v>
      </c>
      <c r="N125" s="22">
        <v>-2.3804701261244801E-2</v>
      </c>
      <c r="O125" s="22">
        <v>-7.2832709114679497E-2</v>
      </c>
      <c r="P125" s="22">
        <v>4.34739578467635E-2</v>
      </c>
      <c r="Q125" s="22">
        <v>6.0827312301853301E-2</v>
      </c>
      <c r="R125" s="22">
        <v>7.0965203752764605E-2</v>
      </c>
      <c r="S125" s="22">
        <v>-1.53135439677018E-2</v>
      </c>
      <c r="T125" s="22">
        <v>5.7728296302842902E-2</v>
      </c>
      <c r="U125" s="22"/>
    </row>
    <row r="126" spans="1:21" x14ac:dyDescent="0.3">
      <c r="A126" s="22" t="s">
        <v>163</v>
      </c>
      <c r="B126" s="22">
        <v>0.118008410022803</v>
      </c>
      <c r="C126" s="22">
        <v>8.1036079192424906E-2</v>
      </c>
      <c r="D126" s="22">
        <v>7.6017643487221104E-4</v>
      </c>
      <c r="E126" s="22">
        <v>0.10706655639351099</v>
      </c>
      <c r="F126" s="22">
        <v>-2.47227552506761E-2</v>
      </c>
      <c r="G126" s="22">
        <v>0.107117700813089</v>
      </c>
      <c r="H126" s="22">
        <v>-6.0354981238892698E-3</v>
      </c>
      <c r="I126" s="22">
        <v>0.115683469464282</v>
      </c>
      <c r="J126" s="22">
        <v>-9.6830752252631599E-3</v>
      </c>
      <c r="K126" s="22">
        <v>-0.30505805734309299</v>
      </c>
      <c r="L126" s="22">
        <v>1</v>
      </c>
      <c r="M126" s="22">
        <v>-0.26845499642655701</v>
      </c>
      <c r="N126" s="22">
        <v>4.8656918169565098E-2</v>
      </c>
      <c r="O126" s="22">
        <v>8.8779170100626494E-3</v>
      </c>
      <c r="P126" s="22">
        <v>7.0016861024663299E-2</v>
      </c>
      <c r="Q126" s="22">
        <v>-2.49788061766862E-2</v>
      </c>
      <c r="R126" s="22">
        <v>8.8779170100626494E-3</v>
      </c>
      <c r="S126" s="22">
        <v>8.8779170100626494E-3</v>
      </c>
      <c r="T126" s="22">
        <v>2.3293011859732898E-2</v>
      </c>
      <c r="U126" s="22"/>
    </row>
    <row r="127" spans="1:21" x14ac:dyDescent="0.3">
      <c r="A127" s="22" t="s">
        <v>164</v>
      </c>
      <c r="B127" s="22">
        <v>-0.32804159114023201</v>
      </c>
      <c r="C127" s="22">
        <v>-0.326694591186178</v>
      </c>
      <c r="D127" s="22">
        <v>1.6536963136270901E-3</v>
      </c>
      <c r="E127" s="22">
        <v>-0.32637279584513001</v>
      </c>
      <c r="F127" s="22">
        <v>-0.237144559589093</v>
      </c>
      <c r="G127" s="22">
        <v>-0.335949348726164</v>
      </c>
      <c r="H127" s="22">
        <v>-0.24408535955227501</v>
      </c>
      <c r="I127" s="22">
        <v>-0.33525011292421403</v>
      </c>
      <c r="J127" s="22">
        <v>-0.25778698807640199</v>
      </c>
      <c r="K127" s="22">
        <v>-0.26363252778183799</v>
      </c>
      <c r="L127" s="22">
        <v>-0.26845499642655701</v>
      </c>
      <c r="M127" s="22">
        <v>1</v>
      </c>
      <c r="N127" s="22">
        <v>-1.8187079668410999E-2</v>
      </c>
      <c r="O127" s="22">
        <v>4.5868659763706798E-2</v>
      </c>
      <c r="P127" s="22">
        <v>-9.3227567330402994E-2</v>
      </c>
      <c r="Q127" s="22">
        <v>4.1553486128733302E-2</v>
      </c>
      <c r="R127" s="22">
        <v>-1.6094266583756799E-2</v>
      </c>
      <c r="S127" s="22">
        <v>1.4887196589975E-2</v>
      </c>
      <c r="T127" s="22">
        <v>-3.6852275176390302E-2</v>
      </c>
      <c r="U127" s="22"/>
    </row>
    <row r="128" spans="1:21" x14ac:dyDescent="0.3">
      <c r="A128" s="22" t="s">
        <v>165</v>
      </c>
      <c r="B128" s="22">
        <v>0.101302185599974</v>
      </c>
      <c r="C128" s="22">
        <v>0.20049348322976501</v>
      </c>
      <c r="D128" s="22">
        <v>2.6602139390613001E-2</v>
      </c>
      <c r="E128" s="22">
        <v>0.12311947635656199</v>
      </c>
      <c r="F128" s="22">
        <v>0.26707558520013602</v>
      </c>
      <c r="G128" s="22">
        <v>0.103587722870254</v>
      </c>
      <c r="H128" s="22">
        <v>0.31805088282392402</v>
      </c>
      <c r="I128" s="22">
        <v>0.106195842591101</v>
      </c>
      <c r="J128" s="22">
        <v>0.35711052107248897</v>
      </c>
      <c r="K128" s="22">
        <v>-2.3804701261244801E-2</v>
      </c>
      <c r="L128" s="22">
        <v>4.8656918169565098E-2</v>
      </c>
      <c r="M128" s="22">
        <v>-1.8187079668410999E-2</v>
      </c>
      <c r="N128" s="22">
        <v>1</v>
      </c>
      <c r="O128" s="22">
        <v>-9.5495889918818896E-2</v>
      </c>
      <c r="P128" s="22">
        <v>-8.6567920133055504E-2</v>
      </c>
      <c r="Q128" s="22">
        <v>-6.3220270150906796E-2</v>
      </c>
      <c r="R128" s="22">
        <v>-9.5495889918818896E-2</v>
      </c>
      <c r="S128" s="22">
        <v>-9.5495889918818896E-2</v>
      </c>
      <c r="T128" s="22">
        <v>-9.1110106280912095E-2</v>
      </c>
      <c r="U128" s="22"/>
    </row>
    <row r="129" spans="1:21" x14ac:dyDescent="0.3">
      <c r="A129" s="22" t="s">
        <v>167</v>
      </c>
      <c r="B129" s="22">
        <v>0.110868640583249</v>
      </c>
      <c r="C129" s="22">
        <v>6.3189213747993606E-2</v>
      </c>
      <c r="D129" s="22">
        <v>-4.4380561391250399E-2</v>
      </c>
      <c r="E129" s="22">
        <v>0.119832633165307</v>
      </c>
      <c r="F129" s="22">
        <v>-4.8661661793050599E-2</v>
      </c>
      <c r="G129" s="22">
        <v>0.114157538791133</v>
      </c>
      <c r="H129" s="22">
        <v>-3.8189446317940003E-2</v>
      </c>
      <c r="I129" s="22">
        <v>0.10922653754523599</v>
      </c>
      <c r="J129" s="22">
        <v>-3.5014192202101398E-2</v>
      </c>
      <c r="K129" s="22">
        <v>-7.2832709114679497E-2</v>
      </c>
      <c r="L129" s="22">
        <v>8.8779170100626494E-3</v>
      </c>
      <c r="M129" s="22">
        <v>4.5868659763706798E-2</v>
      </c>
      <c r="N129" s="22">
        <v>-9.5495889918818896E-2</v>
      </c>
      <c r="O129" s="22">
        <v>1</v>
      </c>
      <c r="P129" s="22">
        <v>-7.6606426629486996E-2</v>
      </c>
      <c r="Q129" s="22">
        <v>-5.5945423886445897E-2</v>
      </c>
      <c r="R129" s="22">
        <v>-8.4507042253521097E-2</v>
      </c>
      <c r="S129" s="22">
        <v>-8.4507042253521097E-2</v>
      </c>
      <c r="T129" s="22">
        <v>-8.0625936967016504E-2</v>
      </c>
      <c r="U129" s="22"/>
    </row>
    <row r="130" spans="1:21" x14ac:dyDescent="0.3">
      <c r="A130" s="22" t="s">
        <v>170</v>
      </c>
      <c r="B130" s="22">
        <v>-0.18488648880710601</v>
      </c>
      <c r="C130" s="22">
        <v>-0.179332832627667</v>
      </c>
      <c r="D130" s="22">
        <v>-9.4456319329405992E-3</v>
      </c>
      <c r="E130" s="22">
        <v>-0.18301933313749399</v>
      </c>
      <c r="F130" s="22">
        <v>-0.12616531514280799</v>
      </c>
      <c r="G130" s="22">
        <v>-0.18965609042095599</v>
      </c>
      <c r="H130" s="22">
        <v>-0.131962097176093</v>
      </c>
      <c r="I130" s="22">
        <v>-0.189118567994665</v>
      </c>
      <c r="J130" s="22">
        <v>-0.12915885678561201</v>
      </c>
      <c r="K130" s="22">
        <v>4.34739578467635E-2</v>
      </c>
      <c r="L130" s="22">
        <v>7.0016861024663299E-2</v>
      </c>
      <c r="M130" s="22">
        <v>-9.3227567330402994E-2</v>
      </c>
      <c r="N130" s="22">
        <v>-8.6567920133055504E-2</v>
      </c>
      <c r="O130" s="22">
        <v>-7.6606426629486996E-2</v>
      </c>
      <c r="P130" s="22">
        <v>1</v>
      </c>
      <c r="Q130" s="22">
        <v>-5.0715051620848703E-2</v>
      </c>
      <c r="R130" s="22">
        <v>-7.6606426629486996E-2</v>
      </c>
      <c r="S130" s="22">
        <v>-7.6606426629486996E-2</v>
      </c>
      <c r="T130" s="22">
        <v>-7.3088168275585799E-2</v>
      </c>
      <c r="U130" s="22"/>
    </row>
    <row r="131" spans="1:21" x14ac:dyDescent="0.3">
      <c r="A131" s="22" t="s">
        <v>171</v>
      </c>
      <c r="B131" s="22">
        <v>-0.13820659907504501</v>
      </c>
      <c r="C131" s="22">
        <v>-0.13730501408613199</v>
      </c>
      <c r="D131" s="22">
        <v>3.8322856885649498E-3</v>
      </c>
      <c r="E131" s="22">
        <v>-0.13627933654619501</v>
      </c>
      <c r="F131" s="22">
        <v>-9.6624091424621195E-2</v>
      </c>
      <c r="G131" s="22">
        <v>-0.140966087598589</v>
      </c>
      <c r="H131" s="22">
        <v>-0.101409875802446</v>
      </c>
      <c r="I131" s="22">
        <v>-0.141117955786981</v>
      </c>
      <c r="J131" s="22">
        <v>-0.106924825632656</v>
      </c>
      <c r="K131" s="22">
        <v>6.0827312301853301E-2</v>
      </c>
      <c r="L131" s="22">
        <v>-2.49788061766862E-2</v>
      </c>
      <c r="M131" s="22">
        <v>4.1553486128733302E-2</v>
      </c>
      <c r="N131" s="22">
        <v>-6.3220270150906796E-2</v>
      </c>
      <c r="O131" s="22">
        <v>-5.5945423886445897E-2</v>
      </c>
      <c r="P131" s="22">
        <v>-5.0715051620848703E-2</v>
      </c>
      <c r="Q131" s="22">
        <v>1</v>
      </c>
      <c r="R131" s="22">
        <v>-5.5945423886445897E-2</v>
      </c>
      <c r="S131" s="22">
        <v>-5.5945423886445897E-2</v>
      </c>
      <c r="T131" s="22">
        <v>-5.3376051268362402E-2</v>
      </c>
      <c r="U131" s="22"/>
    </row>
    <row r="132" spans="1:21" x14ac:dyDescent="0.3">
      <c r="A132" s="22" t="s">
        <v>172</v>
      </c>
      <c r="B132" s="22">
        <v>-0.20078811423048101</v>
      </c>
      <c r="C132" s="22">
        <v>-0.199208630568488</v>
      </c>
      <c r="D132" s="22">
        <v>8.6831533156794295E-3</v>
      </c>
      <c r="E132" s="22">
        <v>-0.19702879519418301</v>
      </c>
      <c r="F132" s="22">
        <v>-0.13893964158496599</v>
      </c>
      <c r="G132" s="22">
        <v>-0.19051704371966799</v>
      </c>
      <c r="H132" s="22">
        <v>-0.15276159858869601</v>
      </c>
      <c r="I132" s="22">
        <v>-0.198965050143178</v>
      </c>
      <c r="J132" s="22">
        <v>-0.15864888657142501</v>
      </c>
      <c r="K132" s="22">
        <v>7.0965203752764605E-2</v>
      </c>
      <c r="L132" s="22">
        <v>8.8779170100626494E-3</v>
      </c>
      <c r="M132" s="22">
        <v>-1.6094266583756799E-2</v>
      </c>
      <c r="N132" s="22">
        <v>-9.5495889918818896E-2</v>
      </c>
      <c r="O132" s="22">
        <v>-8.4507042253521097E-2</v>
      </c>
      <c r="P132" s="22">
        <v>-7.6606426629486996E-2</v>
      </c>
      <c r="Q132" s="22">
        <v>-5.5945423886445897E-2</v>
      </c>
      <c r="R132" s="22">
        <v>1</v>
      </c>
      <c r="S132" s="22">
        <v>-8.4507042253521097E-2</v>
      </c>
      <c r="T132" s="22">
        <v>-8.0625936967016504E-2</v>
      </c>
      <c r="U132" s="22"/>
    </row>
    <row r="133" spans="1:21" x14ac:dyDescent="0.3">
      <c r="A133" s="22" t="s">
        <v>173</v>
      </c>
      <c r="B133" s="22">
        <v>-2.5147298840229801E-2</v>
      </c>
      <c r="C133" s="22">
        <v>-1.33812729500102E-2</v>
      </c>
      <c r="D133" s="22">
        <v>2.9908639198451398E-2</v>
      </c>
      <c r="E133" s="22">
        <v>-5.90041008051157E-2</v>
      </c>
      <c r="F133" s="22">
        <v>1.33550722372845E-2</v>
      </c>
      <c r="G133" s="22">
        <v>-2.9152250593087799E-2</v>
      </c>
      <c r="H133" s="22">
        <v>1.9131837536780601E-2</v>
      </c>
      <c r="I133" s="22">
        <v>-2.3860378070065101E-2</v>
      </c>
      <c r="J133" s="22">
        <v>2.7051989557613301E-2</v>
      </c>
      <c r="K133" s="22">
        <v>-1.53135439677018E-2</v>
      </c>
      <c r="L133" s="22">
        <v>8.8779170100626494E-3</v>
      </c>
      <c r="M133" s="22">
        <v>1.4887196589975E-2</v>
      </c>
      <c r="N133" s="22">
        <v>-9.5495889918818896E-2</v>
      </c>
      <c r="O133" s="22">
        <v>-8.4507042253521097E-2</v>
      </c>
      <c r="P133" s="22">
        <v>-7.6606426629486996E-2</v>
      </c>
      <c r="Q133" s="22">
        <v>-5.5945423886445897E-2</v>
      </c>
      <c r="R133" s="22">
        <v>-8.4507042253521097E-2</v>
      </c>
      <c r="S133" s="22">
        <v>1</v>
      </c>
      <c r="T133" s="22">
        <v>-8.0625936967016504E-2</v>
      </c>
      <c r="U133" s="22"/>
    </row>
    <row r="134" spans="1:21" x14ac:dyDescent="0.3">
      <c r="A134" s="22" t="s">
        <v>175</v>
      </c>
      <c r="B134" s="22">
        <v>-0.19636175099147701</v>
      </c>
      <c r="C134" s="22">
        <v>-0.194355839553112</v>
      </c>
      <c r="D134" s="22">
        <v>5.5229114894720698E-3</v>
      </c>
      <c r="E134" s="22">
        <v>-0.193565849787453</v>
      </c>
      <c r="F134" s="22">
        <v>-0.13748207478687</v>
      </c>
      <c r="G134" s="22">
        <v>-0.20048373399293301</v>
      </c>
      <c r="H134" s="22">
        <v>-0.144511124177405</v>
      </c>
      <c r="I134" s="22">
        <v>-0.20046865612989101</v>
      </c>
      <c r="J134" s="22">
        <v>-0.15041059655926201</v>
      </c>
      <c r="K134" s="22">
        <v>5.7728296302842902E-2</v>
      </c>
      <c r="L134" s="22">
        <v>2.3293011859732898E-2</v>
      </c>
      <c r="M134" s="22">
        <v>-3.6852275176390302E-2</v>
      </c>
      <c r="N134" s="22">
        <v>-9.1110106280912095E-2</v>
      </c>
      <c r="O134" s="22">
        <v>-8.0625936967016504E-2</v>
      </c>
      <c r="P134" s="22">
        <v>-7.3088168275585799E-2</v>
      </c>
      <c r="Q134" s="22">
        <v>-5.3376051268362402E-2</v>
      </c>
      <c r="R134" s="22">
        <v>-8.0625936967016504E-2</v>
      </c>
      <c r="S134" s="22">
        <v>-8.0625936967016504E-2</v>
      </c>
      <c r="T134" s="22">
        <v>1</v>
      </c>
      <c r="U134" s="22"/>
    </row>
    <row r="135" spans="1:21" ht="28.2" customHeight="1" x14ac:dyDescent="0.3">
      <c r="A135" s="28" t="s">
        <v>229</v>
      </c>
      <c r="B135" s="28"/>
      <c r="C135" s="28"/>
      <c r="D135" s="28"/>
      <c r="E135" s="28"/>
      <c r="F135" s="28"/>
      <c r="G135" s="28"/>
      <c r="H135" s="28"/>
      <c r="I135" s="18"/>
      <c r="J135" s="18"/>
    </row>
    <row r="136" spans="1:21" ht="22.2" customHeight="1" x14ac:dyDescent="0.3">
      <c r="A136" s="16" t="s">
        <v>193</v>
      </c>
      <c r="D136" s="27" t="s">
        <v>218</v>
      </c>
      <c r="E136" s="27"/>
      <c r="F136" s="27"/>
      <c r="G136" s="27"/>
      <c r="H136" s="36" t="s">
        <v>219</v>
      </c>
      <c r="I136" s="36"/>
      <c r="J136" s="36"/>
      <c r="K136" s="36"/>
    </row>
    <row r="137" spans="1:21" s="25" customFormat="1" ht="22.2" customHeight="1" x14ac:dyDescent="0.3">
      <c r="A137" s="22"/>
      <c r="B137" s="22" t="s">
        <v>194</v>
      </c>
      <c r="D137" s="22"/>
      <c r="E137" s="22" t="s">
        <v>194</v>
      </c>
      <c r="F137" s="11"/>
      <c r="G137" s="11"/>
      <c r="H137" s="22"/>
      <c r="I137" s="22" t="s">
        <v>194</v>
      </c>
    </row>
    <row r="138" spans="1:21" ht="22.2" customHeight="1" x14ac:dyDescent="0.3">
      <c r="A138" s="22" t="s">
        <v>185</v>
      </c>
      <c r="B138" s="22">
        <v>1.0924437854407101</v>
      </c>
      <c r="C138" t="s">
        <v>192</v>
      </c>
      <c r="D138" s="22" t="s">
        <v>185</v>
      </c>
      <c r="E138" s="22">
        <v>1.09216280974274</v>
      </c>
      <c r="H138" s="22" t="s">
        <v>185</v>
      </c>
      <c r="I138" s="22">
        <v>1.0920295639559801</v>
      </c>
      <c r="K138" s="19"/>
    </row>
    <row r="139" spans="1:21" x14ac:dyDescent="0.3">
      <c r="A139" s="22" t="s">
        <v>186</v>
      </c>
      <c r="B139" s="22">
        <v>1.09712980782253</v>
      </c>
      <c r="D139" s="22" t="s">
        <v>186</v>
      </c>
      <c r="E139" s="22">
        <v>1.0956970136583899</v>
      </c>
      <c r="H139" s="22" t="s">
        <v>186</v>
      </c>
      <c r="I139" s="22">
        <v>1.09567998340131</v>
      </c>
    </row>
    <row r="140" spans="1:21" x14ac:dyDescent="0.3">
      <c r="A140" s="22" t="s">
        <v>216</v>
      </c>
      <c r="B140" s="22">
        <v>1.1440242367053799</v>
      </c>
      <c r="D140" s="22" t="s">
        <v>216</v>
      </c>
      <c r="E140" s="22">
        <v>1.1373863348923201</v>
      </c>
      <c r="H140" s="22" t="s">
        <v>216</v>
      </c>
      <c r="I140" s="22">
        <v>1.11523215531773</v>
      </c>
    </row>
    <row r="141" spans="1:21" x14ac:dyDescent="0.3">
      <c r="A141" s="22" t="s">
        <v>214</v>
      </c>
      <c r="B141" s="22">
        <v>1.1851297888687999</v>
      </c>
      <c r="D141" s="22" t="s">
        <v>214</v>
      </c>
      <c r="E141" s="22">
        <v>1.1841980600927999</v>
      </c>
      <c r="H141" s="22" t="s">
        <v>214</v>
      </c>
      <c r="I141" s="22">
        <v>1.1839274019203201</v>
      </c>
    </row>
    <row r="142" spans="1:21" x14ac:dyDescent="0.3">
      <c r="A142" s="22" t="s">
        <v>188</v>
      </c>
      <c r="B142" s="22">
        <v>1.19095167190438</v>
      </c>
      <c r="D142" s="22" t="s">
        <v>188</v>
      </c>
      <c r="E142" s="22">
        <v>1.1879375773005401</v>
      </c>
      <c r="H142" s="22" t="s">
        <v>188</v>
      </c>
      <c r="I142" s="22">
        <v>1.1869297131124601</v>
      </c>
    </row>
    <row r="143" spans="1:21" x14ac:dyDescent="0.3">
      <c r="A143" s="22" t="s">
        <v>187</v>
      </c>
      <c r="B143" s="22">
        <v>1.19172260733972</v>
      </c>
      <c r="D143" s="22" t="s">
        <v>187</v>
      </c>
      <c r="E143" s="22">
        <v>1.19060176312741</v>
      </c>
      <c r="H143" s="22" t="s">
        <v>187</v>
      </c>
      <c r="I143" s="22">
        <v>1.1905851570635699</v>
      </c>
    </row>
    <row r="144" spans="1:21" x14ac:dyDescent="0.3">
      <c r="A144" s="22" t="s">
        <v>151</v>
      </c>
      <c r="B144" s="22">
        <v>1.2642083718322901</v>
      </c>
      <c r="D144" s="22" t="s">
        <v>151</v>
      </c>
      <c r="E144" s="22">
        <v>1.2625506738038601</v>
      </c>
      <c r="H144" s="22" t="s">
        <v>151</v>
      </c>
      <c r="I144" s="22">
        <v>1.25029302788579</v>
      </c>
    </row>
    <row r="145" spans="1:9" x14ac:dyDescent="0.3">
      <c r="A145" s="22" t="s">
        <v>217</v>
      </c>
      <c r="B145" s="22">
        <v>1.3423271919823301</v>
      </c>
      <c r="D145" s="22" t="s">
        <v>217</v>
      </c>
      <c r="E145" s="22">
        <v>1.3398922106961999</v>
      </c>
      <c r="H145" s="22" t="s">
        <v>217</v>
      </c>
      <c r="I145" s="22">
        <v>1.3229333306336699</v>
      </c>
    </row>
    <row r="146" spans="1:9" x14ac:dyDescent="0.3">
      <c r="A146" s="22" t="s">
        <v>190</v>
      </c>
      <c r="B146" s="22">
        <v>1.38260834507166</v>
      </c>
      <c r="D146" s="22" t="s">
        <v>190</v>
      </c>
      <c r="E146" s="22">
        <v>1.3791247849510699</v>
      </c>
      <c r="H146" s="22" t="s">
        <v>190</v>
      </c>
      <c r="I146" s="22">
        <v>1.37910782702574</v>
      </c>
    </row>
    <row r="147" spans="1:9" x14ac:dyDescent="0.3">
      <c r="A147" s="22" t="s">
        <v>189</v>
      </c>
      <c r="B147" s="22">
        <v>1.4489961646914999</v>
      </c>
      <c r="D147" s="22" t="s">
        <v>189</v>
      </c>
      <c r="E147" s="22">
        <v>1.447811551152</v>
      </c>
      <c r="H147" s="22" t="s">
        <v>189</v>
      </c>
      <c r="I147" s="22">
        <v>1.4473991507814901</v>
      </c>
    </row>
    <row r="148" spans="1:9" x14ac:dyDescent="0.3">
      <c r="A148" s="22" t="s">
        <v>191</v>
      </c>
      <c r="B148" s="22">
        <v>1.8636770031279899</v>
      </c>
      <c r="D148" s="22" t="s">
        <v>191</v>
      </c>
      <c r="E148" s="22">
        <v>1.8607675963788599</v>
      </c>
      <c r="H148" s="22" t="s">
        <v>191</v>
      </c>
      <c r="I148" s="22">
        <v>1.86076319423704</v>
      </c>
    </row>
    <row r="149" spans="1:9" x14ac:dyDescent="0.3">
      <c r="A149" s="22" t="s">
        <v>92</v>
      </c>
      <c r="B149" s="22">
        <v>5.5157991549194598</v>
      </c>
      <c r="D149" s="22" t="s">
        <v>92</v>
      </c>
      <c r="E149" s="22">
        <v>5.4007878297621996</v>
      </c>
      <c r="H149" s="22" t="s">
        <v>92</v>
      </c>
      <c r="I149" s="22">
        <v>5.3404846673130297</v>
      </c>
    </row>
    <row r="150" spans="1:9" x14ac:dyDescent="0.3">
      <c r="A150" s="22" t="s">
        <v>94</v>
      </c>
      <c r="B150" s="22">
        <v>13.937078667519</v>
      </c>
      <c r="D150" s="22" t="s">
        <v>94</v>
      </c>
      <c r="E150" s="22">
        <v>13.251600819947701</v>
      </c>
      <c r="H150" s="22" t="s">
        <v>90</v>
      </c>
      <c r="I150" s="22">
        <v>7.9326876328921303</v>
      </c>
    </row>
    <row r="151" spans="1:9" x14ac:dyDescent="0.3">
      <c r="A151" s="22" t="s">
        <v>90</v>
      </c>
      <c r="B151" s="22">
        <v>14.8605249063336</v>
      </c>
      <c r="D151" s="22" t="s">
        <v>90</v>
      </c>
      <c r="E151" s="22">
        <v>14.8561870310538</v>
      </c>
      <c r="H151" s="22" t="s">
        <v>94</v>
      </c>
      <c r="I151" s="22">
        <v>12.387965409006</v>
      </c>
    </row>
    <row r="152" spans="1:9" x14ac:dyDescent="0.3">
      <c r="A152" s="22" t="s">
        <v>89</v>
      </c>
      <c r="B152" s="22">
        <v>50.583423479462802</v>
      </c>
      <c r="D152" s="22" t="s">
        <v>91</v>
      </c>
      <c r="E152" s="22">
        <v>20.457267297408801</v>
      </c>
      <c r="H152" s="22" t="s">
        <v>91</v>
      </c>
      <c r="I152" s="22">
        <v>20.1539873707131</v>
      </c>
    </row>
    <row r="153" spans="1:9" s="25" customFormat="1" x14ac:dyDescent="0.3">
      <c r="A153" s="22" t="s">
        <v>91</v>
      </c>
      <c r="B153" s="22">
        <v>53.967465956894003</v>
      </c>
      <c r="D153" s="22" t="s">
        <v>89</v>
      </c>
      <c r="E153" s="22">
        <v>48.024877900561997</v>
      </c>
      <c r="H153" s="22" t="s">
        <v>89</v>
      </c>
      <c r="I153" s="22">
        <v>20.593486655725901</v>
      </c>
    </row>
    <row r="154" spans="1:9" s="25" customFormat="1" x14ac:dyDescent="0.3">
      <c r="A154" s="22" t="s">
        <v>149</v>
      </c>
      <c r="B154" s="22">
        <v>82.905810412016095</v>
      </c>
      <c r="D154" s="22" t="s">
        <v>149</v>
      </c>
      <c r="E154" s="22">
        <v>68.813304904195505</v>
      </c>
      <c r="H154" s="7"/>
      <c r="I154" s="7"/>
    </row>
    <row r="155" spans="1:9" x14ac:dyDescent="0.3">
      <c r="A155" s="22" t="s">
        <v>93</v>
      </c>
      <c r="B155" s="22">
        <v>103.453821057487</v>
      </c>
    </row>
    <row r="156" spans="1:9" ht="27" customHeight="1" x14ac:dyDescent="0.3">
      <c r="A156" s="29" t="s">
        <v>215</v>
      </c>
      <c r="B156" s="29"/>
      <c r="C156" s="29"/>
      <c r="D156" s="39" t="s">
        <v>220</v>
      </c>
      <c r="E156" s="39"/>
      <c r="G156" t="s">
        <v>222</v>
      </c>
    </row>
    <row r="157" spans="1:9" x14ac:dyDescent="0.3">
      <c r="A157" s="22"/>
      <c r="B157" s="22" t="s">
        <v>194</v>
      </c>
      <c r="D157" s="22"/>
      <c r="E157" s="22" t="s">
        <v>194</v>
      </c>
      <c r="G157" s="22"/>
      <c r="H157" s="22" t="s">
        <v>194</v>
      </c>
    </row>
    <row r="158" spans="1:9" x14ac:dyDescent="0.3">
      <c r="A158" s="22" t="s">
        <v>186</v>
      </c>
      <c r="B158" s="22">
        <v>1.0898695751937</v>
      </c>
      <c r="D158" s="22" t="s">
        <v>216</v>
      </c>
      <c r="E158" s="22">
        <v>1.08649871403412</v>
      </c>
      <c r="G158" s="22" t="s">
        <v>151</v>
      </c>
      <c r="H158" s="22">
        <v>1.0038799462177199</v>
      </c>
    </row>
    <row r="159" spans="1:9" x14ac:dyDescent="0.3">
      <c r="A159" s="22" t="s">
        <v>185</v>
      </c>
      <c r="B159" s="22">
        <v>1.0920295170735901</v>
      </c>
      <c r="D159" s="22" t="s">
        <v>186</v>
      </c>
      <c r="E159" s="22">
        <v>1.0887967234317</v>
      </c>
      <c r="G159" s="22" t="s">
        <v>186</v>
      </c>
      <c r="H159" s="22">
        <v>1.08494102290669</v>
      </c>
      <c r="I159" s="25"/>
    </row>
    <row r="160" spans="1:9" x14ac:dyDescent="0.3">
      <c r="A160" s="22" t="s">
        <v>216</v>
      </c>
      <c r="B160" s="22">
        <v>1.09581747519782</v>
      </c>
      <c r="D160" s="22" t="s">
        <v>185</v>
      </c>
      <c r="E160" s="22">
        <v>1.0916320497537999</v>
      </c>
      <c r="G160" s="22" t="s">
        <v>216</v>
      </c>
      <c r="H160" s="22">
        <v>1.0864979014751199</v>
      </c>
      <c r="I160" s="25"/>
    </row>
    <row r="161" spans="1:9" x14ac:dyDescent="0.3">
      <c r="A161" s="22" t="s">
        <v>188</v>
      </c>
      <c r="B161" s="22">
        <v>1.1839132206312999</v>
      </c>
      <c r="D161" s="22" t="s">
        <v>188</v>
      </c>
      <c r="E161" s="22">
        <v>1.18275851716354</v>
      </c>
      <c r="G161" s="22" t="s">
        <v>185</v>
      </c>
      <c r="H161" s="22">
        <v>1.09007171061242</v>
      </c>
      <c r="I161" s="25"/>
    </row>
    <row r="162" spans="1:9" x14ac:dyDescent="0.3">
      <c r="A162" s="22" t="s">
        <v>214</v>
      </c>
      <c r="B162" s="22">
        <v>1.18391893898944</v>
      </c>
      <c r="D162" s="22" t="s">
        <v>214</v>
      </c>
      <c r="E162" s="22">
        <v>1.18372017288631</v>
      </c>
      <c r="G162" s="22" t="s">
        <v>188</v>
      </c>
      <c r="H162" s="22">
        <v>1.1806274308136</v>
      </c>
      <c r="I162" s="25"/>
    </row>
    <row r="163" spans="1:9" x14ac:dyDescent="0.3">
      <c r="A163" s="22" t="s">
        <v>187</v>
      </c>
      <c r="B163" s="22">
        <v>1.1905676201301401</v>
      </c>
      <c r="D163" s="22" t="s">
        <v>151</v>
      </c>
      <c r="E163" s="22">
        <v>1.1874418362250601</v>
      </c>
      <c r="G163" s="22" t="s">
        <v>214</v>
      </c>
      <c r="H163" s="22">
        <v>1.1819081258250199</v>
      </c>
      <c r="I163" s="25"/>
    </row>
    <row r="164" spans="1:9" x14ac:dyDescent="0.3">
      <c r="A164" s="22" t="s">
        <v>151</v>
      </c>
      <c r="B164" s="22">
        <v>1.2045298698542499</v>
      </c>
      <c r="D164" s="22" t="s">
        <v>187</v>
      </c>
      <c r="E164" s="22">
        <v>1.1902847195279</v>
      </c>
      <c r="G164" s="22" t="s">
        <v>187</v>
      </c>
      <c r="H164" s="22">
        <v>1.18951271906431</v>
      </c>
      <c r="I164" s="25"/>
    </row>
    <row r="165" spans="1:9" x14ac:dyDescent="0.3">
      <c r="A165" s="22" t="s">
        <v>217</v>
      </c>
      <c r="B165" s="22">
        <v>1.32293018118535</v>
      </c>
      <c r="D165" s="22" t="s">
        <v>190</v>
      </c>
      <c r="E165" s="22">
        <v>1.24361657926916</v>
      </c>
      <c r="G165" s="22" t="s">
        <v>190</v>
      </c>
      <c r="H165" s="22">
        <v>1.23555826621863</v>
      </c>
      <c r="I165" s="25"/>
    </row>
    <row r="166" spans="1:9" x14ac:dyDescent="0.3">
      <c r="A166" s="22" t="s">
        <v>190</v>
      </c>
      <c r="B166" s="22">
        <v>1.3742263267245001</v>
      </c>
      <c r="D166" s="22" t="s">
        <v>217</v>
      </c>
      <c r="E166" s="22">
        <v>1.3179774608877901</v>
      </c>
      <c r="G166" s="22" t="s">
        <v>217</v>
      </c>
      <c r="H166" s="22">
        <v>1.3175236233888299</v>
      </c>
      <c r="I166" s="25"/>
    </row>
    <row r="167" spans="1:9" x14ac:dyDescent="0.3">
      <c r="A167" s="22" t="s">
        <v>189</v>
      </c>
      <c r="B167" s="22">
        <v>1.4457210690934501</v>
      </c>
      <c r="D167" s="22" t="s">
        <v>189</v>
      </c>
      <c r="E167" s="22">
        <v>1.44453662538673</v>
      </c>
      <c r="G167" s="22" t="s">
        <v>189</v>
      </c>
      <c r="H167" s="22">
        <v>1.4422958236396399</v>
      </c>
      <c r="I167" s="25"/>
    </row>
    <row r="168" spans="1:9" x14ac:dyDescent="0.3">
      <c r="A168" s="22" t="s">
        <v>191</v>
      </c>
      <c r="B168" s="22">
        <v>1.85238220221035</v>
      </c>
      <c r="D168" s="22" t="s">
        <v>191</v>
      </c>
      <c r="E168" s="22">
        <v>1.7644279703969901</v>
      </c>
      <c r="G168" s="22" t="s">
        <v>191</v>
      </c>
      <c r="H168" s="22">
        <v>1.6652804668316601</v>
      </c>
      <c r="I168" s="25"/>
    </row>
    <row r="169" spans="1:9" x14ac:dyDescent="0.3">
      <c r="A169" s="22" t="s">
        <v>91</v>
      </c>
      <c r="B169" s="22">
        <v>2.46337861266261</v>
      </c>
      <c r="D169" s="22" t="s">
        <v>91</v>
      </c>
      <c r="E169" s="22">
        <v>2.3721165246150302</v>
      </c>
      <c r="G169" s="22" t="s">
        <v>91</v>
      </c>
      <c r="H169" s="22">
        <v>2.1978375988884302</v>
      </c>
      <c r="I169" s="25"/>
    </row>
    <row r="170" spans="1:9" x14ac:dyDescent="0.3">
      <c r="A170" s="22" t="s">
        <v>92</v>
      </c>
      <c r="B170" s="22">
        <v>4.49026428993667</v>
      </c>
      <c r="D170" s="22" t="s">
        <v>92</v>
      </c>
      <c r="E170" s="22">
        <v>3.6558613714466999</v>
      </c>
      <c r="G170" s="22" t="s">
        <v>92</v>
      </c>
      <c r="H170" s="22">
        <v>2.3740187010389699</v>
      </c>
      <c r="I170" s="25"/>
    </row>
    <row r="171" spans="1:9" x14ac:dyDescent="0.3">
      <c r="A171" s="22" t="s">
        <v>90</v>
      </c>
      <c r="B171" s="22">
        <v>7.8135367530344899</v>
      </c>
      <c r="D171" s="22" t="s">
        <v>90</v>
      </c>
      <c r="E171" s="22">
        <v>3.7383804192010199</v>
      </c>
    </row>
    <row r="172" spans="1:9" x14ac:dyDescent="0.3">
      <c r="A172" s="22" t="s">
        <v>94</v>
      </c>
      <c r="B172" s="22">
        <v>11.4164452720774</v>
      </c>
    </row>
    <row r="173" spans="1:9" s="25" customFormat="1" ht="78" customHeight="1" x14ac:dyDescent="0.3">
      <c r="A173" s="27" t="s">
        <v>231</v>
      </c>
      <c r="B173" s="27"/>
      <c r="C173" s="27"/>
      <c r="D173" s="27"/>
      <c r="E173" s="27"/>
      <c r="F173" s="27"/>
      <c r="G173" s="27"/>
      <c r="H173" s="27"/>
      <c r="I173" s="27"/>
    </row>
    <row r="174" spans="1:9" x14ac:dyDescent="0.3">
      <c r="A174" t="s">
        <v>221</v>
      </c>
    </row>
    <row r="176" spans="1:9" x14ac:dyDescent="0.3">
      <c r="A176" s="2" t="s">
        <v>195</v>
      </c>
    </row>
    <row r="177" spans="1:11" ht="38.4" customHeight="1" x14ac:dyDescent="0.3">
      <c r="A177" s="27" t="s">
        <v>196</v>
      </c>
      <c r="B177" s="27"/>
      <c r="C177" s="27"/>
      <c r="D177" s="27"/>
      <c r="E177" s="27"/>
      <c r="F177" s="27"/>
      <c r="G177" s="27"/>
      <c r="H177" s="27"/>
    </row>
    <row r="178" spans="1:11" ht="18" customHeight="1" x14ac:dyDescent="0.3">
      <c r="A178" s="20" t="s">
        <v>198</v>
      </c>
      <c r="B178" s="11"/>
      <c r="C178" s="11"/>
      <c r="D178" s="11"/>
      <c r="E178" s="11"/>
      <c r="F178" s="11"/>
      <c r="G178" s="11"/>
      <c r="H178" s="11"/>
    </row>
    <row r="179" spans="1:11" x14ac:dyDescent="0.3">
      <c r="A179" s="22"/>
      <c r="B179" s="22" t="s">
        <v>178</v>
      </c>
      <c r="C179" s="22" t="s">
        <v>179</v>
      </c>
      <c r="D179" s="22" t="s">
        <v>180</v>
      </c>
      <c r="E179" s="22" t="s">
        <v>181</v>
      </c>
      <c r="G179" s="25"/>
      <c r="H179" s="25"/>
      <c r="I179" s="25"/>
      <c r="J179" s="25"/>
      <c r="K179" s="25"/>
    </row>
    <row r="180" spans="1:11" x14ac:dyDescent="0.3">
      <c r="A180" s="22" t="s">
        <v>197</v>
      </c>
      <c r="B180" s="22">
        <v>-144.62154730413599</v>
      </c>
      <c r="C180" s="22">
        <v>97.378082417800698</v>
      </c>
      <c r="D180" s="22">
        <v>-1.48515501346224</v>
      </c>
      <c r="E180" s="22">
        <v>0.138545826064394</v>
      </c>
      <c r="G180" s="25"/>
      <c r="H180" s="25"/>
      <c r="I180" s="25"/>
      <c r="J180" s="25"/>
      <c r="K180" s="25"/>
    </row>
    <row r="181" spans="1:11" x14ac:dyDescent="0.3">
      <c r="A181" s="22" t="s">
        <v>151</v>
      </c>
      <c r="B181" s="22">
        <v>91.653892764982501</v>
      </c>
      <c r="C181" s="22">
        <v>34.498581277055699</v>
      </c>
      <c r="D181" s="22">
        <v>2.6567438245914099</v>
      </c>
      <c r="E181" s="22">
        <v>8.30939478261708E-3</v>
      </c>
      <c r="G181" s="25"/>
      <c r="H181" s="25"/>
      <c r="I181" s="25"/>
      <c r="J181" s="25"/>
      <c r="K181" s="25"/>
    </row>
    <row r="182" spans="1:11" x14ac:dyDescent="0.3">
      <c r="A182" s="22" t="s">
        <v>91</v>
      </c>
      <c r="B182" s="22">
        <v>0.94480496818521698</v>
      </c>
      <c r="C182" s="22">
        <v>1.6343863306529201E-2</v>
      </c>
      <c r="D182" s="22">
        <v>57.8079338076558</v>
      </c>
      <c r="E182" s="14">
        <v>2.3298048839800401E-165</v>
      </c>
      <c r="G182" s="25"/>
      <c r="H182" s="25"/>
      <c r="I182" s="25"/>
      <c r="J182" s="25"/>
      <c r="K182" s="26"/>
    </row>
    <row r="183" spans="1:11" x14ac:dyDescent="0.3">
      <c r="A183" s="22" t="s">
        <v>92</v>
      </c>
      <c r="B183" s="22">
        <v>0.22735760696391999</v>
      </c>
      <c r="C183" s="22">
        <v>3.5778999222380002E-2</v>
      </c>
      <c r="D183" s="22">
        <v>6.3544987815563703</v>
      </c>
      <c r="E183" s="14">
        <v>7.6912742222920801E-10</v>
      </c>
      <c r="G183" s="25"/>
      <c r="H183" s="25"/>
      <c r="I183" s="25"/>
      <c r="J183" s="25"/>
      <c r="K183" s="26"/>
    </row>
    <row r="184" spans="1:11" x14ac:dyDescent="0.3">
      <c r="A184" s="22" t="s">
        <v>191</v>
      </c>
      <c r="B184" s="22">
        <v>-316.01678654752402</v>
      </c>
      <c r="C184" s="22">
        <v>105.37022241545399</v>
      </c>
      <c r="D184" s="22">
        <v>-2.9991090395684301</v>
      </c>
      <c r="E184" s="22">
        <v>2.9330035387475201E-3</v>
      </c>
      <c r="G184" s="25"/>
      <c r="H184" s="25"/>
      <c r="I184" s="25"/>
      <c r="J184" s="25"/>
      <c r="K184" s="25"/>
    </row>
    <row r="185" spans="1:11" x14ac:dyDescent="0.3">
      <c r="A185" s="22" t="s">
        <v>190</v>
      </c>
      <c r="B185" s="22">
        <v>-348.16511364133902</v>
      </c>
      <c r="C185" s="22">
        <v>143.914202841758</v>
      </c>
      <c r="D185" s="22">
        <v>-2.4192547140338001</v>
      </c>
      <c r="E185" s="22">
        <v>1.6143027142858899E-2</v>
      </c>
      <c r="G185" s="25"/>
      <c r="H185" s="25"/>
      <c r="I185" s="25"/>
      <c r="J185" s="25"/>
      <c r="K185" s="25"/>
    </row>
    <row r="186" spans="1:11" x14ac:dyDescent="0.3">
      <c r="G186" s="25"/>
      <c r="H186" s="25"/>
      <c r="I186" s="25"/>
      <c r="J186" s="25"/>
      <c r="K186" s="25"/>
    </row>
  </sheetData>
  <mergeCells count="31">
    <mergeCell ref="A12:F12"/>
    <mergeCell ref="A15:E15"/>
    <mergeCell ref="A16:E16"/>
    <mergeCell ref="A18:E18"/>
    <mergeCell ref="H136:K136"/>
    <mergeCell ref="A114:J114"/>
    <mergeCell ref="A28:H28"/>
    <mergeCell ref="A30:I30"/>
    <mergeCell ref="A40:I40"/>
    <mergeCell ref="A51:D51"/>
    <mergeCell ref="A29:I29"/>
    <mergeCell ref="A52:I52"/>
    <mergeCell ref="A53:H53"/>
    <mergeCell ref="A54:H54"/>
    <mergeCell ref="A55:H55"/>
    <mergeCell ref="A56:H56"/>
    <mergeCell ref="A57:H57"/>
    <mergeCell ref="A58:H58"/>
    <mergeCell ref="A59:H59"/>
    <mergeCell ref="A78:H78"/>
    <mergeCell ref="A87:C87"/>
    <mergeCell ref="A177:H177"/>
    <mergeCell ref="A135:H135"/>
    <mergeCell ref="D136:G136"/>
    <mergeCell ref="A156:C156"/>
    <mergeCell ref="G88:L88"/>
    <mergeCell ref="A88:F88"/>
    <mergeCell ref="A111:E111"/>
    <mergeCell ref="A113:E113"/>
    <mergeCell ref="D156:E156"/>
    <mergeCell ref="A173:I173"/>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FBB1-266C-4C48-B801-0CA8319F5496}">
  <dimension ref="A1:W311"/>
  <sheetViews>
    <sheetView workbookViewId="0">
      <selection activeCell="X14" sqref="X14"/>
    </sheetView>
  </sheetViews>
  <sheetFormatPr defaultRowHeight="14.4" x14ac:dyDescent="0.3"/>
  <cols>
    <col min="2" max="6" width="8.88671875" style="25"/>
    <col min="9" max="14" width="8.88671875" style="25"/>
    <col min="19" max="19" width="8.88671875" style="25"/>
  </cols>
  <sheetData>
    <row r="1" spans="1:23" s="25" customFormat="1" x14ac:dyDescent="0.3">
      <c r="M1" s="13" t="s">
        <v>201</v>
      </c>
    </row>
    <row r="2" spans="1:23" x14ac:dyDescent="0.3">
      <c r="A2" s="2" t="s">
        <v>200</v>
      </c>
      <c r="B2" s="13"/>
      <c r="C2" s="13"/>
      <c r="D2" s="13"/>
      <c r="E2" s="13"/>
      <c r="F2" s="13"/>
      <c r="G2" s="2"/>
      <c r="M2" s="22"/>
      <c r="N2" s="22" t="s">
        <v>151</v>
      </c>
      <c r="O2" s="22" t="s">
        <v>91</v>
      </c>
      <c r="P2" s="22" t="s">
        <v>92</v>
      </c>
      <c r="Q2" s="22" t="s">
        <v>223</v>
      </c>
      <c r="R2" s="22" t="s">
        <v>224</v>
      </c>
      <c r="S2" s="22" t="s">
        <v>148</v>
      </c>
      <c r="T2" s="22" t="s">
        <v>202</v>
      </c>
      <c r="V2" s="7"/>
    </row>
    <row r="3" spans="1:23" x14ac:dyDescent="0.3">
      <c r="A3" s="22"/>
      <c r="B3" s="22" t="s">
        <v>151</v>
      </c>
      <c r="C3" s="22" t="s">
        <v>91</v>
      </c>
      <c r="D3" s="22" t="s">
        <v>92</v>
      </c>
      <c r="E3" s="22" t="s">
        <v>223</v>
      </c>
      <c r="F3" s="22" t="s">
        <v>224</v>
      </c>
      <c r="G3" s="22" t="s">
        <v>148</v>
      </c>
      <c r="H3" s="22" t="s">
        <v>199</v>
      </c>
      <c r="M3" s="22">
        <v>1</v>
      </c>
      <c r="N3" s="22">
        <v>1</v>
      </c>
      <c r="O3" s="22">
        <v>5226.7085154536398</v>
      </c>
      <c r="P3" s="22">
        <v>6903.5909016941296</v>
      </c>
      <c r="Q3" s="22">
        <v>1</v>
      </c>
      <c r="R3" s="22">
        <v>1</v>
      </c>
      <c r="S3" s="22">
        <v>5691.8942025509104</v>
      </c>
      <c r="T3" s="22">
        <v>5790.6545247956301</v>
      </c>
      <c r="V3" s="7"/>
    </row>
    <row r="4" spans="1:23" x14ac:dyDescent="0.3">
      <c r="A4" s="22">
        <v>5</v>
      </c>
      <c r="B4" s="22">
        <v>1</v>
      </c>
      <c r="C4" s="22">
        <v>8440.1441803618509</v>
      </c>
      <c r="D4" s="22">
        <v>7442.1321313770104</v>
      </c>
      <c r="E4" s="22">
        <v>1</v>
      </c>
      <c r="F4" s="22">
        <v>0</v>
      </c>
      <c r="G4" s="22">
        <v>9311.5457658274008</v>
      </c>
      <c r="H4" s="22">
        <v>9297.3310648179395</v>
      </c>
      <c r="J4" s="2" t="s">
        <v>200</v>
      </c>
      <c r="K4"/>
      <c r="M4" s="22">
        <v>2</v>
      </c>
      <c r="N4" s="22">
        <v>1</v>
      </c>
      <c r="O4" s="22">
        <v>6361.8464750763796</v>
      </c>
      <c r="P4" s="22">
        <v>2097.5425414370202</v>
      </c>
      <c r="Q4" s="22">
        <v>1</v>
      </c>
      <c r="R4" s="22">
        <v>0</v>
      </c>
      <c r="S4" s="22">
        <v>5336.4910668700304</v>
      </c>
      <c r="T4" s="22">
        <v>6118.6119681232303</v>
      </c>
      <c r="V4" s="7"/>
    </row>
    <row r="5" spans="1:23" x14ac:dyDescent="0.3">
      <c r="A5" s="22">
        <v>6</v>
      </c>
      <c r="B5" s="22">
        <v>1</v>
      </c>
      <c r="C5" s="22">
        <v>44.790098048527497</v>
      </c>
      <c r="D5" s="22">
        <v>51.992972640467499</v>
      </c>
      <c r="E5" s="22">
        <v>1</v>
      </c>
      <c r="F5" s="22">
        <v>0</v>
      </c>
      <c r="G5" s="22">
        <v>50.985218279859801</v>
      </c>
      <c r="H5" s="22">
        <v>-314.84553608644802</v>
      </c>
      <c r="J5" s="22" t="s">
        <v>203</v>
      </c>
      <c r="K5" s="22">
        <f>PEARSON(G4:G311,H4:H311)</f>
        <v>0.97839127943592585</v>
      </c>
      <c r="M5" s="22">
        <v>3</v>
      </c>
      <c r="N5" s="22">
        <v>1</v>
      </c>
      <c r="O5" s="22">
        <v>5007.0537132169502</v>
      </c>
      <c r="P5" s="22">
        <v>1498.0853642889699</v>
      </c>
      <c r="Q5" s="22">
        <v>1</v>
      </c>
      <c r="R5" s="22">
        <v>0</v>
      </c>
      <c r="S5" s="22">
        <v>5234.3801816660598</v>
      </c>
      <c r="T5" s="22">
        <v>4702.30588658335</v>
      </c>
      <c r="V5" s="21" t="s">
        <v>201</v>
      </c>
    </row>
    <row r="6" spans="1:23" x14ac:dyDescent="0.3">
      <c r="A6" s="22">
        <v>8</v>
      </c>
      <c r="B6" s="22">
        <v>1</v>
      </c>
      <c r="C6" s="22">
        <v>81.333419992642206</v>
      </c>
      <c r="D6" s="22">
        <v>0</v>
      </c>
      <c r="E6" s="22">
        <v>1</v>
      </c>
      <c r="F6" s="22">
        <v>0</v>
      </c>
      <c r="G6" s="22">
        <v>49.991149947884701</v>
      </c>
      <c r="H6" s="22">
        <v>-292.14022179811298</v>
      </c>
      <c r="J6" s="22" t="s">
        <v>204</v>
      </c>
      <c r="K6" s="22">
        <f>K5^2</f>
        <v>0.95724949567626794</v>
      </c>
      <c r="M6" s="22">
        <v>4</v>
      </c>
      <c r="N6" s="22">
        <v>1</v>
      </c>
      <c r="O6" s="22">
        <v>3542.62473297099</v>
      </c>
      <c r="P6" s="22">
        <v>3669.7554165639499</v>
      </c>
      <c r="Q6" s="22">
        <v>1</v>
      </c>
      <c r="R6" s="22">
        <v>0</v>
      </c>
      <c r="S6" s="22">
        <v>3566.62036911821</v>
      </c>
      <c r="T6" s="22">
        <v>3812.4518166930002</v>
      </c>
      <c r="V6" s="22" t="s">
        <v>203</v>
      </c>
      <c r="W6" s="22">
        <f>PEARSON(S3:S134,T3:T134)</f>
        <v>0.97299874076386783</v>
      </c>
    </row>
    <row r="7" spans="1:23" x14ac:dyDescent="0.3">
      <c r="A7" s="22">
        <v>10</v>
      </c>
      <c r="B7" s="22">
        <v>1</v>
      </c>
      <c r="C7" s="22">
        <v>596.46804411345795</v>
      </c>
      <c r="D7" s="22">
        <v>168.69837499002</v>
      </c>
      <c r="E7" s="22">
        <v>1</v>
      </c>
      <c r="F7" s="22">
        <v>0</v>
      </c>
      <c r="G7" s="22">
        <v>662.54049092589401</v>
      </c>
      <c r="H7" s="22">
        <v>232.91638919187</v>
      </c>
      <c r="M7" s="22">
        <v>7</v>
      </c>
      <c r="N7" s="22">
        <v>1</v>
      </c>
      <c r="O7" s="22">
        <v>18.9315713601376</v>
      </c>
      <c r="P7" s="22">
        <v>1.7484591151512801</v>
      </c>
      <c r="Q7" s="22">
        <v>1</v>
      </c>
      <c r="R7" s="22">
        <v>0</v>
      </c>
      <c r="S7" s="22">
        <v>3.15481171986755</v>
      </c>
      <c r="T7" s="22">
        <v>-350.70027292977102</v>
      </c>
      <c r="V7" s="22" t="s">
        <v>204</v>
      </c>
      <c r="W7" s="22">
        <f>W6^2</f>
        <v>0.94672654952807245</v>
      </c>
    </row>
    <row r="8" spans="1:23" x14ac:dyDescent="0.3">
      <c r="A8" s="22">
        <v>11</v>
      </c>
      <c r="B8" s="22">
        <v>1</v>
      </c>
      <c r="C8" s="22">
        <v>70.627061615293101</v>
      </c>
      <c r="D8" s="22">
        <v>26.740050012647998</v>
      </c>
      <c r="E8" s="22">
        <v>1</v>
      </c>
      <c r="F8" s="22">
        <v>0</v>
      </c>
      <c r="G8" s="22">
        <v>95.758969403233394</v>
      </c>
      <c r="H8" s="22">
        <v>-296.17608860325203</v>
      </c>
      <c r="M8" s="22">
        <v>9</v>
      </c>
      <c r="N8" s="22">
        <v>1</v>
      </c>
      <c r="O8" s="22">
        <v>1977.43418309597</v>
      </c>
      <c r="P8" s="22">
        <v>1865.3174750947901</v>
      </c>
      <c r="Q8" s="22">
        <v>1</v>
      </c>
      <c r="R8" s="22">
        <v>0</v>
      </c>
      <c r="S8" s="22">
        <v>1602.16979567413</v>
      </c>
      <c r="T8" s="22">
        <v>1923.3993167271999</v>
      </c>
      <c r="V8" s="7"/>
    </row>
    <row r="9" spans="1:23" x14ac:dyDescent="0.3">
      <c r="A9" s="22">
        <v>12</v>
      </c>
      <c r="B9" s="22">
        <v>1</v>
      </c>
      <c r="C9" s="22">
        <v>1913.8134141041501</v>
      </c>
      <c r="D9" s="22">
        <v>1704.1838017016901</v>
      </c>
      <c r="E9" s="22">
        <v>1</v>
      </c>
      <c r="F9" s="22">
        <v>0</v>
      </c>
      <c r="G9" s="22">
        <v>2009.36306432587</v>
      </c>
      <c r="H9" s="22">
        <v>1826.6551317200101</v>
      </c>
      <c r="M9" s="22">
        <v>13</v>
      </c>
      <c r="N9" s="22">
        <v>1</v>
      </c>
      <c r="O9" s="22">
        <v>5717.1885739836298</v>
      </c>
      <c r="P9" s="22">
        <v>3622.4013900653299</v>
      </c>
      <c r="Q9" s="22">
        <v>0</v>
      </c>
      <c r="R9" s="22">
        <v>1</v>
      </c>
      <c r="S9" s="22">
        <v>5773.0347598318203</v>
      </c>
      <c r="T9" s="22">
        <v>5824.0759120790299</v>
      </c>
      <c r="V9" s="7"/>
    </row>
    <row r="10" spans="1:23" x14ac:dyDescent="0.3">
      <c r="A10" s="22">
        <v>14</v>
      </c>
      <c r="B10" s="22">
        <v>1</v>
      </c>
      <c r="C10" s="22">
        <v>6080.4497484691701</v>
      </c>
      <c r="D10" s="22">
        <v>860.228516866424</v>
      </c>
      <c r="E10" s="22">
        <v>0</v>
      </c>
      <c r="F10" s="22">
        <v>0</v>
      </c>
      <c r="G10" s="22">
        <v>6322.5930611612503</v>
      </c>
      <c r="H10" s="22">
        <v>5887.4509736519503</v>
      </c>
      <c r="M10" s="22">
        <v>16</v>
      </c>
      <c r="N10" s="22">
        <v>1</v>
      </c>
      <c r="O10" s="22">
        <v>5461.5214730755597</v>
      </c>
      <c r="P10" s="22">
        <v>438.21802212504002</v>
      </c>
      <c r="Q10" s="22">
        <v>0</v>
      </c>
      <c r="R10" s="22">
        <v>0</v>
      </c>
      <c r="S10" s="22">
        <v>5670.0747052761199</v>
      </c>
      <c r="T10" s="22">
        <v>5206.7371679116904</v>
      </c>
      <c r="V10" s="7"/>
    </row>
    <row r="11" spans="1:23" x14ac:dyDescent="0.3">
      <c r="A11" s="22">
        <v>15</v>
      </c>
      <c r="B11" s="22">
        <v>1</v>
      </c>
      <c r="C11" s="22">
        <v>8960.1342534639207</v>
      </c>
      <c r="D11" s="22">
        <v>1687.15487847487</v>
      </c>
      <c r="E11" s="22">
        <v>0</v>
      </c>
      <c r="F11" s="22">
        <v>0</v>
      </c>
      <c r="G11" s="22">
        <v>9611.02351384539</v>
      </c>
      <c r="H11" s="22">
        <v>8796.1991994876498</v>
      </c>
      <c r="M11" s="22">
        <v>33</v>
      </c>
      <c r="N11" s="22">
        <v>1</v>
      </c>
      <c r="O11" s="22">
        <v>13780.288509231699</v>
      </c>
      <c r="P11" s="22">
        <v>3788.2225922183502</v>
      </c>
      <c r="Q11" s="22">
        <v>0</v>
      </c>
      <c r="R11" s="22">
        <v>0</v>
      </c>
      <c r="S11" s="22">
        <v>15479.631213754699</v>
      </c>
      <c r="T11" s="22">
        <v>13827.998615222001</v>
      </c>
      <c r="V11" s="7"/>
    </row>
    <row r="12" spans="1:23" x14ac:dyDescent="0.3">
      <c r="A12" s="22">
        <v>17</v>
      </c>
      <c r="B12" s="22">
        <v>1</v>
      </c>
      <c r="C12" s="22">
        <v>13835.027646696801</v>
      </c>
      <c r="D12" s="22">
        <v>2063.55232227739</v>
      </c>
      <c r="E12" s="22">
        <v>0</v>
      </c>
      <c r="F12" s="22">
        <v>0</v>
      </c>
      <c r="G12" s="22">
        <v>13799.0656593283</v>
      </c>
      <c r="H12" s="22">
        <v>13487.5995188776</v>
      </c>
      <c r="M12" s="22">
        <v>35</v>
      </c>
      <c r="N12" s="22">
        <v>1</v>
      </c>
      <c r="O12" s="22">
        <v>96.528909027936294</v>
      </c>
      <c r="P12" s="22">
        <v>0</v>
      </c>
      <c r="Q12" s="22">
        <v>0</v>
      </c>
      <c r="R12" s="22">
        <v>0</v>
      </c>
      <c r="S12" s="22">
        <v>186.12247508172601</v>
      </c>
      <c r="T12" s="22">
        <v>38.233338283939602</v>
      </c>
      <c r="V12" s="7"/>
    </row>
    <row r="13" spans="1:23" x14ac:dyDescent="0.3">
      <c r="A13" s="22">
        <v>18</v>
      </c>
      <c r="B13" s="22">
        <v>1</v>
      </c>
      <c r="C13" s="22">
        <v>27.5009166911852</v>
      </c>
      <c r="D13" s="22">
        <v>69.973077101413097</v>
      </c>
      <c r="E13" s="22">
        <v>0</v>
      </c>
      <c r="F13" s="22">
        <v>0</v>
      </c>
      <c r="G13" s="22">
        <v>22.274688546941999</v>
      </c>
      <c r="H13" s="22">
        <v>-11.0757404579932</v>
      </c>
      <c r="M13" s="22">
        <v>36</v>
      </c>
      <c r="N13" s="22">
        <v>1</v>
      </c>
      <c r="O13" s="22">
        <v>2356.85080549043</v>
      </c>
      <c r="P13" s="22">
        <v>1276.8232203908001</v>
      </c>
      <c r="Q13" s="22">
        <v>0</v>
      </c>
      <c r="R13" s="22">
        <v>0</v>
      </c>
      <c r="S13" s="22">
        <v>2370.38843217882</v>
      </c>
      <c r="T13" s="22">
        <v>2464.0921676635598</v>
      </c>
      <c r="V13" s="7"/>
    </row>
    <row r="14" spans="1:23" x14ac:dyDescent="0.3">
      <c r="A14" s="22">
        <v>19</v>
      </c>
      <c r="B14" s="22">
        <v>1</v>
      </c>
      <c r="C14" s="22">
        <v>874.57768165599896</v>
      </c>
      <c r="D14" s="22">
        <v>285.98281081097701</v>
      </c>
      <c r="E14" s="22">
        <v>0</v>
      </c>
      <c r="F14" s="22">
        <v>0</v>
      </c>
      <c r="G14" s="22">
        <v>81.990136104082595</v>
      </c>
      <c r="H14" s="22">
        <v>838.35805165214504</v>
      </c>
      <c r="M14" s="22">
        <v>38</v>
      </c>
      <c r="N14" s="22">
        <v>1</v>
      </c>
      <c r="O14" s="22">
        <v>2892.9161208606401</v>
      </c>
      <c r="P14" s="22">
        <v>1054.00254546208</v>
      </c>
      <c r="Q14" s="22">
        <v>0</v>
      </c>
      <c r="R14" s="22">
        <v>0</v>
      </c>
      <c r="S14" s="22">
        <v>3378.52392600045</v>
      </c>
      <c r="T14" s="22">
        <v>2919.9093654632202</v>
      </c>
      <c r="V14" s="7"/>
    </row>
    <row r="15" spans="1:23" x14ac:dyDescent="0.3">
      <c r="A15" s="22">
        <v>20</v>
      </c>
      <c r="B15" s="22">
        <v>1</v>
      </c>
      <c r="C15" s="22">
        <v>2438.30013326566</v>
      </c>
      <c r="D15" s="22">
        <v>1012.99117644647</v>
      </c>
      <c r="E15" s="22">
        <v>0</v>
      </c>
      <c r="F15" s="22">
        <v>0</v>
      </c>
      <c r="G15" s="22">
        <v>1742.78814609648</v>
      </c>
      <c r="H15" s="22">
        <v>2481.06167504936</v>
      </c>
      <c r="M15" s="22">
        <v>40</v>
      </c>
      <c r="N15" s="22">
        <v>1</v>
      </c>
      <c r="O15" s="22">
        <v>31.653874542384099</v>
      </c>
      <c r="P15" s="22">
        <v>17.651155175058399</v>
      </c>
      <c r="Q15" s="22">
        <v>0</v>
      </c>
      <c r="R15" s="22">
        <v>0</v>
      </c>
      <c r="S15" s="22">
        <v>32.214792948967698</v>
      </c>
      <c r="T15" s="22">
        <v>-19.047792208447301</v>
      </c>
      <c r="V15" s="7"/>
    </row>
    <row r="16" spans="1:23" x14ac:dyDescent="0.3">
      <c r="A16" s="22">
        <v>21</v>
      </c>
      <c r="B16" s="22">
        <v>1</v>
      </c>
      <c r="C16" s="22">
        <v>1400.4145405351901</v>
      </c>
      <c r="D16" s="22">
        <v>134.90970212642401</v>
      </c>
      <c r="E16" s="22">
        <v>0</v>
      </c>
      <c r="F16" s="22">
        <v>0</v>
      </c>
      <c r="G16" s="22">
        <v>1688.83240926642</v>
      </c>
      <c r="H16" s="22">
        <v>1300.8237079089899</v>
      </c>
      <c r="M16" s="22">
        <v>45</v>
      </c>
      <c r="N16" s="22">
        <v>1</v>
      </c>
      <c r="O16" s="22">
        <v>1.3756904947409401</v>
      </c>
      <c r="P16" s="22">
        <v>0</v>
      </c>
      <c r="Q16" s="22">
        <v>0</v>
      </c>
      <c r="R16" s="22">
        <v>0</v>
      </c>
      <c r="S16" s="22">
        <v>2.9965562913907302</v>
      </c>
      <c r="T16" s="22">
        <v>-51.667895325037101</v>
      </c>
      <c r="V16" s="7"/>
    </row>
    <row r="17" spans="1:22" x14ac:dyDescent="0.3">
      <c r="A17" s="22">
        <v>22</v>
      </c>
      <c r="B17" s="22">
        <v>1</v>
      </c>
      <c r="C17" s="22">
        <v>35.3825054113411</v>
      </c>
      <c r="D17" s="22">
        <v>19.8257388085655</v>
      </c>
      <c r="E17" s="22">
        <v>0</v>
      </c>
      <c r="F17" s="22">
        <v>0</v>
      </c>
      <c r="G17" s="22">
        <v>31.522997273081401</v>
      </c>
      <c r="H17" s="22">
        <v>-15.030555107869301</v>
      </c>
      <c r="M17" s="22">
        <v>47</v>
      </c>
      <c r="N17" s="22">
        <v>1</v>
      </c>
      <c r="O17" s="22">
        <v>616.87258526538403</v>
      </c>
      <c r="P17" s="22">
        <v>284.33701346003801</v>
      </c>
      <c r="Q17" s="22">
        <v>0</v>
      </c>
      <c r="R17" s="22">
        <v>0</v>
      </c>
      <c r="S17" s="22">
        <v>580.84275748811797</v>
      </c>
      <c r="T17" s="22">
        <v>594.50281170838196</v>
      </c>
      <c r="V17" s="7"/>
    </row>
    <row r="18" spans="1:22" x14ac:dyDescent="0.3">
      <c r="A18" s="22">
        <v>23</v>
      </c>
      <c r="B18" s="22">
        <v>1</v>
      </c>
      <c r="C18" s="22">
        <v>2933.4562013949098</v>
      </c>
      <c r="D18" s="22">
        <v>575.67988940725002</v>
      </c>
      <c r="E18" s="22">
        <v>0</v>
      </c>
      <c r="F18" s="22">
        <v>0</v>
      </c>
      <c r="G18" s="22">
        <v>2942.2100713036898</v>
      </c>
      <c r="H18" s="22">
        <v>2849.4615405253799</v>
      </c>
      <c r="M18" s="22">
        <v>54</v>
      </c>
      <c r="N18" s="22">
        <v>2</v>
      </c>
      <c r="O18" s="22">
        <v>9311.5457658274008</v>
      </c>
      <c r="P18" s="22">
        <v>4551.2692185407705</v>
      </c>
      <c r="Q18" s="22">
        <v>1</v>
      </c>
      <c r="R18" s="22">
        <v>0</v>
      </c>
      <c r="S18" s="22">
        <v>6664.8959898624798</v>
      </c>
      <c r="T18" s="22">
        <v>9555.0298308920392</v>
      </c>
      <c r="V18" s="7"/>
    </row>
    <row r="19" spans="1:22" x14ac:dyDescent="0.3">
      <c r="A19" s="22">
        <v>24</v>
      </c>
      <c r="B19" s="22">
        <v>1</v>
      </c>
      <c r="C19" s="22">
        <v>77.398640785409995</v>
      </c>
      <c r="D19" s="22">
        <v>0</v>
      </c>
      <c r="E19" s="22">
        <v>0</v>
      </c>
      <c r="F19" s="22">
        <v>1</v>
      </c>
      <c r="G19" s="22">
        <v>99.9247380263498</v>
      </c>
      <c r="H19" s="22">
        <v>-328.006147835653</v>
      </c>
      <c r="M19" s="22">
        <v>56</v>
      </c>
      <c r="N19" s="22">
        <v>2</v>
      </c>
      <c r="O19" s="22">
        <v>3.15481171986755</v>
      </c>
      <c r="P19" s="22">
        <v>0</v>
      </c>
      <c r="Q19" s="22">
        <v>1</v>
      </c>
      <c r="R19" s="22">
        <v>0</v>
      </c>
      <c r="S19" s="22">
        <v>39.086871070712903</v>
      </c>
      <c r="T19" s="22">
        <v>-274.34986653507502</v>
      </c>
      <c r="V19" s="7"/>
    </row>
    <row r="20" spans="1:22" x14ac:dyDescent="0.3">
      <c r="A20" s="22">
        <v>25</v>
      </c>
      <c r="B20" s="22">
        <v>1</v>
      </c>
      <c r="C20" s="22">
        <v>17.949528128963799</v>
      </c>
      <c r="D20" s="22">
        <v>0</v>
      </c>
      <c r="E20" s="22">
        <v>0</v>
      </c>
      <c r="F20" s="22">
        <v>0</v>
      </c>
      <c r="G20" s="22">
        <v>5.2346518211063504</v>
      </c>
      <c r="H20" s="22">
        <v>-36.008851186326197</v>
      </c>
      <c r="M20" s="22">
        <v>62</v>
      </c>
      <c r="N20" s="22">
        <v>2</v>
      </c>
      <c r="O20" s="22">
        <v>5773.0347598318203</v>
      </c>
      <c r="P20" s="22">
        <v>1075.36079075867</v>
      </c>
      <c r="Q20" s="22">
        <v>0</v>
      </c>
      <c r="R20" s="22">
        <v>1</v>
      </c>
      <c r="S20" s="22">
        <v>5571.5284039879298</v>
      </c>
      <c r="T20" s="22">
        <v>5389.4045031892701</v>
      </c>
      <c r="V20" s="7"/>
    </row>
    <row r="21" spans="1:22" x14ac:dyDescent="0.3">
      <c r="A21" s="22">
        <v>26</v>
      </c>
      <c r="B21" s="22">
        <v>1</v>
      </c>
      <c r="C21" s="22">
        <v>17.660704866433001</v>
      </c>
      <c r="D21" s="22">
        <v>0</v>
      </c>
      <c r="E21" s="22">
        <v>0</v>
      </c>
      <c r="F21" s="22">
        <v>0</v>
      </c>
      <c r="G21" s="22">
        <v>17.710271520994102</v>
      </c>
      <c r="H21" s="22">
        <v>-36.281732839692197</v>
      </c>
      <c r="M21" s="22">
        <v>67</v>
      </c>
      <c r="N21" s="22">
        <v>2</v>
      </c>
      <c r="O21" s="22">
        <v>22.274688546941999</v>
      </c>
      <c r="P21" s="22">
        <v>133.75651397514599</v>
      </c>
      <c r="Q21" s="22">
        <v>0</v>
      </c>
      <c r="R21" s="22">
        <v>0</v>
      </c>
      <c r="S21" s="22">
        <v>37.5199068952084</v>
      </c>
      <c r="T21" s="22">
        <v>90.142035562983395</v>
      </c>
      <c r="V21" s="7"/>
    </row>
    <row r="22" spans="1:22" x14ac:dyDescent="0.3">
      <c r="A22" s="22">
        <v>27</v>
      </c>
      <c r="B22" s="22">
        <v>1</v>
      </c>
      <c r="C22" s="22">
        <v>419.620715011122</v>
      </c>
      <c r="D22" s="22">
        <v>0</v>
      </c>
      <c r="E22" s="22">
        <v>0</v>
      </c>
      <c r="F22" s="22">
        <v>0</v>
      </c>
      <c r="G22" s="22">
        <v>422.86648235294302</v>
      </c>
      <c r="H22" s="22">
        <v>343.49208175679001</v>
      </c>
      <c r="M22" s="22">
        <v>69</v>
      </c>
      <c r="N22" s="22">
        <v>2</v>
      </c>
      <c r="O22" s="22">
        <v>81.990136104082595</v>
      </c>
      <c r="P22" s="22">
        <v>0</v>
      </c>
      <c r="Q22" s="22">
        <v>0</v>
      </c>
      <c r="R22" s="22">
        <v>0</v>
      </c>
      <c r="S22" s="22">
        <v>679.65962417331502</v>
      </c>
      <c r="T22" s="22">
        <v>116.150926159148</v>
      </c>
      <c r="V22" s="7"/>
    </row>
    <row r="23" spans="1:22" x14ac:dyDescent="0.3">
      <c r="A23" s="22">
        <v>28</v>
      </c>
      <c r="B23" s="22">
        <v>1</v>
      </c>
      <c r="C23" s="22">
        <v>30.7861963719605</v>
      </c>
      <c r="D23" s="22">
        <v>0</v>
      </c>
      <c r="E23" s="22">
        <v>0</v>
      </c>
      <c r="F23" s="22">
        <v>0</v>
      </c>
      <c r="G23" s="22">
        <v>7.82728546579665</v>
      </c>
      <c r="H23" s="22">
        <v>-23.8807032553974</v>
      </c>
      <c r="M23" s="22">
        <v>82</v>
      </c>
      <c r="N23" s="22">
        <v>2</v>
      </c>
      <c r="O23" s="22">
        <v>3347.0366293315001</v>
      </c>
      <c r="P23" s="22">
        <v>1253.78828673624</v>
      </c>
      <c r="Q23" s="22">
        <v>0</v>
      </c>
      <c r="R23" s="22">
        <v>0</v>
      </c>
      <c r="S23" s="22">
        <v>2333.8616519534899</v>
      </c>
      <c r="T23" s="22">
        <v>3486.0413788278802</v>
      </c>
      <c r="V23" s="7"/>
    </row>
    <row r="24" spans="1:22" x14ac:dyDescent="0.3">
      <c r="A24" s="22">
        <v>29</v>
      </c>
      <c r="B24" s="22">
        <v>1</v>
      </c>
      <c r="C24" s="22">
        <v>4894.7060209804204</v>
      </c>
      <c r="D24" s="22">
        <v>1981.24918803636</v>
      </c>
      <c r="E24" s="22">
        <v>0</v>
      </c>
      <c r="F24" s="22">
        <v>1</v>
      </c>
      <c r="G24" s="22">
        <v>5772.57233957074</v>
      </c>
      <c r="H24" s="22">
        <v>4673.8618724390599</v>
      </c>
      <c r="M24" s="22">
        <v>85</v>
      </c>
      <c r="N24" s="22">
        <v>2</v>
      </c>
      <c r="O24" s="22">
        <v>15479.631213754699</v>
      </c>
      <c r="P24" s="22">
        <v>3110.51500873954</v>
      </c>
      <c r="Q24" s="22">
        <v>0</v>
      </c>
      <c r="R24" s="22">
        <v>0</v>
      </c>
      <c r="S24" s="22">
        <v>12512.090130418201</v>
      </c>
      <c r="T24" s="22">
        <v>15371.1179634686</v>
      </c>
      <c r="V24" s="7"/>
    </row>
    <row r="25" spans="1:22" x14ac:dyDescent="0.3">
      <c r="A25" s="22">
        <v>30</v>
      </c>
      <c r="B25" s="22">
        <v>1</v>
      </c>
      <c r="C25" s="22">
        <v>2788.7240903142601</v>
      </c>
      <c r="D25" s="22">
        <v>595.81953543973896</v>
      </c>
      <c r="E25" s="22">
        <v>0</v>
      </c>
      <c r="F25" s="22">
        <v>0</v>
      </c>
      <c r="G25" s="22">
        <v>3347.0366293315001</v>
      </c>
      <c r="H25" s="22">
        <v>2717.2968246475002</v>
      </c>
      <c r="M25" s="22">
        <v>86</v>
      </c>
      <c r="N25" s="22">
        <v>2</v>
      </c>
      <c r="O25" s="22">
        <v>94.745975785469398</v>
      </c>
      <c r="P25" s="22">
        <v>0</v>
      </c>
      <c r="Q25" s="22">
        <v>0</v>
      </c>
      <c r="R25" s="22">
        <v>0</v>
      </c>
      <c r="S25" s="22">
        <v>58.144822353139901</v>
      </c>
      <c r="T25" s="22">
        <v>128.20270686349701</v>
      </c>
      <c r="V25" s="7"/>
    </row>
    <row r="26" spans="1:22" x14ac:dyDescent="0.3">
      <c r="A26" s="22">
        <v>31</v>
      </c>
      <c r="B26" s="22">
        <v>1</v>
      </c>
      <c r="C26" s="22">
        <v>4808.8278178788496</v>
      </c>
      <c r="D26" s="22">
        <v>770.62465548692001</v>
      </c>
      <c r="E26" s="22">
        <v>0</v>
      </c>
      <c r="F26" s="22">
        <v>0</v>
      </c>
      <c r="G26" s="22">
        <v>6445.9587592059797</v>
      </c>
      <c r="H26" s="22">
        <v>4665.6441364789698</v>
      </c>
      <c r="M26" s="22">
        <v>93</v>
      </c>
      <c r="N26" s="22">
        <v>2</v>
      </c>
      <c r="O26" s="22">
        <v>15.2193750721075</v>
      </c>
      <c r="P26" s="22">
        <v>0</v>
      </c>
      <c r="Q26" s="22">
        <v>0</v>
      </c>
      <c r="R26" s="22">
        <v>1</v>
      </c>
      <c r="S26" s="22">
        <v>0.21698149587066601</v>
      </c>
      <c r="T26" s="22">
        <v>-295.09953423470898</v>
      </c>
      <c r="V26" s="7"/>
    </row>
    <row r="27" spans="1:22" x14ac:dyDescent="0.3">
      <c r="A27" s="22">
        <v>32</v>
      </c>
      <c r="B27" s="22">
        <v>1</v>
      </c>
      <c r="C27" s="22">
        <v>4086.7193974515799</v>
      </c>
      <c r="D27" s="22">
        <v>948.03857715904803</v>
      </c>
      <c r="E27" s="22">
        <v>0</v>
      </c>
      <c r="F27" s="22">
        <v>0</v>
      </c>
      <c r="G27" s="22">
        <v>5195.0304485533898</v>
      </c>
      <c r="H27" s="22">
        <v>4023.7289179643599</v>
      </c>
      <c r="M27" s="22">
        <v>96</v>
      </c>
      <c r="N27" s="22">
        <v>2</v>
      </c>
      <c r="O27" s="22">
        <v>41.175701819345498</v>
      </c>
      <c r="P27" s="22">
        <v>44.326571080303097</v>
      </c>
      <c r="Q27" s="22">
        <v>0</v>
      </c>
      <c r="R27" s="22">
        <v>0</v>
      </c>
      <c r="S27" s="22">
        <v>77.991347543287901</v>
      </c>
      <c r="T27" s="22">
        <v>87.667228998993494</v>
      </c>
      <c r="V27" s="7"/>
    </row>
    <row r="28" spans="1:22" x14ac:dyDescent="0.3">
      <c r="A28" s="22">
        <v>34</v>
      </c>
      <c r="B28" s="22">
        <v>1</v>
      </c>
      <c r="C28" s="22">
        <v>87.403796215877506</v>
      </c>
      <c r="D28" s="22">
        <v>33.077497941748099</v>
      </c>
      <c r="E28" s="22">
        <v>0</v>
      </c>
      <c r="F28" s="22">
        <v>0</v>
      </c>
      <c r="G28" s="22">
        <v>94.745975785469398</v>
      </c>
      <c r="H28" s="22">
        <v>37.132307140247597</v>
      </c>
      <c r="M28" s="22">
        <v>98</v>
      </c>
      <c r="N28" s="22">
        <v>2</v>
      </c>
      <c r="O28" s="22">
        <v>45.119531749123503</v>
      </c>
      <c r="P28" s="22">
        <v>0</v>
      </c>
      <c r="Q28" s="22">
        <v>0</v>
      </c>
      <c r="R28" s="22">
        <v>0</v>
      </c>
      <c r="S28" s="22">
        <v>15.594952863264499</v>
      </c>
      <c r="T28" s="22">
        <v>81.315395984591504</v>
      </c>
      <c r="V28" s="7"/>
    </row>
    <row r="29" spans="1:22" x14ac:dyDescent="0.3">
      <c r="A29" s="22">
        <v>37</v>
      </c>
      <c r="B29" s="22">
        <v>1</v>
      </c>
      <c r="C29" s="22">
        <v>2064.5491895896298</v>
      </c>
      <c r="D29" s="22">
        <v>328.39558517187299</v>
      </c>
      <c r="E29" s="22">
        <v>0</v>
      </c>
      <c r="F29" s="22">
        <v>0</v>
      </c>
      <c r="G29" s="22">
        <v>3049.7799041624698</v>
      </c>
      <c r="H29" s="22">
        <v>1972.2919112300899</v>
      </c>
      <c r="M29" s="22">
        <v>100</v>
      </c>
      <c r="N29" s="22">
        <v>2</v>
      </c>
      <c r="O29" s="22">
        <v>17.786594439033902</v>
      </c>
      <c r="P29" s="22">
        <v>0</v>
      </c>
      <c r="Q29" s="22">
        <v>0</v>
      </c>
      <c r="R29" s="22">
        <v>0</v>
      </c>
      <c r="S29" s="22">
        <v>21.0960836951032</v>
      </c>
      <c r="T29" s="22">
        <v>55.4911010189238</v>
      </c>
      <c r="V29" s="7"/>
    </row>
    <row r="30" spans="1:22" x14ac:dyDescent="0.3">
      <c r="A30" s="22">
        <v>39</v>
      </c>
      <c r="B30" s="22">
        <v>1</v>
      </c>
      <c r="C30" s="22">
        <v>5.5626451665942698</v>
      </c>
      <c r="D30" s="22">
        <v>3.0180007059515002</v>
      </c>
      <c r="E30" s="22">
        <v>0</v>
      </c>
      <c r="F30" s="22">
        <v>1</v>
      </c>
      <c r="G30" s="22">
        <v>15.2193750721075</v>
      </c>
      <c r="H30" s="22">
        <v>-395.19098797252002</v>
      </c>
      <c r="M30" s="22">
        <v>102</v>
      </c>
      <c r="N30" s="22">
        <v>2</v>
      </c>
      <c r="O30" s="22">
        <v>79.208333955200601</v>
      </c>
      <c r="P30" s="22">
        <v>0</v>
      </c>
      <c r="Q30" s="22">
        <v>0</v>
      </c>
      <c r="R30" s="22">
        <v>0</v>
      </c>
      <c r="S30" s="22">
        <v>114.655315932801</v>
      </c>
      <c r="T30" s="22">
        <v>113.52266566837601</v>
      </c>
      <c r="V30" s="7"/>
    </row>
    <row r="31" spans="1:22" x14ac:dyDescent="0.3">
      <c r="A31" s="22">
        <v>41</v>
      </c>
      <c r="B31" s="22">
        <v>1</v>
      </c>
      <c r="C31" s="22">
        <v>81.174655931881006</v>
      </c>
      <c r="D31" s="22">
        <v>10.235006130421</v>
      </c>
      <c r="E31" s="22">
        <v>0</v>
      </c>
      <c r="F31" s="22">
        <v>0</v>
      </c>
      <c r="G31" s="22">
        <v>64.454406947165594</v>
      </c>
      <c r="H31" s="22">
        <v>26.053570177088801</v>
      </c>
      <c r="M31" s="22">
        <v>103</v>
      </c>
      <c r="N31" s="22">
        <v>2</v>
      </c>
      <c r="O31" s="22">
        <v>20.511886638099</v>
      </c>
      <c r="P31" s="22">
        <v>4.7612522447214598</v>
      </c>
      <c r="Q31" s="22">
        <v>0</v>
      </c>
      <c r="R31" s="22">
        <v>0</v>
      </c>
      <c r="S31" s="22">
        <v>10.760998441760799</v>
      </c>
      <c r="T31" s="22">
        <v>59.1484775448683</v>
      </c>
      <c r="V31" s="7"/>
    </row>
    <row r="32" spans="1:22" x14ac:dyDescent="0.3">
      <c r="A32" s="22">
        <v>42</v>
      </c>
      <c r="B32" s="22">
        <v>1</v>
      </c>
      <c r="C32" s="22">
        <v>59.909249040383102</v>
      </c>
      <c r="D32" s="22">
        <v>24.3219554792427</v>
      </c>
      <c r="E32" s="22">
        <v>0</v>
      </c>
      <c r="F32" s="22">
        <v>0</v>
      </c>
      <c r="G32" s="22">
        <v>41.175701819345498</v>
      </c>
      <c r="H32" s="22">
        <v>9.1646831888915408</v>
      </c>
      <c r="M32" s="22">
        <v>104</v>
      </c>
      <c r="N32" s="22">
        <v>3</v>
      </c>
      <c r="O32" s="22">
        <v>4965.0127452002098</v>
      </c>
      <c r="P32" s="22">
        <v>6051.5795994069904</v>
      </c>
      <c r="Q32" s="22">
        <v>1</v>
      </c>
      <c r="R32" s="22">
        <v>1</v>
      </c>
      <c r="S32" s="22">
        <v>4628.7189025330199</v>
      </c>
      <c r="T32" s="22">
        <v>5532.9995956428802</v>
      </c>
      <c r="V32" s="7"/>
    </row>
    <row r="33" spans="1:22" x14ac:dyDescent="0.3">
      <c r="A33" s="22">
        <v>43</v>
      </c>
      <c r="B33" s="22">
        <v>1</v>
      </c>
      <c r="C33" s="22">
        <v>94.288921342545393</v>
      </c>
      <c r="D33" s="22">
        <v>24.368207390696998</v>
      </c>
      <c r="E33" s="22">
        <v>0</v>
      </c>
      <c r="F33" s="22">
        <v>0</v>
      </c>
      <c r="G33" s="22">
        <v>98.633693674140602</v>
      </c>
      <c r="H33" s="22">
        <v>41.657284108460203</v>
      </c>
      <c r="M33" s="22">
        <v>106</v>
      </c>
      <c r="N33" s="22">
        <v>3</v>
      </c>
      <c r="O33" s="22">
        <v>5123.1433409493002</v>
      </c>
      <c r="P33" s="22">
        <v>1851.57119281109</v>
      </c>
      <c r="Q33" s="22">
        <v>1</v>
      </c>
      <c r="R33" s="22">
        <v>0</v>
      </c>
      <c r="S33" s="22">
        <v>4643.8870382981704</v>
      </c>
      <c r="T33" s="22">
        <v>5075.6634212180597</v>
      </c>
      <c r="V33" s="7"/>
    </row>
    <row r="34" spans="1:22" x14ac:dyDescent="0.3">
      <c r="A34" s="22">
        <v>44</v>
      </c>
      <c r="B34" s="22">
        <v>1</v>
      </c>
      <c r="C34" s="22">
        <v>18.760931242695801</v>
      </c>
      <c r="D34" s="22">
        <v>2.4902163030775202</v>
      </c>
      <c r="E34" s="22">
        <v>0</v>
      </c>
      <c r="F34" s="22">
        <v>0</v>
      </c>
      <c r="G34" s="22">
        <v>45.119531749123503</v>
      </c>
      <c r="H34" s="22">
        <v>-34.676063873781203</v>
      </c>
      <c r="M34" s="22">
        <v>108</v>
      </c>
      <c r="N34" s="22">
        <v>3</v>
      </c>
      <c r="O34" s="22">
        <v>6664.8959898624798</v>
      </c>
      <c r="P34" s="22">
        <v>8239.6028090226791</v>
      </c>
      <c r="Q34" s="22">
        <v>1</v>
      </c>
      <c r="R34" s="22">
        <v>0</v>
      </c>
      <c r="S34" s="22">
        <v>8888.43053216109</v>
      </c>
      <c r="T34" s="22">
        <v>7984.6865650956797</v>
      </c>
      <c r="V34" s="7"/>
    </row>
    <row r="35" spans="1:22" x14ac:dyDescent="0.3">
      <c r="A35" s="22">
        <v>46</v>
      </c>
      <c r="B35" s="22">
        <v>1</v>
      </c>
      <c r="C35" s="22">
        <v>18.5483629632324</v>
      </c>
      <c r="D35" s="22">
        <v>9.3810340266390693</v>
      </c>
      <c r="E35" s="22">
        <v>0</v>
      </c>
      <c r="F35" s="22">
        <v>0</v>
      </c>
      <c r="G35" s="22">
        <v>17.786594439033902</v>
      </c>
      <c r="H35" s="22">
        <v>-33.310219612643102</v>
      </c>
      <c r="M35" s="22">
        <v>109</v>
      </c>
      <c r="N35" s="22">
        <v>3</v>
      </c>
      <c r="O35" s="22">
        <v>42.533412720646702</v>
      </c>
      <c r="P35" s="22">
        <v>4.7465770238021001</v>
      </c>
      <c r="Q35" s="22">
        <v>1</v>
      </c>
      <c r="R35" s="22">
        <v>0</v>
      </c>
      <c r="S35" s="22">
        <v>44.447190094647397</v>
      </c>
      <c r="T35" s="22">
        <v>-144.41170551097201</v>
      </c>
      <c r="V35" s="7"/>
    </row>
    <row r="36" spans="1:22" x14ac:dyDescent="0.3">
      <c r="A36" s="22">
        <v>48</v>
      </c>
      <c r="B36" s="22">
        <v>1</v>
      </c>
      <c r="C36" s="22">
        <v>83.328585458541099</v>
      </c>
      <c r="D36" s="22">
        <v>13.4278018965329</v>
      </c>
      <c r="E36" s="22">
        <v>0</v>
      </c>
      <c r="F36" s="22">
        <v>0</v>
      </c>
      <c r="G36" s="22">
        <v>79.208333955200601</v>
      </c>
      <c r="H36" s="22">
        <v>28.8145198999058</v>
      </c>
      <c r="M36" s="22">
        <v>112</v>
      </c>
      <c r="N36" s="22">
        <v>3</v>
      </c>
      <c r="O36" s="22">
        <v>1763.5264974834099</v>
      </c>
      <c r="P36" s="22">
        <v>1925.5164896195499</v>
      </c>
      <c r="Q36" s="22">
        <v>1</v>
      </c>
      <c r="R36" s="22">
        <v>0</v>
      </c>
      <c r="S36" s="22">
        <v>2114.3030053687498</v>
      </c>
      <c r="T36" s="22">
        <v>1918.29276204136</v>
      </c>
      <c r="V36" s="7"/>
    </row>
    <row r="37" spans="1:22" x14ac:dyDescent="0.3">
      <c r="A37" s="22">
        <v>49</v>
      </c>
      <c r="B37" s="22">
        <v>1</v>
      </c>
      <c r="C37" s="22">
        <v>14.7963844739482</v>
      </c>
      <c r="D37" s="22">
        <v>5.8976248258765098</v>
      </c>
      <c r="E37" s="22">
        <v>0</v>
      </c>
      <c r="F37" s="22">
        <v>0</v>
      </c>
      <c r="G37" s="22">
        <v>20.511886638099</v>
      </c>
      <c r="H37" s="22">
        <v>-37.647087109804097</v>
      </c>
      <c r="M37" s="22">
        <v>118</v>
      </c>
      <c r="N37" s="22">
        <v>3</v>
      </c>
      <c r="O37" s="22">
        <v>9019.1805563304206</v>
      </c>
      <c r="P37" s="22">
        <v>1113.74290987723</v>
      </c>
      <c r="Q37" s="22">
        <v>0</v>
      </c>
      <c r="R37" s="22">
        <v>0</v>
      </c>
      <c r="S37" s="22">
        <v>8485.0972777207298</v>
      </c>
      <c r="T37" s="22">
        <v>8904.9246523340298</v>
      </c>
      <c r="V37" s="7"/>
    </row>
    <row r="38" spans="1:22" x14ac:dyDescent="0.3">
      <c r="A38" s="22">
        <v>50</v>
      </c>
      <c r="B38" s="22">
        <v>2</v>
      </c>
      <c r="C38" s="22">
        <v>5691.8942025509104</v>
      </c>
      <c r="D38" s="22">
        <v>4130.6880354534896</v>
      </c>
      <c r="E38" s="22">
        <v>1</v>
      </c>
      <c r="F38" s="22">
        <v>1</v>
      </c>
      <c r="G38" s="22">
        <v>4965.0127452002098</v>
      </c>
      <c r="H38" s="22">
        <v>5691.3776058469102</v>
      </c>
      <c r="M38" s="22">
        <v>119</v>
      </c>
      <c r="N38" s="22">
        <v>3</v>
      </c>
      <c r="O38" s="22">
        <v>5294.4831553363802</v>
      </c>
      <c r="P38" s="22">
        <v>271.48776714349299</v>
      </c>
      <c r="Q38" s="22">
        <v>0</v>
      </c>
      <c r="R38" s="22">
        <v>0</v>
      </c>
      <c r="S38" s="22">
        <v>5388.92387525917</v>
      </c>
      <c r="T38" s="22">
        <v>5194.3189291832896</v>
      </c>
      <c r="V38" s="7"/>
    </row>
    <row r="39" spans="1:22" x14ac:dyDescent="0.3">
      <c r="A39" s="22">
        <v>51</v>
      </c>
      <c r="B39" s="22">
        <v>2</v>
      </c>
      <c r="C39" s="22">
        <v>5336.4910668700304</v>
      </c>
      <c r="D39" s="22">
        <v>1030.0346934148199</v>
      </c>
      <c r="E39" s="22">
        <v>1</v>
      </c>
      <c r="F39" s="22">
        <v>0</v>
      </c>
      <c r="G39" s="22">
        <v>6352.9610772594197</v>
      </c>
      <c r="H39" s="22">
        <v>4998.7989473177504</v>
      </c>
      <c r="M39" s="22">
        <v>121</v>
      </c>
      <c r="N39" s="22">
        <v>3</v>
      </c>
      <c r="O39" s="22">
        <v>37.5199068952084</v>
      </c>
      <c r="P39" s="22">
        <v>48.300828610557097</v>
      </c>
      <c r="Q39" s="22">
        <v>0</v>
      </c>
      <c r="R39" s="22">
        <v>0</v>
      </c>
      <c r="S39" s="22">
        <v>28.928148889754599</v>
      </c>
      <c r="T39" s="22">
        <v>176.77068623852199</v>
      </c>
      <c r="V39" s="7"/>
    </row>
    <row r="40" spans="1:22" x14ac:dyDescent="0.3">
      <c r="A40" s="22">
        <v>52</v>
      </c>
      <c r="B40" s="22">
        <v>2</v>
      </c>
      <c r="C40" s="22">
        <v>5234.3801816660598</v>
      </c>
      <c r="D40" s="22">
        <v>0</v>
      </c>
      <c r="E40" s="22">
        <v>1</v>
      </c>
      <c r="F40" s="22">
        <v>0</v>
      </c>
      <c r="G40" s="22">
        <v>5123.1433409493002</v>
      </c>
      <c r="H40" s="22">
        <v>4668.1378526866401</v>
      </c>
      <c r="M40" s="22">
        <v>127</v>
      </c>
      <c r="N40" s="22">
        <v>3</v>
      </c>
      <c r="O40" s="22">
        <v>124.715209560132</v>
      </c>
      <c r="P40" s="22">
        <v>0</v>
      </c>
      <c r="Q40" s="22">
        <v>0</v>
      </c>
      <c r="R40" s="22">
        <v>1</v>
      </c>
      <c r="S40" s="22">
        <v>32.4187486176899</v>
      </c>
      <c r="T40" s="22">
        <v>-99.993433049854204</v>
      </c>
      <c r="V40" s="7"/>
    </row>
    <row r="41" spans="1:22" x14ac:dyDescent="0.3">
      <c r="A41" s="22">
        <v>53</v>
      </c>
      <c r="B41" s="22">
        <v>2</v>
      </c>
      <c r="C41" s="22">
        <v>3566.62036911821</v>
      </c>
      <c r="D41" s="22">
        <v>3549.53941718432</v>
      </c>
      <c r="E41" s="22">
        <v>1</v>
      </c>
      <c r="F41" s="22">
        <v>0</v>
      </c>
      <c r="G41" s="22">
        <v>3208.9660289927001</v>
      </c>
      <c r="H41" s="22">
        <v>3899.4448837669202</v>
      </c>
      <c r="M41" s="22">
        <v>135</v>
      </c>
      <c r="N41" s="22">
        <v>3</v>
      </c>
      <c r="O41" s="22">
        <v>2333.8616519534899</v>
      </c>
      <c r="P41" s="22">
        <v>0</v>
      </c>
      <c r="Q41" s="22">
        <v>0</v>
      </c>
      <c r="R41" s="22">
        <v>0</v>
      </c>
      <c r="S41" s="22">
        <v>2065.62164230699</v>
      </c>
      <c r="T41" s="22">
        <v>2335.3842148134199</v>
      </c>
      <c r="V41" s="7"/>
    </row>
    <row r="42" spans="1:22" x14ac:dyDescent="0.3">
      <c r="A42" s="22">
        <v>55</v>
      </c>
      <c r="B42" s="22">
        <v>2</v>
      </c>
      <c r="C42" s="22">
        <v>50.985218279859801</v>
      </c>
      <c r="D42" s="22">
        <v>0</v>
      </c>
      <c r="E42" s="22">
        <v>1</v>
      </c>
      <c r="F42" s="22">
        <v>0</v>
      </c>
      <c r="G42" s="22">
        <v>42.533412720646702</v>
      </c>
      <c r="H42" s="22">
        <v>-229.15946078687301</v>
      </c>
      <c r="M42" s="22">
        <v>136</v>
      </c>
      <c r="N42" s="22">
        <v>3</v>
      </c>
      <c r="O42" s="22">
        <v>3688.8503582253302</v>
      </c>
      <c r="P42" s="22">
        <v>231.19620721310201</v>
      </c>
      <c r="Q42" s="22">
        <v>0</v>
      </c>
      <c r="R42" s="22">
        <v>0</v>
      </c>
      <c r="S42" s="22">
        <v>3671.3380186500199</v>
      </c>
      <c r="T42" s="22">
        <v>3668.1484927450301</v>
      </c>
      <c r="V42" s="7"/>
    </row>
    <row r="43" spans="1:22" x14ac:dyDescent="0.3">
      <c r="A43" s="22">
        <v>57</v>
      </c>
      <c r="B43" s="22">
        <v>2</v>
      </c>
      <c r="C43" s="22">
        <v>49.991149947884701</v>
      </c>
      <c r="D43" s="22">
        <v>0</v>
      </c>
      <c r="E43" s="22">
        <v>1</v>
      </c>
      <c r="F43" s="22">
        <v>0</v>
      </c>
      <c r="G43" s="22">
        <v>82.9588316777172</v>
      </c>
      <c r="H43" s="22">
        <v>-230.09866148563901</v>
      </c>
      <c r="M43" s="22">
        <v>138</v>
      </c>
      <c r="N43" s="22">
        <v>3</v>
      </c>
      <c r="O43" s="22">
        <v>12512.090130418201</v>
      </c>
      <c r="P43" s="22">
        <v>706.28858375919697</v>
      </c>
      <c r="Q43" s="22">
        <v>0</v>
      </c>
      <c r="R43" s="22">
        <v>0</v>
      </c>
      <c r="S43" s="22">
        <v>11051.4857314816</v>
      </c>
      <c r="T43" s="22">
        <v>12112.4051308206</v>
      </c>
      <c r="V43" s="7"/>
    </row>
    <row r="44" spans="1:22" x14ac:dyDescent="0.3">
      <c r="A44" s="22">
        <v>58</v>
      </c>
      <c r="B44" s="22">
        <v>2</v>
      </c>
      <c r="C44" s="22">
        <v>1602.16979567413</v>
      </c>
      <c r="D44" s="22">
        <v>1442.9432225631499</v>
      </c>
      <c r="E44" s="22">
        <v>1</v>
      </c>
      <c r="F44" s="22">
        <v>0</v>
      </c>
      <c r="G44" s="22">
        <v>1763.5264974834099</v>
      </c>
      <c r="H44" s="22">
        <v>1564.4715525742799</v>
      </c>
      <c r="M44" s="22">
        <v>146</v>
      </c>
      <c r="N44" s="22">
        <v>3</v>
      </c>
      <c r="O44" s="22">
        <v>118.530714787938</v>
      </c>
      <c r="P44" s="22">
        <v>25.332137699758899</v>
      </c>
      <c r="Q44" s="22">
        <v>0</v>
      </c>
      <c r="R44" s="22">
        <v>0</v>
      </c>
      <c r="S44" s="22">
        <v>68.493800613526304</v>
      </c>
      <c r="T44" s="22">
        <v>248.08799341169799</v>
      </c>
      <c r="V44" s="7"/>
    </row>
    <row r="45" spans="1:22" x14ac:dyDescent="0.3">
      <c r="A45" s="22">
        <v>59</v>
      </c>
      <c r="B45" s="22">
        <v>2</v>
      </c>
      <c r="C45" s="22">
        <v>662.54049092589401</v>
      </c>
      <c r="D45" s="22">
        <v>0</v>
      </c>
      <c r="E45" s="22">
        <v>1</v>
      </c>
      <c r="F45" s="22">
        <v>0</v>
      </c>
      <c r="G45" s="22">
        <v>606.71543353347101</v>
      </c>
      <c r="H45" s="22">
        <v>348.64099912896398</v>
      </c>
      <c r="M45" s="22">
        <v>147</v>
      </c>
      <c r="N45" s="22">
        <v>3</v>
      </c>
      <c r="O45" s="22">
        <v>77.991347543287901</v>
      </c>
      <c r="P45" s="22">
        <v>52.961250836667702</v>
      </c>
      <c r="Q45" s="22">
        <v>0</v>
      </c>
      <c r="R45" s="22">
        <v>0</v>
      </c>
      <c r="S45" s="22">
        <v>78.534683860210393</v>
      </c>
      <c r="T45" s="22">
        <v>216.06788687720999</v>
      </c>
      <c r="V45" s="7"/>
    </row>
    <row r="46" spans="1:22" x14ac:dyDescent="0.3">
      <c r="A46" s="22">
        <v>60</v>
      </c>
      <c r="B46" s="22">
        <v>2</v>
      </c>
      <c r="C46" s="22">
        <v>95.758969403233394</v>
      </c>
      <c r="D46" s="22">
        <v>0</v>
      </c>
      <c r="E46" s="22">
        <v>1</v>
      </c>
      <c r="F46" s="22">
        <v>0</v>
      </c>
      <c r="G46" s="22">
        <v>65.898417022025697</v>
      </c>
      <c r="H46" s="22">
        <v>-186.85699828122199</v>
      </c>
      <c r="M46" s="22">
        <v>148</v>
      </c>
      <c r="N46" s="22">
        <v>3</v>
      </c>
      <c r="O46" s="22">
        <v>116.418750794979</v>
      </c>
      <c r="P46" s="22">
        <v>33.287557078902204</v>
      </c>
      <c r="Q46" s="22">
        <v>0</v>
      </c>
      <c r="R46" s="22">
        <v>0</v>
      </c>
      <c r="S46" s="22">
        <v>74.772389216024905</v>
      </c>
      <c r="T46" s="22">
        <v>247.90132445095799</v>
      </c>
      <c r="V46" s="7"/>
    </row>
    <row r="47" spans="1:22" x14ac:dyDescent="0.3">
      <c r="A47" s="22">
        <v>61</v>
      </c>
      <c r="B47" s="22">
        <v>2</v>
      </c>
      <c r="C47" s="22">
        <v>2009.36306432587</v>
      </c>
      <c r="D47" s="22">
        <v>1057.3791753560899</v>
      </c>
      <c r="E47" s="22">
        <v>1</v>
      </c>
      <c r="F47" s="22">
        <v>0</v>
      </c>
      <c r="G47" s="22">
        <v>1631.58267864656</v>
      </c>
      <c r="H47" s="22">
        <v>1861.5288567037101</v>
      </c>
      <c r="M47" s="22">
        <v>149</v>
      </c>
      <c r="N47" s="22">
        <v>3</v>
      </c>
      <c r="O47" s="22">
        <v>15.594952863264499</v>
      </c>
      <c r="P47" s="22">
        <v>6.6225165562913801E-2</v>
      </c>
      <c r="Q47" s="22">
        <v>0</v>
      </c>
      <c r="R47" s="22">
        <v>0</v>
      </c>
      <c r="S47" s="22">
        <v>8.3806622516556306</v>
      </c>
      <c r="T47" s="22">
        <v>145.08937672980099</v>
      </c>
      <c r="V47" s="7"/>
    </row>
    <row r="48" spans="1:22" x14ac:dyDescent="0.3">
      <c r="A48" s="22">
        <v>63</v>
      </c>
      <c r="B48" s="22">
        <v>2</v>
      </c>
      <c r="C48" s="22">
        <v>6322.5930611612503</v>
      </c>
      <c r="D48" s="22">
        <v>133.713424398738</v>
      </c>
      <c r="E48" s="22">
        <v>0</v>
      </c>
      <c r="F48" s="22">
        <v>0</v>
      </c>
      <c r="G48" s="22">
        <v>6213.5382064618498</v>
      </c>
      <c r="H48" s="22">
        <v>6042.70433841461</v>
      </c>
      <c r="M48" s="22">
        <v>156</v>
      </c>
      <c r="N48" s="22">
        <v>4</v>
      </c>
      <c r="O48" s="22">
        <v>4643.8870382981704</v>
      </c>
      <c r="P48" s="22">
        <v>1198.57401395125</v>
      </c>
      <c r="Q48" s="22">
        <v>1</v>
      </c>
      <c r="R48" s="22">
        <v>0</v>
      </c>
      <c r="S48" s="22">
        <v>5026.8042919542704</v>
      </c>
      <c r="T48" s="22">
        <v>4566.0497022644104</v>
      </c>
      <c r="V48" s="7"/>
    </row>
    <row r="49" spans="1:22" x14ac:dyDescent="0.3">
      <c r="A49" s="22">
        <v>64</v>
      </c>
      <c r="B49" s="22">
        <v>2</v>
      </c>
      <c r="C49" s="22">
        <v>9611.02351384539</v>
      </c>
      <c r="D49" s="22">
        <v>0</v>
      </c>
      <c r="E49" s="22">
        <v>0</v>
      </c>
      <c r="F49" s="22">
        <v>0</v>
      </c>
      <c r="G49" s="22">
        <v>9019.1805563304206</v>
      </c>
      <c r="H49" s="22">
        <v>9119.2290034518992</v>
      </c>
      <c r="M49" s="22">
        <v>162</v>
      </c>
      <c r="N49" s="22">
        <v>4</v>
      </c>
      <c r="O49" s="22">
        <v>697.27851385909696</v>
      </c>
      <c r="P49" s="22">
        <v>197.75828943956799</v>
      </c>
      <c r="Q49" s="22">
        <v>1</v>
      </c>
      <c r="R49" s="22">
        <v>0</v>
      </c>
      <c r="S49" s="22">
        <v>419.33773813536902</v>
      </c>
      <c r="T49" s="22">
        <v>609.73129275540896</v>
      </c>
      <c r="V49" s="7"/>
    </row>
    <row r="50" spans="1:22" x14ac:dyDescent="0.3">
      <c r="A50" s="22">
        <v>65</v>
      </c>
      <c r="B50" s="22">
        <v>2</v>
      </c>
      <c r="C50" s="22">
        <v>5670.0747052761199</v>
      </c>
      <c r="D50" s="22">
        <v>14.0430942691073</v>
      </c>
      <c r="E50" s="22">
        <v>0</v>
      </c>
      <c r="F50" s="22">
        <v>0</v>
      </c>
      <c r="G50" s="22">
        <v>5294.4831553363802</v>
      </c>
      <c r="H50" s="22">
        <v>5398.99379405944</v>
      </c>
      <c r="M50" s="22">
        <v>167</v>
      </c>
      <c r="N50" s="22">
        <v>4</v>
      </c>
      <c r="O50" s="22">
        <v>8485.0972777207298</v>
      </c>
      <c r="P50" s="22">
        <v>1404.56453137363</v>
      </c>
      <c r="Q50" s="22">
        <v>0</v>
      </c>
      <c r="R50" s="22">
        <v>0</v>
      </c>
      <c r="S50" s="22">
        <v>8725.2356659591496</v>
      </c>
      <c r="T50" s="22">
        <v>8558.0945179607097</v>
      </c>
      <c r="V50" s="7"/>
    </row>
    <row r="51" spans="1:22" x14ac:dyDescent="0.3">
      <c r="A51" s="22">
        <v>66</v>
      </c>
      <c r="B51" s="22">
        <v>2</v>
      </c>
      <c r="C51" s="22">
        <v>13799.0656593283</v>
      </c>
      <c r="D51" s="22">
        <v>0</v>
      </c>
      <c r="E51" s="22">
        <v>0</v>
      </c>
      <c r="F51" s="22">
        <v>0</v>
      </c>
      <c r="G51" s="22">
        <v>13581.3334175034</v>
      </c>
      <c r="H51" s="22">
        <v>13076.112029473201</v>
      </c>
      <c r="M51" s="22">
        <v>168</v>
      </c>
      <c r="N51" s="22">
        <v>4</v>
      </c>
      <c r="O51" s="22">
        <v>5388.92387525917</v>
      </c>
      <c r="P51" s="22">
        <v>306.03501526298999</v>
      </c>
      <c r="Q51" s="22">
        <v>0</v>
      </c>
      <c r="R51" s="22">
        <v>0</v>
      </c>
      <c r="S51" s="22">
        <v>5492.6041564305697</v>
      </c>
      <c r="T51" s="22">
        <v>5383.0554629899498</v>
      </c>
      <c r="V51" s="7"/>
    </row>
    <row r="52" spans="1:22" x14ac:dyDescent="0.3">
      <c r="A52" s="22">
        <v>68</v>
      </c>
      <c r="B52" s="22">
        <v>2</v>
      </c>
      <c r="C52" s="22">
        <v>0.24392091936112201</v>
      </c>
      <c r="D52" s="22">
        <v>9.6300658356057701E-4</v>
      </c>
      <c r="E52" s="22">
        <v>0</v>
      </c>
      <c r="F52" s="22">
        <v>0</v>
      </c>
      <c r="G52" s="22">
        <v>0.342325671990651</v>
      </c>
      <c r="H52" s="22">
        <v>38.916914869160401</v>
      </c>
      <c r="M52" s="22">
        <v>171</v>
      </c>
      <c r="N52" s="22">
        <v>4</v>
      </c>
      <c r="O52" s="22">
        <v>0.24392091936112201</v>
      </c>
      <c r="P52" s="22">
        <v>9.6300658356057701E-4</v>
      </c>
      <c r="Q52" s="22">
        <v>0</v>
      </c>
      <c r="R52" s="22">
        <v>0</v>
      </c>
      <c r="S52" s="22">
        <v>0.14551616673159301</v>
      </c>
      <c r="T52" s="22">
        <v>222.22470039912301</v>
      </c>
      <c r="V52" s="7"/>
    </row>
    <row r="53" spans="1:22" x14ac:dyDescent="0.3">
      <c r="A53" s="22">
        <v>70</v>
      </c>
      <c r="B53" s="22">
        <v>2</v>
      </c>
      <c r="C53" s="22">
        <v>1742.78814609648</v>
      </c>
      <c r="D53" s="22">
        <v>795.15535341454199</v>
      </c>
      <c r="E53" s="22">
        <v>0</v>
      </c>
      <c r="F53" s="22">
        <v>0</v>
      </c>
      <c r="G53" s="22">
        <v>2187.7661832061399</v>
      </c>
      <c r="H53" s="22">
        <v>1866.0657554689701</v>
      </c>
      <c r="M53" s="22">
        <v>172</v>
      </c>
      <c r="N53" s="22">
        <v>4</v>
      </c>
      <c r="O53" s="22">
        <v>161.77127457506401</v>
      </c>
      <c r="P53" s="22">
        <v>1143.9312432439101</v>
      </c>
      <c r="Q53" s="22">
        <v>0</v>
      </c>
      <c r="R53" s="22">
        <v>0</v>
      </c>
      <c r="S53" s="22">
        <v>2574.8896917715401</v>
      </c>
      <c r="T53" s="22">
        <v>634.91779767916603</v>
      </c>
      <c r="V53" s="7"/>
    </row>
    <row r="54" spans="1:22" x14ac:dyDescent="0.3">
      <c r="A54" s="22">
        <v>71</v>
      </c>
      <c r="B54" s="22">
        <v>2</v>
      </c>
      <c r="C54" s="22">
        <v>1688.83240926642</v>
      </c>
      <c r="D54" s="22">
        <v>0</v>
      </c>
      <c r="E54" s="22">
        <v>0</v>
      </c>
      <c r="F54" s="22">
        <v>0</v>
      </c>
      <c r="G54" s="22">
        <v>1419.4845691391499</v>
      </c>
      <c r="H54" s="22">
        <v>1634.3034889329599</v>
      </c>
      <c r="M54" s="22">
        <v>173</v>
      </c>
      <c r="N54" s="22">
        <v>4</v>
      </c>
      <c r="O54" s="22">
        <v>2618.5351337685001</v>
      </c>
      <c r="P54" s="22">
        <v>802.86877274127505</v>
      </c>
      <c r="Q54" s="22">
        <v>0</v>
      </c>
      <c r="R54" s="22">
        <v>0</v>
      </c>
      <c r="S54" s="22">
        <v>3204.1110699915198</v>
      </c>
      <c r="T54" s="22">
        <v>2878.5373503843298</v>
      </c>
      <c r="V54" s="7"/>
    </row>
    <row r="55" spans="1:22" x14ac:dyDescent="0.3">
      <c r="A55" s="22">
        <v>72</v>
      </c>
      <c r="B55" s="22">
        <v>2</v>
      </c>
      <c r="C55" s="22">
        <v>31.522997273081401</v>
      </c>
      <c r="D55" s="22">
        <v>0.76794671562134897</v>
      </c>
      <c r="E55" s="22">
        <v>0</v>
      </c>
      <c r="F55" s="22">
        <v>0</v>
      </c>
      <c r="G55" s="22">
        <v>28.926170905161701</v>
      </c>
      <c r="H55" s="22">
        <v>68.643921189066702</v>
      </c>
      <c r="M55" s="22">
        <v>175</v>
      </c>
      <c r="N55" s="22">
        <v>4</v>
      </c>
      <c r="O55" s="22">
        <v>2759.1860717951699</v>
      </c>
      <c r="P55" s="22">
        <v>526.07993160136004</v>
      </c>
      <c r="Q55" s="22">
        <v>0</v>
      </c>
      <c r="R55" s="22">
        <v>0</v>
      </c>
      <c r="S55" s="22">
        <v>2825.4865817365098</v>
      </c>
      <c r="T55" s="22">
        <v>2948.4950068559601</v>
      </c>
      <c r="V55" s="7"/>
    </row>
    <row r="56" spans="1:22" x14ac:dyDescent="0.3">
      <c r="A56" s="22">
        <v>73</v>
      </c>
      <c r="B56" s="22">
        <v>2</v>
      </c>
      <c r="C56" s="22">
        <v>2942.2100713036898</v>
      </c>
      <c r="D56" s="22">
        <v>291.72018951438997</v>
      </c>
      <c r="E56" s="22">
        <v>0</v>
      </c>
      <c r="F56" s="22">
        <v>0</v>
      </c>
      <c r="G56" s="22">
        <v>3206.9420807442798</v>
      </c>
      <c r="H56" s="22">
        <v>2884.8257352291898</v>
      </c>
      <c r="M56" s="22">
        <v>184</v>
      </c>
      <c r="N56" s="22">
        <v>4</v>
      </c>
      <c r="O56" s="22">
        <v>2785.0673138477</v>
      </c>
      <c r="P56" s="22">
        <v>2122.8598431160499</v>
      </c>
      <c r="Q56" s="22">
        <v>0</v>
      </c>
      <c r="R56" s="22">
        <v>0</v>
      </c>
      <c r="S56" s="22">
        <v>4957.0282449669503</v>
      </c>
      <c r="T56" s="22">
        <v>3335.98779246002</v>
      </c>
      <c r="V56" s="7"/>
    </row>
    <row r="57" spans="1:22" x14ac:dyDescent="0.3">
      <c r="A57" s="22">
        <v>74</v>
      </c>
      <c r="B57" s="22">
        <v>2</v>
      </c>
      <c r="C57" s="22">
        <v>99.9247380263498</v>
      </c>
      <c r="D57" s="22">
        <v>0</v>
      </c>
      <c r="E57" s="22">
        <v>0</v>
      </c>
      <c r="F57" s="22">
        <v>1</v>
      </c>
      <c r="G57" s="22">
        <v>124.715209560132</v>
      </c>
      <c r="H57" s="22">
        <v>-215.069486483606</v>
      </c>
      <c r="M57" s="22">
        <v>187</v>
      </c>
      <c r="N57" s="22">
        <v>4</v>
      </c>
      <c r="O57" s="22">
        <v>45.141225192263299</v>
      </c>
      <c r="P57" s="22">
        <v>0</v>
      </c>
      <c r="Q57" s="22">
        <v>0</v>
      </c>
      <c r="R57" s="22">
        <v>0</v>
      </c>
      <c r="S57" s="22">
        <v>71.258205084830493</v>
      </c>
      <c r="T57" s="22">
        <v>264.64367758741201</v>
      </c>
      <c r="V57" s="7"/>
    </row>
    <row r="58" spans="1:22" x14ac:dyDescent="0.3">
      <c r="A58" s="22">
        <v>75</v>
      </c>
      <c r="B58" s="22">
        <v>2</v>
      </c>
      <c r="C58" s="22">
        <v>5.2346518211063504</v>
      </c>
      <c r="D58" s="22">
        <v>0</v>
      </c>
      <c r="E58" s="22">
        <v>0</v>
      </c>
      <c r="F58" s="22">
        <v>0</v>
      </c>
      <c r="G58" s="22">
        <v>25.624886885913501</v>
      </c>
      <c r="H58" s="22">
        <v>43.6319632731322</v>
      </c>
      <c r="M58" s="22">
        <v>190</v>
      </c>
      <c r="N58" s="22">
        <v>4</v>
      </c>
      <c r="O58" s="22">
        <v>54.0883139000779</v>
      </c>
      <c r="P58" s="22">
        <v>0</v>
      </c>
      <c r="Q58" s="22">
        <v>0</v>
      </c>
      <c r="R58" s="22">
        <v>0</v>
      </c>
      <c r="S58" s="22">
        <v>19.7092410851889</v>
      </c>
      <c r="T58" s="22">
        <v>273.09693144934897</v>
      </c>
      <c r="V58" s="7"/>
    </row>
    <row r="59" spans="1:22" x14ac:dyDescent="0.3">
      <c r="A59" s="22">
        <v>76</v>
      </c>
      <c r="B59" s="22">
        <v>2</v>
      </c>
      <c r="C59" s="22">
        <v>1069.0559923773601</v>
      </c>
      <c r="D59" s="22">
        <v>0</v>
      </c>
      <c r="E59" s="22">
        <v>0</v>
      </c>
      <c r="F59" s="22">
        <v>0</v>
      </c>
      <c r="G59" s="22">
        <v>1802.13069197802</v>
      </c>
      <c r="H59" s="22">
        <v>1048.73565109214</v>
      </c>
      <c r="M59" s="22">
        <v>191</v>
      </c>
      <c r="N59" s="22">
        <v>4</v>
      </c>
      <c r="O59" s="22">
        <v>2030.0463788071099</v>
      </c>
      <c r="P59" s="22">
        <v>1308.8654398727101</v>
      </c>
      <c r="Q59" s="22">
        <v>0</v>
      </c>
      <c r="R59" s="22">
        <v>0</v>
      </c>
      <c r="S59" s="22">
        <v>3482.65302812856</v>
      </c>
      <c r="T59" s="22">
        <v>2437.5724423463998</v>
      </c>
      <c r="V59" s="7"/>
    </row>
    <row r="60" spans="1:22" x14ac:dyDescent="0.3">
      <c r="A60" s="22">
        <v>77</v>
      </c>
      <c r="B60" s="22">
        <v>2</v>
      </c>
      <c r="C60" s="22">
        <v>17.710271520994102</v>
      </c>
      <c r="D60" s="22">
        <v>0</v>
      </c>
      <c r="E60" s="22">
        <v>0</v>
      </c>
      <c r="F60" s="22">
        <v>0</v>
      </c>
      <c r="G60" s="22">
        <v>16.434938070530801</v>
      </c>
      <c r="H60" s="22">
        <v>55.418990746775499</v>
      </c>
      <c r="M60" s="22">
        <v>193</v>
      </c>
      <c r="N60" s="22">
        <v>4</v>
      </c>
      <c r="O60" s="22">
        <v>20.1104156603039</v>
      </c>
      <c r="P60" s="22">
        <v>39.262845885352597</v>
      </c>
      <c r="Q60" s="22">
        <v>0</v>
      </c>
      <c r="R60" s="22">
        <v>0</v>
      </c>
      <c r="S60" s="22">
        <v>37.631826958005497</v>
      </c>
      <c r="T60" s="22">
        <v>249.92115106700601</v>
      </c>
      <c r="V60" s="7"/>
    </row>
    <row r="61" spans="1:22" x14ac:dyDescent="0.3">
      <c r="A61" s="22">
        <v>78</v>
      </c>
      <c r="B61" s="22">
        <v>2</v>
      </c>
      <c r="C61" s="22">
        <v>422.86648235294302</v>
      </c>
      <c r="D61" s="22">
        <v>0</v>
      </c>
      <c r="E61" s="22">
        <v>0</v>
      </c>
      <c r="F61" s="22">
        <v>0</v>
      </c>
      <c r="G61" s="22">
        <v>501.17221613337802</v>
      </c>
      <c r="H61" s="22">
        <v>438.21259163189802</v>
      </c>
      <c r="M61" s="22">
        <v>194</v>
      </c>
      <c r="N61" s="22">
        <v>4</v>
      </c>
      <c r="O61" s="22">
        <v>68.493800613526304</v>
      </c>
      <c r="P61" s="22">
        <v>0</v>
      </c>
      <c r="Q61" s="22">
        <v>0</v>
      </c>
      <c r="R61" s="22">
        <v>0</v>
      </c>
      <c r="S61" s="22">
        <v>73.219701378893603</v>
      </c>
      <c r="T61" s="22">
        <v>286.70730686534102</v>
      </c>
      <c r="V61" s="7"/>
    </row>
    <row r="62" spans="1:22" x14ac:dyDescent="0.3">
      <c r="A62" s="22">
        <v>79</v>
      </c>
      <c r="B62" s="22">
        <v>2</v>
      </c>
      <c r="C62" s="22">
        <v>13.505962641779799</v>
      </c>
      <c r="D62" s="22">
        <v>0</v>
      </c>
      <c r="E62" s="22">
        <v>0</v>
      </c>
      <c r="F62" s="22">
        <v>0</v>
      </c>
      <c r="G62" s="22">
        <v>27.676671661801699</v>
      </c>
      <c r="H62" s="22">
        <v>51.446738829908597</v>
      </c>
      <c r="M62" s="22">
        <v>196</v>
      </c>
      <c r="N62" s="22">
        <v>4</v>
      </c>
      <c r="O62" s="22">
        <v>74.772389216024905</v>
      </c>
      <c r="P62" s="22">
        <v>0</v>
      </c>
      <c r="Q62" s="22">
        <v>0</v>
      </c>
      <c r="R62" s="22">
        <v>0</v>
      </c>
      <c r="S62" s="22">
        <v>87.330851685037004</v>
      </c>
      <c r="T62" s="22">
        <v>292.63934857017301</v>
      </c>
      <c r="V62" s="7"/>
    </row>
    <row r="63" spans="1:22" x14ac:dyDescent="0.3">
      <c r="A63" s="22">
        <v>80</v>
      </c>
      <c r="B63" s="22">
        <v>2</v>
      </c>
      <c r="C63" s="22">
        <v>7.82728546579665</v>
      </c>
      <c r="D63" s="22">
        <v>0</v>
      </c>
      <c r="E63" s="22">
        <v>0</v>
      </c>
      <c r="F63" s="22">
        <v>0</v>
      </c>
      <c r="G63" s="22">
        <v>47.941565527756097</v>
      </c>
      <c r="H63" s="22">
        <v>46.081496421320097</v>
      </c>
      <c r="M63" s="22">
        <v>203</v>
      </c>
      <c r="N63" s="22">
        <v>1</v>
      </c>
      <c r="O63" s="22">
        <v>5621.2082115304302</v>
      </c>
      <c r="P63" s="22">
        <v>9996.9115259026094</v>
      </c>
      <c r="Q63" s="22">
        <v>1</v>
      </c>
      <c r="R63" s="22">
        <v>1</v>
      </c>
      <c r="S63" s="22">
        <v>5994.1486221313198</v>
      </c>
      <c r="T63" s="22">
        <v>6866.6697722887102</v>
      </c>
      <c r="V63" s="7"/>
    </row>
    <row r="64" spans="1:22" x14ac:dyDescent="0.3">
      <c r="A64" s="22">
        <v>81</v>
      </c>
      <c r="B64" s="22">
        <v>2</v>
      </c>
      <c r="C64" s="22">
        <v>5772.57233957074</v>
      </c>
      <c r="D64" s="22">
        <v>2043.8867555285599</v>
      </c>
      <c r="E64" s="22">
        <v>0</v>
      </c>
      <c r="F64" s="22">
        <v>1</v>
      </c>
      <c r="G64" s="22">
        <v>5101.6106470882396</v>
      </c>
      <c r="H64" s="22">
        <v>5609.1693518617103</v>
      </c>
      <c r="M64" s="22">
        <v>207</v>
      </c>
      <c r="N64" s="22">
        <v>1</v>
      </c>
      <c r="O64" s="22">
        <v>8895.7044335964201</v>
      </c>
      <c r="P64" s="22">
        <v>9944.1111809581398</v>
      </c>
      <c r="Q64" s="22">
        <v>1</v>
      </c>
      <c r="R64" s="22">
        <v>0</v>
      </c>
      <c r="S64" s="22">
        <v>11152.5900656592</v>
      </c>
      <c r="T64" s="22">
        <v>10296.5906247683</v>
      </c>
      <c r="V64" s="7"/>
    </row>
    <row r="65" spans="1:22" x14ac:dyDescent="0.3">
      <c r="A65" s="22">
        <v>83</v>
      </c>
      <c r="B65" s="22">
        <v>2</v>
      </c>
      <c r="C65" s="22">
        <v>6445.9587592059797</v>
      </c>
      <c r="D65" s="22">
        <v>574.70171631881396</v>
      </c>
      <c r="E65" s="22">
        <v>0</v>
      </c>
      <c r="F65" s="22">
        <v>0</v>
      </c>
      <c r="G65" s="22">
        <v>3688.8503582253302</v>
      </c>
      <c r="H65" s="22">
        <v>6259.5229055809596</v>
      </c>
      <c r="M65" s="22">
        <v>209</v>
      </c>
      <c r="N65" s="22">
        <v>1</v>
      </c>
      <c r="O65" s="22">
        <v>8.5107171177093903</v>
      </c>
      <c r="P65" s="22">
        <v>35.446231461543597</v>
      </c>
      <c r="Q65" s="22">
        <v>1</v>
      </c>
      <c r="R65" s="22">
        <v>0</v>
      </c>
      <c r="S65" s="22">
        <v>5.3773794906388801</v>
      </c>
      <c r="T65" s="22">
        <v>-352.88450291006097</v>
      </c>
      <c r="V65" s="7"/>
    </row>
    <row r="66" spans="1:22" x14ac:dyDescent="0.3">
      <c r="A66" s="22">
        <v>84</v>
      </c>
      <c r="B66" s="22">
        <v>2</v>
      </c>
      <c r="C66" s="22">
        <v>5195.0304485533898</v>
      </c>
      <c r="D66" s="22">
        <v>1242.9505722669901</v>
      </c>
      <c r="E66" s="22">
        <v>0</v>
      </c>
      <c r="F66" s="22">
        <v>0</v>
      </c>
      <c r="G66" s="22">
        <v>3409.7515824382999</v>
      </c>
      <c r="H66" s="22">
        <v>5229.5710835776099</v>
      </c>
      <c r="M66" s="22">
        <v>214</v>
      </c>
      <c r="N66" s="22">
        <v>1</v>
      </c>
      <c r="O66" s="22">
        <v>2104.0920793928899</v>
      </c>
      <c r="P66" s="22">
        <v>2412.9260514981902</v>
      </c>
      <c r="Q66" s="22">
        <v>1</v>
      </c>
      <c r="R66" s="22">
        <v>0</v>
      </c>
      <c r="S66" s="22">
        <v>2796.8904146332302</v>
      </c>
      <c r="T66" s="22">
        <v>2167.5693018924198</v>
      </c>
      <c r="V66" s="7"/>
    </row>
    <row r="67" spans="1:22" x14ac:dyDescent="0.3">
      <c r="A67" s="22">
        <v>87</v>
      </c>
      <c r="B67" s="22">
        <v>2</v>
      </c>
      <c r="C67" s="22">
        <v>7.9080638878067794E-3</v>
      </c>
      <c r="D67" s="22">
        <v>0</v>
      </c>
      <c r="E67" s="22">
        <v>0</v>
      </c>
      <c r="F67" s="22">
        <v>0</v>
      </c>
      <c r="G67" s="22">
        <v>7.9080638878067794E-3</v>
      </c>
      <c r="H67" s="22">
        <v>38.693709803881099</v>
      </c>
      <c r="M67" s="22">
        <v>217</v>
      </c>
      <c r="N67" s="22">
        <v>1</v>
      </c>
      <c r="O67" s="22">
        <v>8725.2356659591496</v>
      </c>
      <c r="P67" s="22">
        <v>4230.3120726486404</v>
      </c>
      <c r="Q67" s="22">
        <v>0</v>
      </c>
      <c r="R67" s="22">
        <v>0</v>
      </c>
      <c r="S67" s="22">
        <v>10157.0055979752</v>
      </c>
      <c r="T67" s="22">
        <v>9152.4719807938709</v>
      </c>
      <c r="V67" s="7"/>
    </row>
    <row r="68" spans="1:22" x14ac:dyDescent="0.3">
      <c r="A68" s="22">
        <v>88</v>
      </c>
      <c r="B68" s="22">
        <v>2</v>
      </c>
      <c r="C68" s="22">
        <v>186.12247508172601</v>
      </c>
      <c r="D68" s="22">
        <v>0</v>
      </c>
      <c r="E68" s="22">
        <v>0</v>
      </c>
      <c r="F68" s="22">
        <v>0</v>
      </c>
      <c r="G68" s="22">
        <v>83.593730752925595</v>
      </c>
      <c r="H68" s="22">
        <v>214.53567737397501</v>
      </c>
      <c r="M68" s="22">
        <v>218</v>
      </c>
      <c r="N68" s="22">
        <v>1</v>
      </c>
      <c r="O68" s="22">
        <v>5492.6041564305697</v>
      </c>
      <c r="P68" s="22">
        <v>1161.30621182457</v>
      </c>
      <c r="Q68" s="22">
        <v>0</v>
      </c>
      <c r="R68" s="22">
        <v>0</v>
      </c>
      <c r="S68" s="22">
        <v>5502.1478539210302</v>
      </c>
      <c r="T68" s="22">
        <v>5400.50384200399</v>
      </c>
      <c r="V68" s="7"/>
    </row>
    <row r="69" spans="1:22" x14ac:dyDescent="0.3">
      <c r="A69" s="22">
        <v>89</v>
      </c>
      <c r="B69" s="22">
        <v>2</v>
      </c>
      <c r="C69" s="22">
        <v>2370.38843217882</v>
      </c>
      <c r="D69" s="22">
        <v>1549.7955937965201</v>
      </c>
      <c r="E69" s="22">
        <v>0</v>
      </c>
      <c r="F69" s="22">
        <v>0</v>
      </c>
      <c r="G69" s="22">
        <v>1787.6901456919099</v>
      </c>
      <c r="H69" s="22">
        <v>2630.5988229659501</v>
      </c>
      <c r="M69" s="22">
        <v>225</v>
      </c>
      <c r="N69" s="22">
        <v>1</v>
      </c>
      <c r="O69" s="22">
        <v>2825.4865817365098</v>
      </c>
      <c r="P69" s="22">
        <v>1012.54868829053</v>
      </c>
      <c r="Q69" s="22">
        <v>0</v>
      </c>
      <c r="R69" s="22">
        <v>0</v>
      </c>
      <c r="S69" s="22">
        <v>2972.0823005966499</v>
      </c>
      <c r="T69" s="22">
        <v>2846.7767521303599</v>
      </c>
      <c r="V69" s="7"/>
    </row>
    <row r="70" spans="1:22" x14ac:dyDescent="0.3">
      <c r="A70" s="22">
        <v>90</v>
      </c>
      <c r="B70" s="22">
        <v>2</v>
      </c>
      <c r="C70" s="22">
        <v>3049.7799041624698</v>
      </c>
      <c r="D70" s="22">
        <v>325.03426711111803</v>
      </c>
      <c r="E70" s="22">
        <v>0</v>
      </c>
      <c r="F70" s="22">
        <v>0</v>
      </c>
      <c r="G70" s="22">
        <v>1302.26531975485</v>
      </c>
      <c r="H70" s="22">
        <v>2994.03245670162</v>
      </c>
      <c r="M70" s="22">
        <v>230</v>
      </c>
      <c r="N70" s="22">
        <v>1</v>
      </c>
      <c r="O70" s="22">
        <v>333.85228285902599</v>
      </c>
      <c r="P70" s="22">
        <v>0</v>
      </c>
      <c r="Q70" s="22">
        <v>0</v>
      </c>
      <c r="R70" s="22">
        <v>0</v>
      </c>
      <c r="S70" s="22">
        <v>398.422162308042</v>
      </c>
      <c r="T70" s="22">
        <v>262.45764094602998</v>
      </c>
      <c r="V70" s="7"/>
    </row>
    <row r="71" spans="1:22" x14ac:dyDescent="0.3">
      <c r="A71" s="22">
        <v>91</v>
      </c>
      <c r="B71" s="22">
        <v>2</v>
      </c>
      <c r="C71" s="22">
        <v>25.751006862365902</v>
      </c>
      <c r="D71" s="22">
        <v>4.7139444217633497E-2</v>
      </c>
      <c r="E71" s="22">
        <v>0</v>
      </c>
      <c r="F71" s="22">
        <v>0</v>
      </c>
      <c r="G71" s="22">
        <v>3.4554656018309302</v>
      </c>
      <c r="H71" s="22">
        <v>63.026634956397203</v>
      </c>
      <c r="M71" s="22">
        <v>231</v>
      </c>
      <c r="N71" s="22">
        <v>1</v>
      </c>
      <c r="O71" s="22">
        <v>5.9326189739257797</v>
      </c>
      <c r="P71" s="22">
        <v>0</v>
      </c>
      <c r="Q71" s="22">
        <v>0</v>
      </c>
      <c r="R71" s="22">
        <v>0</v>
      </c>
      <c r="S71" s="22">
        <v>5.65395485641133</v>
      </c>
      <c r="T71" s="22">
        <v>-47.362486658238602</v>
      </c>
      <c r="V71" s="7"/>
    </row>
    <row r="72" spans="1:22" x14ac:dyDescent="0.3">
      <c r="A72" s="22">
        <v>92</v>
      </c>
      <c r="B72" s="22">
        <v>2</v>
      </c>
      <c r="C72" s="22">
        <v>3378.52392600045</v>
      </c>
      <c r="D72" s="22">
        <v>898.05899406775995</v>
      </c>
      <c r="E72" s="22">
        <v>0</v>
      </c>
      <c r="F72" s="22">
        <v>0</v>
      </c>
      <c r="G72" s="22">
        <v>2680.4411505064299</v>
      </c>
      <c r="H72" s="22">
        <v>3434.9129724473501</v>
      </c>
      <c r="M72" s="22">
        <v>233</v>
      </c>
      <c r="N72" s="22">
        <v>1</v>
      </c>
      <c r="O72" s="22">
        <v>3408.3764376650802</v>
      </c>
      <c r="P72" s="22">
        <v>857.13229702568799</v>
      </c>
      <c r="Q72" s="22">
        <v>0</v>
      </c>
      <c r="R72" s="22">
        <v>0</v>
      </c>
      <c r="S72" s="22">
        <v>3713.7408792383098</v>
      </c>
      <c r="T72" s="22">
        <v>3362.1588851154902</v>
      </c>
      <c r="V72" s="7"/>
    </row>
    <row r="73" spans="1:22" x14ac:dyDescent="0.3">
      <c r="A73" s="22">
        <v>94</v>
      </c>
      <c r="B73" s="22">
        <v>2</v>
      </c>
      <c r="C73" s="22">
        <v>32.214792948967698</v>
      </c>
      <c r="D73" s="22">
        <v>13.047481680405101</v>
      </c>
      <c r="E73" s="22">
        <v>0</v>
      </c>
      <c r="F73" s="22">
        <v>0</v>
      </c>
      <c r="G73" s="22">
        <v>36.658462602259398</v>
      </c>
      <c r="H73" s="22">
        <v>72.089378864836107</v>
      </c>
      <c r="M73" s="22">
        <v>234</v>
      </c>
      <c r="N73" s="22">
        <v>1</v>
      </c>
      <c r="O73" s="22">
        <v>5429.16413543408</v>
      </c>
      <c r="P73" s="22">
        <v>844.08983110916097</v>
      </c>
      <c r="Q73" s="22">
        <v>0</v>
      </c>
      <c r="R73" s="22">
        <v>0</v>
      </c>
      <c r="S73" s="22">
        <v>6464.99045568985</v>
      </c>
      <c r="T73" s="22">
        <v>5268.4438377755296</v>
      </c>
      <c r="V73" s="7"/>
    </row>
    <row r="74" spans="1:22" x14ac:dyDescent="0.3">
      <c r="A74" s="22">
        <v>95</v>
      </c>
      <c r="B74" s="22">
        <v>2</v>
      </c>
      <c r="C74" s="22">
        <v>64.454406947165594</v>
      </c>
      <c r="D74" s="22">
        <v>0</v>
      </c>
      <c r="E74" s="22">
        <v>0</v>
      </c>
      <c r="F74" s="22">
        <v>0</v>
      </c>
      <c r="G74" s="22">
        <v>118.530714787938</v>
      </c>
      <c r="H74" s="22">
        <v>99.583082130945698</v>
      </c>
      <c r="M74" s="22">
        <v>242</v>
      </c>
      <c r="N74" s="22">
        <v>1</v>
      </c>
      <c r="O74" s="22">
        <v>4.63523292664589</v>
      </c>
      <c r="P74" s="22">
        <v>0</v>
      </c>
      <c r="Q74" s="22">
        <v>0</v>
      </c>
      <c r="R74" s="22">
        <v>1</v>
      </c>
      <c r="S74" s="22">
        <v>12.387742650494699</v>
      </c>
      <c r="T74" s="22">
        <v>-396.753377082702</v>
      </c>
      <c r="V74" s="7"/>
    </row>
    <row r="75" spans="1:22" x14ac:dyDescent="0.3">
      <c r="A75" s="22">
        <v>97</v>
      </c>
      <c r="B75" s="22">
        <v>2</v>
      </c>
      <c r="C75" s="22">
        <v>98.633693674140602</v>
      </c>
      <c r="D75" s="22">
        <v>49.476673623172601</v>
      </c>
      <c r="E75" s="22">
        <v>0</v>
      </c>
      <c r="F75" s="22">
        <v>0</v>
      </c>
      <c r="G75" s="22">
        <v>116.418750794979</v>
      </c>
      <c r="H75" s="22">
        <v>143.124740155117</v>
      </c>
      <c r="M75" s="22">
        <v>247</v>
      </c>
      <c r="N75" s="22">
        <v>1</v>
      </c>
      <c r="O75" s="22">
        <v>5.9485781067393804</v>
      </c>
      <c r="P75" s="22">
        <v>8.0520222049084502</v>
      </c>
      <c r="Q75" s="22">
        <v>0</v>
      </c>
      <c r="R75" s="22">
        <v>0</v>
      </c>
      <c r="S75" s="22">
        <v>55.204518893650203</v>
      </c>
      <c r="T75" s="22">
        <v>-45.516719890540003</v>
      </c>
      <c r="V75" s="7"/>
    </row>
    <row r="76" spans="1:22" x14ac:dyDescent="0.3">
      <c r="A76" s="22">
        <v>99</v>
      </c>
      <c r="B76" s="22">
        <v>2</v>
      </c>
      <c r="C76" s="22">
        <v>2.9965562913907302</v>
      </c>
      <c r="D76" s="22">
        <v>0</v>
      </c>
      <c r="E76" s="22">
        <v>0</v>
      </c>
      <c r="F76" s="22">
        <v>0</v>
      </c>
      <c r="G76" s="22">
        <v>0.16965640825866801</v>
      </c>
      <c r="H76" s="22">
        <v>41.517399497383998</v>
      </c>
      <c r="M76" s="22">
        <v>248</v>
      </c>
      <c r="N76" s="22">
        <v>1</v>
      </c>
      <c r="O76" s="22">
        <v>1.9373942345149999</v>
      </c>
      <c r="P76" s="22">
        <v>0</v>
      </c>
      <c r="Q76" s="22">
        <v>0</v>
      </c>
      <c r="R76" s="22">
        <v>0</v>
      </c>
      <c r="S76" s="22">
        <v>0.373476821231009</v>
      </c>
      <c r="T76" s="22">
        <v>-51.137194841050302</v>
      </c>
      <c r="V76" s="7"/>
    </row>
    <row r="77" spans="1:22" x14ac:dyDescent="0.3">
      <c r="A77" s="22">
        <v>101</v>
      </c>
      <c r="B77" s="22">
        <v>2</v>
      </c>
      <c r="C77" s="22">
        <v>580.84275748811797</v>
      </c>
      <c r="D77" s="22">
        <v>124.537495022957</v>
      </c>
      <c r="E77" s="22">
        <v>0</v>
      </c>
      <c r="F77" s="22">
        <v>0</v>
      </c>
      <c r="G77" s="22">
        <v>607.02518438645495</v>
      </c>
      <c r="H77" s="22">
        <v>615.78390808070799</v>
      </c>
      <c r="M77" s="22">
        <v>250</v>
      </c>
      <c r="N77" s="22">
        <v>1</v>
      </c>
      <c r="O77" s="22">
        <v>75.690051509855905</v>
      </c>
      <c r="P77" s="22">
        <v>27.142967436969201</v>
      </c>
      <c r="Q77" s="22">
        <v>0</v>
      </c>
      <c r="R77" s="22">
        <v>0</v>
      </c>
      <c r="S77" s="22">
        <v>68.401322747526294</v>
      </c>
      <c r="T77" s="22">
        <v>24.715842291922201</v>
      </c>
      <c r="V77" s="7"/>
    </row>
    <row r="78" spans="1:22" x14ac:dyDescent="0.3">
      <c r="A78" s="22">
        <v>105</v>
      </c>
      <c r="B78" s="22">
        <v>3</v>
      </c>
      <c r="C78" s="22">
        <v>6352.9610772594197</v>
      </c>
      <c r="D78" s="22">
        <v>2625.73592446781</v>
      </c>
      <c r="E78" s="22">
        <v>1</v>
      </c>
      <c r="F78" s="22">
        <v>0</v>
      </c>
      <c r="G78" s="22">
        <v>6507.8872927398097</v>
      </c>
      <c r="H78" s="22">
        <v>6413.6135692314901</v>
      </c>
      <c r="M78" s="22">
        <v>254</v>
      </c>
      <c r="N78" s="22">
        <v>2</v>
      </c>
      <c r="O78" s="22">
        <v>5353.8843591519999</v>
      </c>
      <c r="P78" s="22">
        <v>0</v>
      </c>
      <c r="Q78" s="22">
        <v>1</v>
      </c>
      <c r="R78" s="22">
        <v>0</v>
      </c>
      <c r="S78" s="22">
        <v>4737.5090298778796</v>
      </c>
      <c r="T78" s="22">
        <v>4781.0459932942404</v>
      </c>
      <c r="V78" s="7"/>
    </row>
    <row r="79" spans="1:22" x14ac:dyDescent="0.3">
      <c r="A79" s="22">
        <v>107</v>
      </c>
      <c r="B79" s="22">
        <v>3</v>
      </c>
      <c r="C79" s="22">
        <v>3208.9660289927001</v>
      </c>
      <c r="D79" s="22">
        <v>4026.0651485825001</v>
      </c>
      <c r="E79" s="22">
        <v>1</v>
      </c>
      <c r="F79" s="22">
        <v>0</v>
      </c>
      <c r="G79" s="22">
        <v>3751.1753750073899</v>
      </c>
      <c r="H79" s="22">
        <v>3761.5269290357401</v>
      </c>
      <c r="M79" s="22">
        <v>257</v>
      </c>
      <c r="N79" s="22">
        <v>2</v>
      </c>
      <c r="O79" s="22">
        <v>102.110281697663</v>
      </c>
      <c r="P79" s="22">
        <v>0</v>
      </c>
      <c r="Q79" s="22">
        <v>1</v>
      </c>
      <c r="R79" s="22">
        <v>0</v>
      </c>
      <c r="S79" s="22">
        <v>50.5864449005064</v>
      </c>
      <c r="T79" s="22">
        <v>-180.856246870951</v>
      </c>
      <c r="V79" s="7"/>
    </row>
    <row r="80" spans="1:22" x14ac:dyDescent="0.3">
      <c r="A80" s="22">
        <v>110</v>
      </c>
      <c r="B80" s="22">
        <v>3</v>
      </c>
      <c r="C80" s="22">
        <v>39.086871070712903</v>
      </c>
      <c r="D80" s="22">
        <v>5.2453773454538499</v>
      </c>
      <c r="E80" s="22">
        <v>1</v>
      </c>
      <c r="F80" s="22">
        <v>0</v>
      </c>
      <c r="G80" s="22">
        <v>14.5530312898325</v>
      </c>
      <c r="H80" s="22">
        <v>-147.554609137401</v>
      </c>
      <c r="M80" s="22">
        <v>260</v>
      </c>
      <c r="N80" s="22">
        <v>2</v>
      </c>
      <c r="O80" s="22">
        <v>2592.23926262656</v>
      </c>
      <c r="P80" s="22">
        <v>993.78349659856201</v>
      </c>
      <c r="Q80" s="22">
        <v>1</v>
      </c>
      <c r="R80" s="22">
        <v>0</v>
      </c>
      <c r="S80" s="22">
        <v>2217.7015983821002</v>
      </c>
      <c r="T80" s="22">
        <v>2397.77422335955</v>
      </c>
      <c r="V80" s="7"/>
    </row>
    <row r="81" spans="1:22" x14ac:dyDescent="0.3">
      <c r="A81" s="22">
        <v>111</v>
      </c>
      <c r="B81" s="22">
        <v>3</v>
      </c>
      <c r="C81" s="22">
        <v>82.9588316777172</v>
      </c>
      <c r="D81" s="22">
        <v>0</v>
      </c>
      <c r="E81" s="22">
        <v>1</v>
      </c>
      <c r="F81" s="22">
        <v>0</v>
      </c>
      <c r="G81" s="22">
        <v>70.065388974113702</v>
      </c>
      <c r="H81" s="22">
        <v>-107.29673923276199</v>
      </c>
      <c r="M81" s="22">
        <v>261</v>
      </c>
      <c r="N81" s="22">
        <v>2</v>
      </c>
      <c r="O81" s="22">
        <v>591.38128006604597</v>
      </c>
      <c r="P81" s="22">
        <v>292.00384168884898</v>
      </c>
      <c r="Q81" s="22">
        <v>1</v>
      </c>
      <c r="R81" s="22">
        <v>0</v>
      </c>
      <c r="S81" s="22">
        <v>595.72723635788805</v>
      </c>
      <c r="T81" s="22">
        <v>347.79871784708598</v>
      </c>
      <c r="V81" s="7"/>
    </row>
    <row r="82" spans="1:22" x14ac:dyDescent="0.3">
      <c r="A82" s="22">
        <v>113</v>
      </c>
      <c r="B82" s="22">
        <v>3</v>
      </c>
      <c r="C82" s="22">
        <v>606.71543353347101</v>
      </c>
      <c r="D82" s="22">
        <v>74.080894415393999</v>
      </c>
      <c r="E82" s="22">
        <v>1</v>
      </c>
      <c r="F82" s="22">
        <v>0</v>
      </c>
      <c r="G82" s="22">
        <v>697.27851385909696</v>
      </c>
      <c r="H82" s="22">
        <v>404.39395519639203</v>
      </c>
      <c r="M82" s="22">
        <v>262</v>
      </c>
      <c r="N82" s="22">
        <v>2</v>
      </c>
      <c r="O82" s="22">
        <v>23.745997389228702</v>
      </c>
      <c r="P82" s="22">
        <v>11.446667272828201</v>
      </c>
      <c r="Q82" s="22">
        <v>1</v>
      </c>
      <c r="R82" s="22">
        <v>0</v>
      </c>
      <c r="S82" s="22">
        <v>30.531777900292202</v>
      </c>
      <c r="T82" s="22">
        <v>-252.292725134976</v>
      </c>
      <c r="V82" s="7"/>
    </row>
    <row r="83" spans="1:22" x14ac:dyDescent="0.3">
      <c r="A83" s="22">
        <v>114</v>
      </c>
      <c r="B83" s="22">
        <v>3</v>
      </c>
      <c r="C83" s="22">
        <v>65.898417022025697</v>
      </c>
      <c r="D83" s="22">
        <v>8.1147893089832497</v>
      </c>
      <c r="E83" s="22">
        <v>1</v>
      </c>
      <c r="F83" s="22">
        <v>0</v>
      </c>
      <c r="G83" s="22">
        <v>67.782054250155795</v>
      </c>
      <c r="H83" s="22">
        <v>-121.570544680452</v>
      </c>
      <c r="M83" s="22">
        <v>265</v>
      </c>
      <c r="N83" s="22">
        <v>2</v>
      </c>
      <c r="O83" s="22">
        <v>6617.72509264568</v>
      </c>
      <c r="P83" s="22">
        <v>632.14222065467197</v>
      </c>
      <c r="Q83" s="22">
        <v>0</v>
      </c>
      <c r="R83" s="22">
        <v>0</v>
      </c>
      <c r="S83" s="22">
        <v>6801.8752093943203</v>
      </c>
      <c r="T83" s="22">
        <v>6434.86812639035</v>
      </c>
      <c r="V83" s="7"/>
    </row>
    <row r="84" spans="1:22" x14ac:dyDescent="0.3">
      <c r="A84" s="22">
        <v>115</v>
      </c>
      <c r="B84" s="22">
        <v>3</v>
      </c>
      <c r="C84" s="22">
        <v>1631.58267864656</v>
      </c>
      <c r="D84" s="22">
        <v>1889.5179678033101</v>
      </c>
      <c r="E84" s="22">
        <v>1</v>
      </c>
      <c r="F84" s="22">
        <v>0</v>
      </c>
      <c r="G84" s="22">
        <v>1910.2158340512799</v>
      </c>
      <c r="H84" s="22">
        <v>1785.44704870859</v>
      </c>
      <c r="M84" s="22">
        <v>266</v>
      </c>
      <c r="N84" s="22">
        <v>2</v>
      </c>
      <c r="O84" s="22">
        <v>10157.0055979752</v>
      </c>
      <c r="P84" s="22">
        <v>0</v>
      </c>
      <c r="Q84" s="22">
        <v>0</v>
      </c>
      <c r="R84" s="22">
        <v>0</v>
      </c>
      <c r="S84" s="22">
        <v>8142.5117536583402</v>
      </c>
      <c r="T84" s="22">
        <v>9635.0755890779001</v>
      </c>
      <c r="V84" s="7"/>
    </row>
    <row r="85" spans="1:22" x14ac:dyDescent="0.3">
      <c r="A85" s="22">
        <v>116</v>
      </c>
      <c r="B85" s="22">
        <v>3</v>
      </c>
      <c r="C85" s="22">
        <v>5571.5284039879298</v>
      </c>
      <c r="D85" s="22">
        <v>3309.47721428262</v>
      </c>
      <c r="E85" s="22">
        <v>0</v>
      </c>
      <c r="F85" s="22">
        <v>1</v>
      </c>
      <c r="G85" s="22">
        <v>5120.0293270213897</v>
      </c>
      <c r="H85" s="22">
        <v>5798.6175535632401</v>
      </c>
      <c r="M85" s="22">
        <v>268</v>
      </c>
      <c r="N85" s="22">
        <v>2</v>
      </c>
      <c r="O85" s="22">
        <v>13279.1442453568</v>
      </c>
      <c r="P85" s="22">
        <v>0</v>
      </c>
      <c r="Q85" s="22">
        <v>0</v>
      </c>
      <c r="R85" s="22">
        <v>0</v>
      </c>
      <c r="S85" s="22">
        <v>12940.801938671</v>
      </c>
      <c r="T85" s="22">
        <v>12584.887694487101</v>
      </c>
      <c r="V85" s="7"/>
    </row>
    <row r="86" spans="1:22" x14ac:dyDescent="0.3">
      <c r="A86" s="22">
        <v>117</v>
      </c>
      <c r="B86" s="22">
        <v>3</v>
      </c>
      <c r="C86" s="22">
        <v>6213.5382064618498</v>
      </c>
      <c r="D86" s="22">
        <v>451.45590303655302</v>
      </c>
      <c r="E86" s="22">
        <v>0</v>
      </c>
      <c r="F86" s="22">
        <v>0</v>
      </c>
      <c r="G86" s="22">
        <v>5544.81068404295</v>
      </c>
      <c r="H86" s="22">
        <v>6103.5638322287596</v>
      </c>
      <c r="M86" s="22">
        <v>270</v>
      </c>
      <c r="N86" s="22">
        <v>2</v>
      </c>
      <c r="O86" s="22">
        <v>0.56810596026490101</v>
      </c>
      <c r="P86" s="22">
        <v>0</v>
      </c>
      <c r="Q86" s="22">
        <v>0</v>
      </c>
      <c r="R86" s="22">
        <v>0</v>
      </c>
      <c r="S86" s="22">
        <v>0.34521231008959902</v>
      </c>
      <c r="T86" s="22">
        <v>39.222987559542901</v>
      </c>
      <c r="V86" s="7"/>
    </row>
    <row r="87" spans="1:22" x14ac:dyDescent="0.3">
      <c r="A87" s="22">
        <v>120</v>
      </c>
      <c r="B87" s="22">
        <v>3</v>
      </c>
      <c r="C87" s="22">
        <v>13581.3334175034</v>
      </c>
      <c r="D87" s="22">
        <v>2036.0243684966199</v>
      </c>
      <c r="E87" s="22">
        <v>0</v>
      </c>
      <c r="F87" s="22">
        <v>0</v>
      </c>
      <c r="G87" s="22">
        <v>13516.22268397</v>
      </c>
      <c r="H87" s="22">
        <v>13424.9570465696</v>
      </c>
      <c r="M87" s="22">
        <v>273</v>
      </c>
      <c r="N87" s="22">
        <v>2</v>
      </c>
      <c r="O87" s="22">
        <v>1748.8933767624301</v>
      </c>
      <c r="P87" s="22">
        <v>0</v>
      </c>
      <c r="Q87" s="22">
        <v>0</v>
      </c>
      <c r="R87" s="22">
        <v>0</v>
      </c>
      <c r="S87" s="22">
        <v>1682.84634481436</v>
      </c>
      <c r="T87" s="22">
        <v>1691.04938941719</v>
      </c>
      <c r="V87" s="7"/>
    </row>
    <row r="88" spans="1:22" x14ac:dyDescent="0.3">
      <c r="A88" s="22">
        <v>122</v>
      </c>
      <c r="B88" s="22">
        <v>3</v>
      </c>
      <c r="C88" s="22">
        <v>679.65962417331502</v>
      </c>
      <c r="D88" s="22">
        <v>0</v>
      </c>
      <c r="E88" s="22">
        <v>0</v>
      </c>
      <c r="F88" s="22">
        <v>0</v>
      </c>
      <c r="G88" s="22">
        <v>161.77127457506401</v>
      </c>
      <c r="H88" s="22">
        <v>772.48592058465999</v>
      </c>
      <c r="M88" s="22">
        <v>274</v>
      </c>
      <c r="N88" s="22">
        <v>2</v>
      </c>
      <c r="O88" s="22">
        <v>49.6077280872614</v>
      </c>
      <c r="P88" s="22">
        <v>188.002164435917</v>
      </c>
      <c r="Q88" s="22">
        <v>0</v>
      </c>
      <c r="R88" s="22">
        <v>0</v>
      </c>
      <c r="S88" s="22">
        <v>54.457999756758902</v>
      </c>
      <c r="T88" s="22">
        <v>128.299588393242</v>
      </c>
      <c r="V88" s="7"/>
    </row>
    <row r="89" spans="1:22" x14ac:dyDescent="0.3">
      <c r="A89" s="22">
        <v>123</v>
      </c>
      <c r="B89" s="22">
        <v>3</v>
      </c>
      <c r="C89" s="22">
        <v>2187.7661832061399</v>
      </c>
      <c r="D89" s="22">
        <v>1179.10499273351</v>
      </c>
      <c r="E89" s="22">
        <v>0</v>
      </c>
      <c r="F89" s="22">
        <v>0</v>
      </c>
      <c r="G89" s="22">
        <v>2618.5351337685001</v>
      </c>
      <c r="H89" s="22">
        <v>2465.4309796186899</v>
      </c>
      <c r="M89" s="22">
        <v>276</v>
      </c>
      <c r="N89" s="22">
        <v>2</v>
      </c>
      <c r="O89" s="22">
        <v>59.906269074877301</v>
      </c>
      <c r="P89" s="22">
        <v>0</v>
      </c>
      <c r="Q89" s="22">
        <v>0</v>
      </c>
      <c r="R89" s="22">
        <v>1</v>
      </c>
      <c r="S89" s="22">
        <v>23.349413604273501</v>
      </c>
      <c r="T89" s="22">
        <v>-252.87913476812599</v>
      </c>
      <c r="V89" s="7"/>
    </row>
    <row r="90" spans="1:22" x14ac:dyDescent="0.3">
      <c r="A90" s="22">
        <v>124</v>
      </c>
      <c r="B90" s="22">
        <v>3</v>
      </c>
      <c r="C90" s="22">
        <v>1419.4845691391499</v>
      </c>
      <c r="D90" s="22">
        <v>0</v>
      </c>
      <c r="E90" s="22">
        <v>0</v>
      </c>
      <c r="F90" s="22">
        <v>0</v>
      </c>
      <c r="G90" s="22">
        <v>1173.6193846788799</v>
      </c>
      <c r="H90" s="22">
        <v>1471.4762041757399</v>
      </c>
      <c r="M90" s="22">
        <v>278</v>
      </c>
      <c r="N90" s="22">
        <v>2</v>
      </c>
      <c r="O90" s="22">
        <v>11.702344259380601</v>
      </c>
      <c r="P90" s="22">
        <v>0</v>
      </c>
      <c r="Q90" s="22">
        <v>0</v>
      </c>
      <c r="R90" s="22">
        <v>0</v>
      </c>
      <c r="S90" s="22">
        <v>21.6707049969887</v>
      </c>
      <c r="T90" s="22">
        <v>49.742671221505503</v>
      </c>
      <c r="V90" s="7"/>
    </row>
    <row r="91" spans="1:22" x14ac:dyDescent="0.3">
      <c r="A91" s="22">
        <v>125</v>
      </c>
      <c r="B91" s="22">
        <v>3</v>
      </c>
      <c r="C91" s="22">
        <v>28.926170905161701</v>
      </c>
      <c r="D91" s="22">
        <v>6.6599867814764302</v>
      </c>
      <c r="E91" s="22">
        <v>0</v>
      </c>
      <c r="F91" s="22">
        <v>0</v>
      </c>
      <c r="G91" s="22">
        <v>54.776283989092299</v>
      </c>
      <c r="H91" s="22">
        <v>159.18391962963301</v>
      </c>
      <c r="M91" s="22">
        <v>285</v>
      </c>
      <c r="N91" s="22">
        <v>2</v>
      </c>
      <c r="O91" s="22">
        <v>19667.695516263699</v>
      </c>
      <c r="P91" s="22">
        <v>1193.5551688581099</v>
      </c>
      <c r="Q91" s="22">
        <v>0</v>
      </c>
      <c r="R91" s="22">
        <v>0</v>
      </c>
      <c r="S91" s="22">
        <v>12392.1438861773</v>
      </c>
      <c r="T91" s="22">
        <v>18892.1865217169</v>
      </c>
      <c r="V91" s="7"/>
    </row>
    <row r="92" spans="1:22" x14ac:dyDescent="0.3">
      <c r="A92" s="22">
        <v>126</v>
      </c>
      <c r="B92" s="22">
        <v>3</v>
      </c>
      <c r="C92" s="22">
        <v>3206.9420807442798</v>
      </c>
      <c r="D92" s="22">
        <v>472.37074822272302</v>
      </c>
      <c r="E92" s="22">
        <v>0</v>
      </c>
      <c r="F92" s="22">
        <v>0</v>
      </c>
      <c r="G92" s="22">
        <v>2759.1860717951699</v>
      </c>
      <c r="H92" s="22">
        <v>3267.6720244759199</v>
      </c>
      <c r="M92" s="22">
        <v>288</v>
      </c>
      <c r="N92" s="22">
        <v>2</v>
      </c>
      <c r="O92" s="22">
        <v>52.134166479477997</v>
      </c>
      <c r="P92" s="22">
        <v>0</v>
      </c>
      <c r="Q92" s="22">
        <v>0</v>
      </c>
      <c r="R92" s="22">
        <v>0</v>
      </c>
      <c r="S92" s="22">
        <v>51.354831744464299</v>
      </c>
      <c r="T92" s="22">
        <v>87.942857727835005</v>
      </c>
      <c r="V92" s="7"/>
    </row>
    <row r="93" spans="1:22" x14ac:dyDescent="0.3">
      <c r="A93" s="22">
        <v>128</v>
      </c>
      <c r="B93" s="22">
        <v>3</v>
      </c>
      <c r="C93" s="22">
        <v>25.624886885913501</v>
      </c>
      <c r="D93" s="22">
        <v>0</v>
      </c>
      <c r="E93" s="22">
        <v>0</v>
      </c>
      <c r="F93" s="22">
        <v>0</v>
      </c>
      <c r="G93" s="22">
        <v>27.405724584768201</v>
      </c>
      <c r="H93" s="22">
        <v>154.55065142980899</v>
      </c>
      <c r="M93" s="22">
        <v>292</v>
      </c>
      <c r="N93" s="22">
        <v>2</v>
      </c>
      <c r="O93" s="22">
        <v>3087.87363420168</v>
      </c>
      <c r="P93" s="22">
        <v>0</v>
      </c>
      <c r="Q93" s="22">
        <v>0</v>
      </c>
      <c r="R93" s="22">
        <v>0</v>
      </c>
      <c r="S93" s="22">
        <v>1965.7382818014501</v>
      </c>
      <c r="T93" s="22">
        <v>2956.12458894771</v>
      </c>
      <c r="V93" s="7"/>
    </row>
    <row r="94" spans="1:22" x14ac:dyDescent="0.3">
      <c r="A94" s="22">
        <v>129</v>
      </c>
      <c r="B94" s="22">
        <v>3</v>
      </c>
      <c r="C94" s="22">
        <v>1802.13069197802</v>
      </c>
      <c r="D94" s="22">
        <v>0</v>
      </c>
      <c r="E94" s="22">
        <v>0</v>
      </c>
      <c r="F94" s="22">
        <v>0</v>
      </c>
      <c r="G94" s="22">
        <v>956.01343531891496</v>
      </c>
      <c r="H94" s="22">
        <v>1833.00216209071</v>
      </c>
      <c r="M94" s="22">
        <v>299</v>
      </c>
      <c r="N94" s="22">
        <v>2</v>
      </c>
      <c r="O94" s="22">
        <v>0.373476821231009</v>
      </c>
      <c r="P94" s="22">
        <v>0</v>
      </c>
      <c r="Q94" s="22">
        <v>0</v>
      </c>
      <c r="R94" s="22">
        <v>0</v>
      </c>
      <c r="S94" s="22">
        <v>0.33775029216984798</v>
      </c>
      <c r="T94" s="22">
        <v>39.039100982030099</v>
      </c>
      <c r="V94" s="7"/>
    </row>
    <row r="95" spans="1:22" x14ac:dyDescent="0.3">
      <c r="A95" s="22">
        <v>130</v>
      </c>
      <c r="B95" s="22">
        <v>3</v>
      </c>
      <c r="C95" s="22">
        <v>16.434938070530801</v>
      </c>
      <c r="D95" s="22">
        <v>0</v>
      </c>
      <c r="E95" s="22">
        <v>0</v>
      </c>
      <c r="F95" s="22">
        <v>0</v>
      </c>
      <c r="G95" s="22">
        <v>14.494418868391101</v>
      </c>
      <c r="H95" s="22">
        <v>145.86794213166701</v>
      </c>
      <c r="M95" s="22">
        <v>300</v>
      </c>
      <c r="N95" s="22">
        <v>2</v>
      </c>
      <c r="O95" s="22">
        <v>25.917938538085998</v>
      </c>
      <c r="P95" s="22">
        <v>24.861215760836298</v>
      </c>
      <c r="Q95" s="22">
        <v>0</v>
      </c>
      <c r="R95" s="22">
        <v>0</v>
      </c>
      <c r="S95" s="22">
        <v>29.484806764277401</v>
      </c>
      <c r="T95" s="22">
        <v>68.826021843329102</v>
      </c>
      <c r="V95" s="7"/>
    </row>
    <row r="96" spans="1:22" x14ac:dyDescent="0.3">
      <c r="A96" s="22">
        <v>131</v>
      </c>
      <c r="B96" s="22">
        <v>3</v>
      </c>
      <c r="C96" s="22">
        <v>501.17221613337802</v>
      </c>
      <c r="D96" s="22">
        <v>0</v>
      </c>
      <c r="E96" s="22">
        <v>0</v>
      </c>
      <c r="F96" s="22">
        <v>0</v>
      </c>
      <c r="G96" s="22">
        <v>420.591878699142</v>
      </c>
      <c r="H96" s="22">
        <v>603.85013071002504</v>
      </c>
      <c r="M96" s="22">
        <v>301</v>
      </c>
      <c r="N96" s="22">
        <v>2</v>
      </c>
      <c r="O96" s="22">
        <v>703.398943564246</v>
      </c>
      <c r="P96" s="22">
        <v>397.28593088213103</v>
      </c>
      <c r="Q96" s="22">
        <v>0</v>
      </c>
      <c r="R96" s="22">
        <v>0</v>
      </c>
      <c r="S96" s="22">
        <v>830.81699938799795</v>
      </c>
      <c r="T96" s="22">
        <v>793.587033247357</v>
      </c>
      <c r="V96" s="7"/>
    </row>
    <row r="97" spans="1:22" x14ac:dyDescent="0.3">
      <c r="A97" s="22">
        <v>132</v>
      </c>
      <c r="B97" s="22">
        <v>3</v>
      </c>
      <c r="C97" s="22">
        <v>27.676671661801699</v>
      </c>
      <c r="D97" s="22">
        <v>0</v>
      </c>
      <c r="E97" s="22">
        <v>0</v>
      </c>
      <c r="F97" s="22">
        <v>0</v>
      </c>
      <c r="G97" s="22">
        <v>12.265862578218099</v>
      </c>
      <c r="H97" s="22">
        <v>156.48918787971499</v>
      </c>
      <c r="M97" s="22">
        <v>302</v>
      </c>
      <c r="N97" s="22">
        <v>2</v>
      </c>
      <c r="O97" s="22">
        <v>68.401322747526294</v>
      </c>
      <c r="P97" s="22">
        <v>0</v>
      </c>
      <c r="Q97" s="22">
        <v>0</v>
      </c>
      <c r="R97" s="22">
        <v>0</v>
      </c>
      <c r="S97" s="22">
        <v>79.048046357537999</v>
      </c>
      <c r="T97" s="22">
        <v>103.31214778813199</v>
      </c>
      <c r="V97" s="7"/>
    </row>
    <row r="98" spans="1:22" x14ac:dyDescent="0.3">
      <c r="A98" s="22">
        <v>133</v>
      </c>
      <c r="B98" s="22">
        <v>3</v>
      </c>
      <c r="C98" s="22">
        <v>47.941565527756097</v>
      </c>
      <c r="D98" s="22">
        <v>0</v>
      </c>
      <c r="E98" s="22">
        <v>0</v>
      </c>
      <c r="F98" s="22">
        <v>0</v>
      </c>
      <c r="G98" s="22">
        <v>31.220771482906098</v>
      </c>
      <c r="H98" s="22">
        <v>175.63556028401501</v>
      </c>
      <c r="M98" s="22">
        <v>305</v>
      </c>
      <c r="N98" s="22">
        <v>3</v>
      </c>
      <c r="O98" s="22">
        <v>6333.8528744329997</v>
      </c>
      <c r="P98" s="22">
        <v>3395.94713841562</v>
      </c>
      <c r="Q98" s="22">
        <v>1</v>
      </c>
      <c r="R98" s="22">
        <v>0</v>
      </c>
      <c r="S98" s="22">
        <v>5881.16305031091</v>
      </c>
      <c r="T98" s="22">
        <v>6570.6734227279503</v>
      </c>
      <c r="V98" s="7"/>
    </row>
    <row r="99" spans="1:22" x14ac:dyDescent="0.3">
      <c r="A99" s="22">
        <v>134</v>
      </c>
      <c r="B99" s="22">
        <v>3</v>
      </c>
      <c r="C99" s="22">
        <v>5101.6106470882396</v>
      </c>
      <c r="D99" s="22">
        <v>0</v>
      </c>
      <c r="E99" s="22">
        <v>0</v>
      </c>
      <c r="F99" s="22">
        <v>1</v>
      </c>
      <c r="G99" s="22">
        <v>3782.6168217797399</v>
      </c>
      <c r="H99" s="22">
        <v>4602.2021024650403</v>
      </c>
      <c r="M99" s="22">
        <v>313</v>
      </c>
      <c r="N99" s="22">
        <v>3</v>
      </c>
      <c r="O99" s="22">
        <v>595.72723635788805</v>
      </c>
      <c r="P99" s="22">
        <v>0</v>
      </c>
      <c r="Q99" s="22">
        <v>1</v>
      </c>
      <c r="R99" s="22">
        <v>0</v>
      </c>
      <c r="S99" s="22">
        <v>447.23199947896001</v>
      </c>
      <c r="T99" s="22">
        <v>377.16939703746903</v>
      </c>
      <c r="V99" s="7"/>
    </row>
    <row r="100" spans="1:22" x14ac:dyDescent="0.3">
      <c r="A100" s="22">
        <v>137</v>
      </c>
      <c r="B100" s="22">
        <v>3</v>
      </c>
      <c r="C100" s="22">
        <v>3409.7515824382999</v>
      </c>
      <c r="D100" s="22">
        <v>0</v>
      </c>
      <c r="E100" s="22">
        <v>0</v>
      </c>
      <c r="F100" s="22">
        <v>0</v>
      </c>
      <c r="G100" s="22">
        <v>2785.0673138477</v>
      </c>
      <c r="H100" s="22">
        <v>3351.8903663559299</v>
      </c>
      <c r="M100" s="22">
        <v>315</v>
      </c>
      <c r="N100" s="22">
        <v>3</v>
      </c>
      <c r="O100" s="22">
        <v>1861.68217679086</v>
      </c>
      <c r="P100" s="22">
        <v>1620.6504254215299</v>
      </c>
      <c r="Q100" s="22">
        <v>1</v>
      </c>
      <c r="R100" s="22">
        <v>0</v>
      </c>
      <c r="S100" s="22">
        <v>1935.85308537733</v>
      </c>
      <c r="T100" s="22">
        <v>1941.7171167060601</v>
      </c>
      <c r="V100" s="7"/>
    </row>
    <row r="101" spans="1:22" x14ac:dyDescent="0.3">
      <c r="A101" s="22">
        <v>139</v>
      </c>
      <c r="B101" s="22">
        <v>3</v>
      </c>
      <c r="C101" s="22">
        <v>58.144822353139901</v>
      </c>
      <c r="D101" s="22">
        <v>14.989131980634999</v>
      </c>
      <c r="E101" s="22">
        <v>0</v>
      </c>
      <c r="F101" s="22">
        <v>0</v>
      </c>
      <c r="G101" s="22">
        <v>93.417820579388405</v>
      </c>
      <c r="H101" s="22">
        <v>188.68354120188999</v>
      </c>
      <c r="M101" s="22">
        <v>316</v>
      </c>
      <c r="N101" s="22">
        <v>3</v>
      </c>
      <c r="O101" s="22">
        <v>5915.6165816614302</v>
      </c>
      <c r="P101" s="22">
        <v>4230.6511785119601</v>
      </c>
      <c r="Q101" s="22">
        <v>0</v>
      </c>
      <c r="R101" s="22">
        <v>1</v>
      </c>
      <c r="S101" s="22">
        <v>5919.2765969796001</v>
      </c>
      <c r="T101" s="22">
        <v>6333.1496814276097</v>
      </c>
      <c r="V101" s="7"/>
    </row>
    <row r="102" spans="1:22" x14ac:dyDescent="0.3">
      <c r="A102" s="22">
        <v>140</v>
      </c>
      <c r="B102" s="22">
        <v>3</v>
      </c>
      <c r="C102" s="22">
        <v>83.593730752925595</v>
      </c>
      <c r="D102" s="22">
        <v>0</v>
      </c>
      <c r="E102" s="22">
        <v>0</v>
      </c>
      <c r="F102" s="22">
        <v>0</v>
      </c>
      <c r="G102" s="22">
        <v>45.141225192263299</v>
      </c>
      <c r="H102" s="22">
        <v>209.31990311531499</v>
      </c>
      <c r="M102" s="22">
        <v>319</v>
      </c>
      <c r="N102" s="22">
        <v>3</v>
      </c>
      <c r="O102" s="22">
        <v>5618.4066504597604</v>
      </c>
      <c r="P102" s="22">
        <v>0</v>
      </c>
      <c r="Q102" s="22">
        <v>0</v>
      </c>
      <c r="R102" s="22">
        <v>0</v>
      </c>
      <c r="S102" s="22">
        <v>4957.4720891905899</v>
      </c>
      <c r="T102" s="22">
        <v>5438.6386476300504</v>
      </c>
      <c r="V102" s="7"/>
    </row>
    <row r="103" spans="1:22" x14ac:dyDescent="0.3">
      <c r="A103" s="22">
        <v>141</v>
      </c>
      <c r="B103" s="22">
        <v>3</v>
      </c>
      <c r="C103" s="22">
        <v>1787.6901456919099</v>
      </c>
      <c r="D103" s="22">
        <v>769.84088341179199</v>
      </c>
      <c r="E103" s="22">
        <v>0</v>
      </c>
      <c r="F103" s="22">
        <v>0</v>
      </c>
      <c r="G103" s="22">
        <v>2036.4271423504199</v>
      </c>
      <c r="H103" s="22">
        <v>1994.3878432117799</v>
      </c>
      <c r="M103" s="22">
        <v>330</v>
      </c>
      <c r="N103" s="22">
        <v>3</v>
      </c>
      <c r="O103" s="22">
        <v>5.9091181947791398</v>
      </c>
      <c r="P103" s="22">
        <v>0</v>
      </c>
      <c r="Q103" s="22">
        <v>0</v>
      </c>
      <c r="R103" s="22">
        <v>0</v>
      </c>
      <c r="S103" s="22">
        <v>2.0826738933326299</v>
      </c>
      <c r="T103" s="22">
        <v>135.923095218832</v>
      </c>
      <c r="V103" s="7"/>
    </row>
    <row r="104" spans="1:22" x14ac:dyDescent="0.3">
      <c r="A104" s="22">
        <v>142</v>
      </c>
      <c r="B104" s="22">
        <v>3</v>
      </c>
      <c r="C104" s="22">
        <v>1302.26531975485</v>
      </c>
      <c r="D104" s="22">
        <v>0</v>
      </c>
      <c r="E104" s="22">
        <v>0</v>
      </c>
      <c r="F104" s="22">
        <v>0</v>
      </c>
      <c r="G104" s="22">
        <v>1897.0198911136799</v>
      </c>
      <c r="H104" s="22">
        <v>1360.7268749905099</v>
      </c>
      <c r="M104" s="22">
        <v>333</v>
      </c>
      <c r="N104" s="22">
        <v>3</v>
      </c>
      <c r="O104" s="22">
        <v>3276.2570039346701</v>
      </c>
      <c r="P104" s="22">
        <v>235.71575748513101</v>
      </c>
      <c r="Q104" s="22">
        <v>0</v>
      </c>
      <c r="R104" s="22">
        <v>0</v>
      </c>
      <c r="S104" s="22">
        <v>3664.5802193418099</v>
      </c>
      <c r="T104" s="22">
        <v>3279.3557959054101</v>
      </c>
      <c r="V104" s="7"/>
    </row>
    <row r="105" spans="1:22" x14ac:dyDescent="0.3">
      <c r="A105" s="22">
        <v>143</v>
      </c>
      <c r="B105" s="22">
        <v>3</v>
      </c>
      <c r="C105" s="22">
        <v>3.4554656018309302</v>
      </c>
      <c r="D105" s="22">
        <v>0</v>
      </c>
      <c r="E105" s="22">
        <v>0</v>
      </c>
      <c r="F105" s="22">
        <v>0</v>
      </c>
      <c r="G105" s="22">
        <v>54.0883139000779</v>
      </c>
      <c r="H105" s="22">
        <v>133.60487205881699</v>
      </c>
      <c r="M105" s="22">
        <v>338</v>
      </c>
      <c r="N105" s="22">
        <v>3</v>
      </c>
      <c r="O105" s="22">
        <v>2251.05883894606</v>
      </c>
      <c r="P105" s="22">
        <v>518.89473906141802</v>
      </c>
      <c r="Q105" s="22">
        <v>0</v>
      </c>
      <c r="R105" s="22">
        <v>0</v>
      </c>
      <c r="S105" s="22">
        <v>2262.8527491657901</v>
      </c>
      <c r="T105" s="22">
        <v>2375.1263718434702</v>
      </c>
      <c r="V105" s="7"/>
    </row>
    <row r="106" spans="1:22" x14ac:dyDescent="0.3">
      <c r="A106" s="22">
        <v>144</v>
      </c>
      <c r="B106" s="22">
        <v>3</v>
      </c>
      <c r="C106" s="22">
        <v>2680.4411505064299</v>
      </c>
      <c r="D106" s="22">
        <v>0</v>
      </c>
      <c r="E106" s="22">
        <v>0</v>
      </c>
      <c r="F106" s="22">
        <v>0</v>
      </c>
      <c r="G106" s="22">
        <v>2030.0463788071099</v>
      </c>
      <c r="H106" s="22">
        <v>2662.8342469173899</v>
      </c>
      <c r="M106" s="22">
        <v>339</v>
      </c>
      <c r="N106" s="22">
        <v>3</v>
      </c>
      <c r="O106" s="22">
        <v>1356.2989434836099</v>
      </c>
      <c r="P106" s="22">
        <v>0</v>
      </c>
      <c r="Q106" s="22">
        <v>0</v>
      </c>
      <c r="R106" s="22">
        <v>0</v>
      </c>
      <c r="S106" s="22">
        <v>1766.2829475471001</v>
      </c>
      <c r="T106" s="22">
        <v>1411.77811113849</v>
      </c>
      <c r="V106" s="7"/>
    </row>
    <row r="107" spans="1:22" x14ac:dyDescent="0.3">
      <c r="A107" s="22">
        <v>145</v>
      </c>
      <c r="B107" s="22">
        <v>3</v>
      </c>
      <c r="C107" s="22">
        <v>36.658462602259398</v>
      </c>
      <c r="D107" s="22">
        <v>18.294293134476</v>
      </c>
      <c r="E107" s="22">
        <v>0</v>
      </c>
      <c r="F107" s="22">
        <v>0</v>
      </c>
      <c r="G107" s="22">
        <v>20.1104156603039</v>
      </c>
      <c r="H107" s="22">
        <v>169.13457529161099</v>
      </c>
      <c r="M107" s="22">
        <v>343</v>
      </c>
      <c r="N107" s="22">
        <v>3</v>
      </c>
      <c r="O107" s="22">
        <v>15.488630697312001</v>
      </c>
      <c r="P107" s="22">
        <v>72.563654865835602</v>
      </c>
      <c r="Q107" s="22">
        <v>0</v>
      </c>
      <c r="R107" s="22">
        <v>0</v>
      </c>
      <c r="S107" s="22">
        <v>27.600448336034301</v>
      </c>
      <c r="T107" s="22">
        <v>161.47176514687001</v>
      </c>
      <c r="V107" s="7"/>
    </row>
    <row r="108" spans="1:22" x14ac:dyDescent="0.3">
      <c r="A108" s="22">
        <v>150</v>
      </c>
      <c r="B108" s="22">
        <v>3</v>
      </c>
      <c r="C108" s="22">
        <v>0.16965640825866801</v>
      </c>
      <c r="D108" s="22">
        <v>0</v>
      </c>
      <c r="E108" s="22">
        <v>0</v>
      </c>
      <c r="F108" s="22">
        <v>0</v>
      </c>
      <c r="G108" s="22">
        <v>0.39915504479937702</v>
      </c>
      <c r="H108" s="22">
        <v>130.50042320822101</v>
      </c>
      <c r="M108" s="22">
        <v>344</v>
      </c>
      <c r="N108" s="22">
        <v>3</v>
      </c>
      <c r="O108" s="22">
        <v>55.240564956540702</v>
      </c>
      <c r="P108" s="22">
        <v>54.222194192763503</v>
      </c>
      <c r="Q108" s="22">
        <v>0</v>
      </c>
      <c r="R108" s="22">
        <v>0</v>
      </c>
      <c r="S108" s="22">
        <v>77.632188628742895</v>
      </c>
      <c r="T108" s="22">
        <v>194.85951952310899</v>
      </c>
      <c r="V108" s="7"/>
    </row>
    <row r="109" spans="1:22" x14ac:dyDescent="0.3">
      <c r="A109" s="22">
        <v>151</v>
      </c>
      <c r="B109" s="22">
        <v>3</v>
      </c>
      <c r="C109" s="22">
        <v>21.0960836951032</v>
      </c>
      <c r="D109" s="22">
        <v>15.336660267498999</v>
      </c>
      <c r="E109" s="22">
        <v>0</v>
      </c>
      <c r="F109" s="22">
        <v>0</v>
      </c>
      <c r="G109" s="22">
        <v>18.399537308410601</v>
      </c>
      <c r="H109" s="22">
        <v>153.75872205243499</v>
      </c>
      <c r="M109" s="22">
        <v>353</v>
      </c>
      <c r="N109" s="22">
        <v>4</v>
      </c>
      <c r="O109" s="22">
        <v>4555.7819473031705</v>
      </c>
      <c r="P109" s="22">
        <v>1855.43848229834</v>
      </c>
      <c r="Q109" s="22">
        <v>1</v>
      </c>
      <c r="R109" s="22">
        <v>0</v>
      </c>
      <c r="S109" s="22">
        <v>5408.0710948907899</v>
      </c>
      <c r="T109" s="22">
        <v>4632.1507081929503</v>
      </c>
      <c r="V109" s="7"/>
    </row>
    <row r="110" spans="1:22" x14ac:dyDescent="0.3">
      <c r="A110" s="22">
        <v>152</v>
      </c>
      <c r="B110" s="22">
        <v>3</v>
      </c>
      <c r="C110" s="22">
        <v>607.02518438645495</v>
      </c>
      <c r="D110" s="22">
        <v>721.52300793952099</v>
      </c>
      <c r="E110" s="22">
        <v>0</v>
      </c>
      <c r="F110" s="22">
        <v>0</v>
      </c>
      <c r="G110" s="22">
        <v>601.63315494339304</v>
      </c>
      <c r="H110" s="22">
        <v>867.90428546722296</v>
      </c>
      <c r="M110" s="22">
        <v>356</v>
      </c>
      <c r="N110" s="22">
        <v>4</v>
      </c>
      <c r="O110" s="22">
        <v>57.574269928983199</v>
      </c>
      <c r="P110" s="22">
        <v>84.0975213504869</v>
      </c>
      <c r="Q110" s="22">
        <v>1</v>
      </c>
      <c r="R110" s="22">
        <v>0</v>
      </c>
      <c r="S110" s="22">
        <v>61.128235008500198</v>
      </c>
      <c r="T110" s="22">
        <v>-20.506095317345899</v>
      </c>
      <c r="V110" s="7"/>
    </row>
    <row r="111" spans="1:22" x14ac:dyDescent="0.3">
      <c r="A111" s="22">
        <v>153</v>
      </c>
      <c r="B111" s="22">
        <v>3</v>
      </c>
      <c r="C111" s="22">
        <v>114.655315932801</v>
      </c>
      <c r="D111" s="22">
        <v>0</v>
      </c>
      <c r="E111" s="22">
        <v>0</v>
      </c>
      <c r="F111" s="22">
        <v>0</v>
      </c>
      <c r="G111" s="22">
        <v>63.760640436307</v>
      </c>
      <c r="H111" s="22">
        <v>238.66704311296999</v>
      </c>
      <c r="M111" s="22">
        <v>360</v>
      </c>
      <c r="N111" s="22">
        <v>4</v>
      </c>
      <c r="O111" s="22">
        <v>22.2800932000351</v>
      </c>
      <c r="P111" s="22">
        <v>43.0151647080678</v>
      </c>
      <c r="Q111" s="22">
        <v>1</v>
      </c>
      <c r="R111" s="22">
        <v>0</v>
      </c>
      <c r="S111" s="22">
        <v>10.0113307000662</v>
      </c>
      <c r="T111" s="22">
        <v>-63.192595133521898</v>
      </c>
      <c r="V111" s="7"/>
    </row>
    <row r="112" spans="1:22" x14ac:dyDescent="0.3">
      <c r="A112" s="22">
        <v>154</v>
      </c>
      <c r="B112" s="22">
        <v>4</v>
      </c>
      <c r="C112" s="22">
        <v>4628.7189025330199</v>
      </c>
      <c r="D112" s="22">
        <v>7435.1844460134098</v>
      </c>
      <c r="E112" s="22">
        <v>1</v>
      </c>
      <c r="F112" s="22">
        <v>1</v>
      </c>
      <c r="G112" s="22">
        <v>5621.2082115304302</v>
      </c>
      <c r="H112" s="22">
        <v>5621.4944819939301</v>
      </c>
      <c r="M112" s="22">
        <v>361</v>
      </c>
      <c r="N112" s="22">
        <v>4</v>
      </c>
      <c r="O112" s="22">
        <v>1935.85308537733</v>
      </c>
      <c r="P112" s="22">
        <v>1593.2044827693401</v>
      </c>
      <c r="Q112" s="22">
        <v>1</v>
      </c>
      <c r="R112" s="22">
        <v>0</v>
      </c>
      <c r="S112" s="22">
        <v>2204.1912593249899</v>
      </c>
      <c r="T112" s="22">
        <v>2097.2080085560801</v>
      </c>
      <c r="V112" s="7"/>
    </row>
    <row r="113" spans="1:22" x14ac:dyDescent="0.3">
      <c r="A113" s="22">
        <v>155</v>
      </c>
      <c r="B113" s="22">
        <v>4</v>
      </c>
      <c r="C113" s="22">
        <v>6507.8872927398097</v>
      </c>
      <c r="D113" s="22">
        <v>2078.19157430721</v>
      </c>
      <c r="E113" s="22">
        <v>1</v>
      </c>
      <c r="F113" s="22">
        <v>0</v>
      </c>
      <c r="G113" s="22">
        <v>7250.0464634362497</v>
      </c>
      <c r="H113" s="22">
        <v>6527.1541469253598</v>
      </c>
      <c r="M113" s="22">
        <v>362</v>
      </c>
      <c r="N113" s="22">
        <v>4</v>
      </c>
      <c r="O113" s="22">
        <v>5919.2765969796001</v>
      </c>
      <c r="P113" s="22">
        <v>4163.8915601082399</v>
      </c>
      <c r="Q113" s="22">
        <v>0</v>
      </c>
      <c r="R113" s="22">
        <v>1</v>
      </c>
      <c r="S113" s="22">
        <v>7478.5858261429303</v>
      </c>
      <c r="T113" s="22">
        <v>6413.0832677667404</v>
      </c>
      <c r="V113" s="7"/>
    </row>
    <row r="114" spans="1:22" x14ac:dyDescent="0.3">
      <c r="A114" s="22">
        <v>157</v>
      </c>
      <c r="B114" s="22">
        <v>4</v>
      </c>
      <c r="C114" s="22">
        <v>3751.1753750073899</v>
      </c>
      <c r="D114" s="22">
        <v>3022.0077314021</v>
      </c>
      <c r="E114" s="22">
        <v>1</v>
      </c>
      <c r="F114" s="22">
        <v>0</v>
      </c>
      <c r="G114" s="22">
        <v>3643.7371587656398</v>
      </c>
      <c r="H114" s="22">
        <v>4137.1828140873404</v>
      </c>
      <c r="M114" s="22">
        <v>367</v>
      </c>
      <c r="N114" s="22">
        <v>4</v>
      </c>
      <c r="O114" s="22">
        <v>39.001895335605802</v>
      </c>
      <c r="P114" s="22">
        <v>63.696420646825104</v>
      </c>
      <c r="Q114" s="22">
        <v>0</v>
      </c>
      <c r="R114" s="22">
        <v>0</v>
      </c>
      <c r="S114" s="22">
        <v>42.391999461001198</v>
      </c>
      <c r="T114" s="22">
        <v>273.32507400794299</v>
      </c>
      <c r="V114" s="7"/>
    </row>
    <row r="115" spans="1:22" x14ac:dyDescent="0.3">
      <c r="A115" s="22">
        <v>158</v>
      </c>
      <c r="B115" s="22">
        <v>4</v>
      </c>
      <c r="C115" s="22">
        <v>8888.43053216109</v>
      </c>
      <c r="D115" s="22">
        <v>7033.5453169864504</v>
      </c>
      <c r="E115" s="22">
        <v>1</v>
      </c>
      <c r="F115" s="22">
        <v>0</v>
      </c>
      <c r="G115" s="22">
        <v>8895.7044335964201</v>
      </c>
      <c r="H115" s="22">
        <v>9902.9405951055705</v>
      </c>
      <c r="M115" s="22">
        <v>369</v>
      </c>
      <c r="N115" s="22">
        <v>4</v>
      </c>
      <c r="O115" s="22">
        <v>160.90013595136</v>
      </c>
      <c r="P115" s="22">
        <v>0</v>
      </c>
      <c r="Q115" s="22">
        <v>0</v>
      </c>
      <c r="R115" s="22">
        <v>0</v>
      </c>
      <c r="S115" s="22">
        <v>334.44788740282002</v>
      </c>
      <c r="T115" s="22">
        <v>374.01327158431502</v>
      </c>
      <c r="V115" s="7"/>
    </row>
    <row r="116" spans="1:22" x14ac:dyDescent="0.3">
      <c r="A116" s="22">
        <v>159</v>
      </c>
      <c r="B116" s="22">
        <v>4</v>
      </c>
      <c r="C116" s="22">
        <v>44.447190094647397</v>
      </c>
      <c r="D116" s="22">
        <v>29.728746912987901</v>
      </c>
      <c r="E116" s="22">
        <v>1</v>
      </c>
      <c r="F116" s="22">
        <v>0</v>
      </c>
      <c r="G116" s="22">
        <v>41.194571098955997</v>
      </c>
      <c r="H116" s="22">
        <v>-45.269780012259098</v>
      </c>
      <c r="M116" s="22">
        <v>376</v>
      </c>
      <c r="N116" s="22">
        <v>4</v>
      </c>
      <c r="O116" s="22">
        <v>268.10615101179599</v>
      </c>
      <c r="P116" s="22">
        <v>0</v>
      </c>
      <c r="Q116" s="22">
        <v>0</v>
      </c>
      <c r="R116" s="22">
        <v>0</v>
      </c>
      <c r="S116" s="22">
        <v>276.72220075270502</v>
      </c>
      <c r="T116" s="22">
        <v>475.302047232755</v>
      </c>
      <c r="V116" s="7"/>
    </row>
    <row r="117" spans="1:22" x14ac:dyDescent="0.3">
      <c r="A117" s="22">
        <v>160</v>
      </c>
      <c r="B117" s="22">
        <v>4</v>
      </c>
      <c r="C117" s="22">
        <v>70.065388974113702</v>
      </c>
      <c r="D117" s="22">
        <v>0</v>
      </c>
      <c r="E117" s="22">
        <v>1</v>
      </c>
      <c r="F117" s="22">
        <v>0</v>
      </c>
      <c r="G117" s="22">
        <v>122.318309370853</v>
      </c>
      <c r="H117" s="22">
        <v>-27.824635191154801</v>
      </c>
      <c r="M117" s="22">
        <v>381</v>
      </c>
      <c r="N117" s="22">
        <v>4</v>
      </c>
      <c r="O117" s="22">
        <v>11663.566676714099</v>
      </c>
      <c r="P117" s="22">
        <v>5714.5727885122496</v>
      </c>
      <c r="Q117" s="22">
        <v>0</v>
      </c>
      <c r="R117" s="22">
        <v>0</v>
      </c>
      <c r="S117" s="22">
        <v>17119.1708122532</v>
      </c>
      <c r="T117" s="22">
        <v>12541.041360692099</v>
      </c>
      <c r="V117" s="7"/>
    </row>
    <row r="118" spans="1:22" x14ac:dyDescent="0.3">
      <c r="A118" s="22">
        <v>161</v>
      </c>
      <c r="B118" s="22">
        <v>4</v>
      </c>
      <c r="C118" s="22">
        <v>2114.3030053687498</v>
      </c>
      <c r="D118" s="22">
        <v>1646.1317294779201</v>
      </c>
      <c r="E118" s="22">
        <v>1</v>
      </c>
      <c r="F118" s="22">
        <v>0</v>
      </c>
      <c r="G118" s="22">
        <v>2429.7374338575901</v>
      </c>
      <c r="H118" s="22">
        <v>2277.8417916910798</v>
      </c>
      <c r="M118" s="22">
        <v>384</v>
      </c>
      <c r="N118" s="22">
        <v>4</v>
      </c>
      <c r="O118" s="22">
        <v>2262.8527491657901</v>
      </c>
      <c r="P118" s="22">
        <v>1749.61136655209</v>
      </c>
      <c r="Q118" s="22">
        <v>0</v>
      </c>
      <c r="R118" s="22">
        <v>0</v>
      </c>
      <c r="S118" s="22">
        <v>3734.7706250630999</v>
      </c>
      <c r="T118" s="22">
        <v>2757.7359968553701</v>
      </c>
      <c r="V118" s="7"/>
    </row>
    <row r="119" spans="1:22" x14ac:dyDescent="0.3">
      <c r="A119" s="22">
        <v>163</v>
      </c>
      <c r="B119" s="22">
        <v>4</v>
      </c>
      <c r="C119" s="22">
        <v>67.782054250155795</v>
      </c>
      <c r="D119" s="22">
        <v>62.314344356817301</v>
      </c>
      <c r="E119" s="22">
        <v>1</v>
      </c>
      <c r="F119" s="22">
        <v>0</v>
      </c>
      <c r="G119" s="22">
        <v>53.068805785757696</v>
      </c>
      <c r="H119" s="22">
        <v>-15.814300969888301</v>
      </c>
      <c r="M119" s="22">
        <v>388</v>
      </c>
      <c r="N119" s="22">
        <v>4</v>
      </c>
      <c r="O119" s="22">
        <v>8.7759321954811096</v>
      </c>
      <c r="P119" s="22">
        <v>0</v>
      </c>
      <c r="Q119" s="22">
        <v>0</v>
      </c>
      <c r="R119" s="22">
        <v>1</v>
      </c>
      <c r="S119" s="22">
        <v>41.279419431242701</v>
      </c>
      <c r="T119" s="22">
        <v>-117.879545546798</v>
      </c>
      <c r="V119" s="7"/>
    </row>
    <row r="120" spans="1:22" x14ac:dyDescent="0.3">
      <c r="A120" s="22">
        <v>164</v>
      </c>
      <c r="B120" s="22">
        <v>4</v>
      </c>
      <c r="C120" s="22">
        <v>1910.2158340512799</v>
      </c>
      <c r="D120" s="22">
        <v>1456.9120121491501</v>
      </c>
      <c r="E120" s="22">
        <v>1</v>
      </c>
      <c r="F120" s="22">
        <v>0</v>
      </c>
      <c r="G120" s="22">
        <v>2104.0920793928899</v>
      </c>
      <c r="H120" s="22">
        <v>2041.9986761652101</v>
      </c>
      <c r="M120" s="22">
        <v>389</v>
      </c>
      <c r="N120" s="22">
        <v>4</v>
      </c>
      <c r="O120" s="22">
        <v>27.600448336034301</v>
      </c>
      <c r="P120" s="22">
        <v>0</v>
      </c>
      <c r="Q120" s="22">
        <v>0</v>
      </c>
      <c r="R120" s="22">
        <v>0</v>
      </c>
      <c r="S120" s="22">
        <v>20.064627970393499</v>
      </c>
      <c r="T120" s="22">
        <v>248.07106446781901</v>
      </c>
      <c r="V120" s="7"/>
    </row>
    <row r="121" spans="1:22" x14ac:dyDescent="0.3">
      <c r="A121" s="22">
        <v>165</v>
      </c>
      <c r="B121" s="22">
        <v>4</v>
      </c>
      <c r="C121" s="22">
        <v>5120.0293270213897</v>
      </c>
      <c r="D121" s="22">
        <v>4062.0764168072801</v>
      </c>
      <c r="E121" s="22">
        <v>0</v>
      </c>
      <c r="F121" s="22">
        <v>1</v>
      </c>
      <c r="G121" s="22">
        <v>6404.1618050933703</v>
      </c>
      <c r="H121" s="22">
        <v>5634.8020289681599</v>
      </c>
      <c r="M121" s="22">
        <v>391</v>
      </c>
      <c r="N121" s="22">
        <v>4</v>
      </c>
      <c r="O121" s="22">
        <v>53.615896222672397</v>
      </c>
      <c r="P121" s="22">
        <v>0</v>
      </c>
      <c r="Q121" s="22">
        <v>0</v>
      </c>
      <c r="R121" s="22">
        <v>0</v>
      </c>
      <c r="S121" s="22">
        <v>25.454917599142998</v>
      </c>
      <c r="T121" s="22">
        <v>272.65058888067801</v>
      </c>
      <c r="V121" s="7"/>
    </row>
    <row r="122" spans="1:22" x14ac:dyDescent="0.3">
      <c r="A122" s="22">
        <v>166</v>
      </c>
      <c r="B122" s="22">
        <v>4</v>
      </c>
      <c r="C122" s="22">
        <v>5544.81068404295</v>
      </c>
      <c r="D122" s="22">
        <v>1235.86504227053</v>
      </c>
      <c r="E122" s="22">
        <v>0</v>
      </c>
      <c r="F122" s="22">
        <v>0</v>
      </c>
      <c r="G122" s="22">
        <v>6240.8570422106404</v>
      </c>
      <c r="H122" s="22">
        <v>5741.74202422704</v>
      </c>
      <c r="M122" s="22">
        <v>394</v>
      </c>
      <c r="N122" s="22">
        <v>4</v>
      </c>
      <c r="O122" s="22">
        <v>0.96827096084924102</v>
      </c>
      <c r="P122" s="22">
        <v>0</v>
      </c>
      <c r="Q122" s="22">
        <v>0</v>
      </c>
      <c r="R122" s="22">
        <v>0</v>
      </c>
      <c r="S122" s="22">
        <v>0.42871316712115298</v>
      </c>
      <c r="T122" s="22">
        <v>222.90885097015399</v>
      </c>
      <c r="V122" s="7"/>
    </row>
    <row r="123" spans="1:22" x14ac:dyDescent="0.3">
      <c r="A123" s="22">
        <v>169</v>
      </c>
      <c r="B123" s="22">
        <v>4</v>
      </c>
      <c r="C123" s="22">
        <v>13516.22268397</v>
      </c>
      <c r="D123" s="22">
        <v>1628.04994965643</v>
      </c>
      <c r="E123" s="22">
        <v>0</v>
      </c>
      <c r="F123" s="22">
        <v>0</v>
      </c>
      <c r="G123" s="22">
        <v>14443.4888259853</v>
      </c>
      <c r="H123" s="22">
        <v>13362.33790724</v>
      </c>
      <c r="M123" s="22">
        <v>397</v>
      </c>
      <c r="N123" s="22">
        <v>4</v>
      </c>
      <c r="O123" s="22">
        <v>61.9545576539021</v>
      </c>
      <c r="P123" s="22">
        <v>3.6598450850668698</v>
      </c>
      <c r="Q123" s="22">
        <v>0</v>
      </c>
      <c r="R123" s="22">
        <v>0</v>
      </c>
      <c r="S123" s="22">
        <v>38.414303856642</v>
      </c>
      <c r="T123" s="22">
        <v>281.36109124931801</v>
      </c>
      <c r="V123" s="7"/>
    </row>
    <row r="124" spans="1:22" x14ac:dyDescent="0.3">
      <c r="A124" s="22">
        <v>170</v>
      </c>
      <c r="B124" s="22">
        <v>4</v>
      </c>
      <c r="C124" s="22">
        <v>28.928148889754599</v>
      </c>
      <c r="D124" s="22">
        <v>44.349448773354098</v>
      </c>
      <c r="E124" s="22">
        <v>0</v>
      </c>
      <c r="F124" s="22">
        <v>0</v>
      </c>
      <c r="G124" s="22">
        <v>21.280922432836</v>
      </c>
      <c r="H124" s="22">
        <v>259.40866709051699</v>
      </c>
      <c r="M124" s="22">
        <v>401</v>
      </c>
      <c r="N124" s="22">
        <v>1</v>
      </c>
      <c r="O124" s="22">
        <v>5408.0710948907899</v>
      </c>
      <c r="P124" s="22">
        <v>2195.6240609545698</v>
      </c>
      <c r="Q124" s="22">
        <v>1</v>
      </c>
      <c r="R124" s="22">
        <v>0</v>
      </c>
      <c r="S124" s="22">
        <v>4710.4508500218499</v>
      </c>
      <c r="T124" s="22">
        <v>5239.77982995604</v>
      </c>
      <c r="V124" s="7"/>
    </row>
    <row r="125" spans="1:22" x14ac:dyDescent="0.3">
      <c r="A125" s="22">
        <v>174</v>
      </c>
      <c r="B125" s="22">
        <v>4</v>
      </c>
      <c r="C125" s="22">
        <v>1173.6193846788799</v>
      </c>
      <c r="D125" s="22">
        <v>315.68337182881999</v>
      </c>
      <c r="E125" s="22">
        <v>0</v>
      </c>
      <c r="F125" s="22">
        <v>0</v>
      </c>
      <c r="G125" s="22">
        <v>1319.7217990562899</v>
      </c>
      <c r="H125" s="22">
        <v>1402.60846513618</v>
      </c>
      <c r="M125" s="22">
        <v>403</v>
      </c>
      <c r="N125" s="22">
        <v>1</v>
      </c>
      <c r="O125" s="22">
        <v>9935.4987850384405</v>
      </c>
      <c r="P125" s="22">
        <v>8589.9223167033106</v>
      </c>
      <c r="Q125" s="22">
        <v>1</v>
      </c>
      <c r="R125" s="22">
        <v>0</v>
      </c>
      <c r="S125" s="22">
        <v>9595.4278716405297</v>
      </c>
      <c r="T125" s="22">
        <v>10971.1083543475</v>
      </c>
      <c r="V125" s="7"/>
    </row>
    <row r="126" spans="1:22" x14ac:dyDescent="0.3">
      <c r="A126" s="22">
        <v>176</v>
      </c>
      <c r="B126" s="22">
        <v>4</v>
      </c>
      <c r="C126" s="22">
        <v>32.4187486176899</v>
      </c>
      <c r="D126" s="22">
        <v>0</v>
      </c>
      <c r="E126" s="22">
        <v>0</v>
      </c>
      <c r="F126" s="22">
        <v>1</v>
      </c>
      <c r="G126" s="22">
        <v>52.535866937467901</v>
      </c>
      <c r="H126" s="22">
        <v>-95.541695129201898</v>
      </c>
      <c r="M126" s="22">
        <v>406</v>
      </c>
      <c r="N126" s="22">
        <v>1</v>
      </c>
      <c r="O126" s="22">
        <v>95.016390431733498</v>
      </c>
      <c r="P126" s="22">
        <v>0</v>
      </c>
      <c r="Q126" s="22">
        <v>1</v>
      </c>
      <c r="R126" s="22">
        <v>0</v>
      </c>
      <c r="S126" s="22">
        <v>104.70152523619799</v>
      </c>
      <c r="T126" s="22">
        <v>-279.21248334774901</v>
      </c>
      <c r="V126" s="7"/>
    </row>
    <row r="127" spans="1:22" x14ac:dyDescent="0.3">
      <c r="A127" s="22">
        <v>177</v>
      </c>
      <c r="B127" s="22">
        <v>4</v>
      </c>
      <c r="C127" s="22">
        <v>14.494418868391101</v>
      </c>
      <c r="D127" s="22">
        <v>0</v>
      </c>
      <c r="E127" s="22">
        <v>0</v>
      </c>
      <c r="F127" s="22">
        <v>0</v>
      </c>
      <c r="G127" s="22">
        <v>22.003191005816099</v>
      </c>
      <c r="H127" s="22">
        <v>235.68842271361001</v>
      </c>
      <c r="M127" s="22">
        <v>407</v>
      </c>
      <c r="N127" s="22">
        <v>1</v>
      </c>
      <c r="O127" s="22">
        <v>2729.1853398450698</v>
      </c>
      <c r="P127" s="22">
        <v>2880.0183629179601</v>
      </c>
      <c r="Q127" s="22">
        <v>1</v>
      </c>
      <c r="R127" s="22">
        <v>0</v>
      </c>
      <c r="S127" s="22">
        <v>2587.85315585748</v>
      </c>
      <c r="T127" s="22">
        <v>2864.3575101023798</v>
      </c>
      <c r="V127" s="7"/>
    </row>
    <row r="128" spans="1:22" x14ac:dyDescent="0.3">
      <c r="A128" s="22">
        <v>178</v>
      </c>
      <c r="B128" s="22">
        <v>4</v>
      </c>
      <c r="C128" s="22">
        <v>420.591878699142</v>
      </c>
      <c r="D128" s="22">
        <v>0</v>
      </c>
      <c r="E128" s="22">
        <v>0</v>
      </c>
      <c r="F128" s="22">
        <v>0</v>
      </c>
      <c r="G128" s="22">
        <v>333.85228285902599</v>
      </c>
      <c r="H128" s="22">
        <v>619.37132032909994</v>
      </c>
      <c r="M128" s="22">
        <v>411</v>
      </c>
      <c r="N128" s="22">
        <v>1</v>
      </c>
      <c r="O128" s="22">
        <v>7478.5858261429303</v>
      </c>
      <c r="P128" s="22">
        <v>6612.0125712593299</v>
      </c>
      <c r="Q128" s="22">
        <v>0</v>
      </c>
      <c r="R128" s="22">
        <v>1</v>
      </c>
      <c r="S128" s="22">
        <v>7104.28599748538</v>
      </c>
      <c r="T128" s="22">
        <v>8167.9636307757701</v>
      </c>
      <c r="V128" s="7"/>
    </row>
    <row r="129" spans="1:22" x14ac:dyDescent="0.3">
      <c r="A129" s="22">
        <v>179</v>
      </c>
      <c r="B129" s="22">
        <v>4</v>
      </c>
      <c r="C129" s="22">
        <v>12.265862578218099</v>
      </c>
      <c r="D129" s="22">
        <v>0</v>
      </c>
      <c r="E129" s="22">
        <v>0</v>
      </c>
      <c r="F129" s="22">
        <v>0</v>
      </c>
      <c r="G129" s="22">
        <v>5.9326189739257797</v>
      </c>
      <c r="H129" s="22">
        <v>233.582871658774</v>
      </c>
      <c r="M129" s="22">
        <v>413</v>
      </c>
      <c r="N129" s="22">
        <v>1</v>
      </c>
      <c r="O129" s="22">
        <v>9703.0252010677905</v>
      </c>
      <c r="P129" s="22">
        <v>3959.9849650024298</v>
      </c>
      <c r="Q129" s="22">
        <v>0</v>
      </c>
      <c r="R129" s="22">
        <v>0</v>
      </c>
      <c r="S129" s="22">
        <v>9755.6161700322391</v>
      </c>
      <c r="T129" s="22">
        <v>10014.831467112101</v>
      </c>
      <c r="V129" s="7"/>
    </row>
    <row r="130" spans="1:22" x14ac:dyDescent="0.3">
      <c r="A130" s="22">
        <v>180</v>
      </c>
      <c r="B130" s="22">
        <v>4</v>
      </c>
      <c r="C130" s="22">
        <v>31.220771482906098</v>
      </c>
      <c r="D130" s="22">
        <v>0</v>
      </c>
      <c r="E130" s="22">
        <v>0</v>
      </c>
      <c r="F130" s="22">
        <v>0</v>
      </c>
      <c r="G130" s="22">
        <v>36.155163011382903</v>
      </c>
      <c r="H130" s="22">
        <v>251.491563763421</v>
      </c>
      <c r="M130" s="22">
        <v>420</v>
      </c>
      <c r="N130" s="22">
        <v>1</v>
      </c>
      <c r="O130" s="22">
        <v>46.264342423061898</v>
      </c>
      <c r="P130" s="22">
        <v>179.74912233268401</v>
      </c>
      <c r="Q130" s="22">
        <v>0</v>
      </c>
      <c r="R130" s="22">
        <v>0</v>
      </c>
      <c r="S130" s="22">
        <v>54.6837871339307</v>
      </c>
      <c r="T130" s="22">
        <v>31.610456339401399</v>
      </c>
      <c r="V130" s="7"/>
    </row>
    <row r="131" spans="1:22" x14ac:dyDescent="0.3">
      <c r="A131" s="22">
        <v>181</v>
      </c>
      <c r="B131" s="22">
        <v>4</v>
      </c>
      <c r="C131" s="22">
        <v>3782.6168217797399</v>
      </c>
      <c r="D131" s="22">
        <v>1357.0610672636999</v>
      </c>
      <c r="E131" s="22">
        <v>0</v>
      </c>
      <c r="F131" s="22">
        <v>1</v>
      </c>
      <c r="G131" s="22">
        <v>4922.0242754829496</v>
      </c>
      <c r="H131" s="22">
        <v>3756.2022328299099</v>
      </c>
      <c r="M131" s="22">
        <v>426</v>
      </c>
      <c r="N131" s="22">
        <v>1</v>
      </c>
      <c r="O131" s="22">
        <v>17119.1708122532</v>
      </c>
      <c r="P131" s="22">
        <v>5090.2180621542802</v>
      </c>
      <c r="Q131" s="22">
        <v>0</v>
      </c>
      <c r="R131" s="22">
        <v>0</v>
      </c>
      <c r="S131" s="22">
        <v>17495.793698412701</v>
      </c>
      <c r="T131" s="22">
        <v>17278.609777624999</v>
      </c>
      <c r="V131" s="7"/>
    </row>
    <row r="132" spans="1:22" x14ac:dyDescent="0.3">
      <c r="A132" s="22">
        <v>182</v>
      </c>
      <c r="B132" s="22">
        <v>4</v>
      </c>
      <c r="C132" s="22">
        <v>2065.62164230699</v>
      </c>
      <c r="D132" s="22">
        <v>272.357557997024</v>
      </c>
      <c r="E132" s="22">
        <v>0</v>
      </c>
      <c r="F132" s="22">
        <v>0</v>
      </c>
      <c r="G132" s="22">
        <v>3408.3764376650802</v>
      </c>
      <c r="H132" s="22">
        <v>2235.52617642309</v>
      </c>
      <c r="M132" s="22">
        <v>427</v>
      </c>
      <c r="N132" s="22">
        <v>1</v>
      </c>
      <c r="O132" s="22">
        <v>102.09854621610801</v>
      </c>
      <c r="P132" s="22">
        <v>318.19989211454998</v>
      </c>
      <c r="Q132" s="22">
        <v>0</v>
      </c>
      <c r="R132" s="22">
        <v>0</v>
      </c>
      <c r="S132" s="22">
        <v>121.13237063319001</v>
      </c>
      <c r="T132" s="22">
        <v>115.840725177655</v>
      </c>
      <c r="V132" s="7"/>
    </row>
    <row r="133" spans="1:22" x14ac:dyDescent="0.3">
      <c r="A133" s="22">
        <v>183</v>
      </c>
      <c r="B133" s="22">
        <v>4</v>
      </c>
      <c r="C133" s="22">
        <v>3671.3380186500199</v>
      </c>
      <c r="D133" s="22">
        <v>1432.5108673065999</v>
      </c>
      <c r="E133" s="22">
        <v>0</v>
      </c>
      <c r="F133" s="22">
        <v>0</v>
      </c>
      <c r="G133" s="22">
        <v>5429.16413543408</v>
      </c>
      <c r="H133" s="22">
        <v>4016.3846664042499</v>
      </c>
      <c r="M133" s="22">
        <v>436</v>
      </c>
      <c r="N133" s="22">
        <v>1</v>
      </c>
      <c r="O133" s="22">
        <v>25.454917599142998</v>
      </c>
      <c r="P133" s="22">
        <v>40.037584453224</v>
      </c>
      <c r="Q133" s="22">
        <v>0</v>
      </c>
      <c r="R133" s="22">
        <v>0</v>
      </c>
      <c r="S133" s="22">
        <v>46.484666918893701</v>
      </c>
      <c r="T133" s="22">
        <v>-19.8148725368371</v>
      </c>
      <c r="V133" s="7"/>
    </row>
    <row r="134" spans="1:22" x14ac:dyDescent="0.3">
      <c r="A134" s="22">
        <v>185</v>
      </c>
      <c r="B134" s="22">
        <v>4</v>
      </c>
      <c r="C134" s="22">
        <v>11051.4857314816</v>
      </c>
      <c r="D134" s="22">
        <v>4578.1491584481701</v>
      </c>
      <c r="E134" s="22">
        <v>0</v>
      </c>
      <c r="F134" s="22">
        <v>0</v>
      </c>
      <c r="G134" s="22">
        <v>16077.9469612722</v>
      </c>
      <c r="H134" s="22">
        <v>11704.3696856763</v>
      </c>
      <c r="M134" s="22">
        <v>438</v>
      </c>
      <c r="N134" s="22">
        <v>1</v>
      </c>
      <c r="O134" s="22">
        <v>0.42871316712115298</v>
      </c>
      <c r="P134" s="22">
        <v>0</v>
      </c>
      <c r="Q134" s="22">
        <v>0</v>
      </c>
      <c r="R134" s="22">
        <v>0</v>
      </c>
      <c r="S134" s="22">
        <v>0.38033685235683701</v>
      </c>
      <c r="T134" s="22">
        <v>-52.562604208930999</v>
      </c>
      <c r="V134" s="7"/>
    </row>
    <row r="135" spans="1:22" x14ac:dyDescent="0.3">
      <c r="A135" s="22">
        <v>186</v>
      </c>
      <c r="B135" s="22">
        <v>4</v>
      </c>
      <c r="C135" s="22">
        <v>93.417820579388405</v>
      </c>
      <c r="D135" s="22">
        <v>49.0835476670471</v>
      </c>
      <c r="E135" s="22">
        <v>0</v>
      </c>
      <c r="F135" s="22">
        <v>0</v>
      </c>
      <c r="G135" s="22">
        <v>103.30656614551199</v>
      </c>
      <c r="H135" s="22">
        <v>321.41516269511698</v>
      </c>
      <c r="V135" s="7"/>
    </row>
    <row r="136" spans="1:22" x14ac:dyDescent="0.3">
      <c r="A136" s="22">
        <v>188</v>
      </c>
      <c r="B136" s="22">
        <v>4</v>
      </c>
      <c r="C136" s="22">
        <v>2036.4271423504199</v>
      </c>
      <c r="D136" s="22">
        <v>1078.8979223092599</v>
      </c>
      <c r="E136" s="22">
        <v>0</v>
      </c>
      <c r="F136" s="22">
        <v>0</v>
      </c>
      <c r="G136" s="22">
        <v>3232.8975017405801</v>
      </c>
      <c r="H136" s="22">
        <v>2391.31615497028</v>
      </c>
    </row>
    <row r="137" spans="1:22" x14ac:dyDescent="0.3">
      <c r="A137" s="22">
        <v>189</v>
      </c>
      <c r="B137" s="22">
        <v>4</v>
      </c>
      <c r="C137" s="22">
        <v>1897.0198911136799</v>
      </c>
      <c r="D137" s="22">
        <v>517.07765524108299</v>
      </c>
      <c r="E137" s="22">
        <v>0</v>
      </c>
      <c r="F137" s="22">
        <v>0</v>
      </c>
      <c r="G137" s="22">
        <v>2009.1316433275099</v>
      </c>
      <c r="H137" s="22">
        <v>2131.86937993631</v>
      </c>
    </row>
    <row r="138" spans="1:22" x14ac:dyDescent="0.3">
      <c r="A138" s="22">
        <v>192</v>
      </c>
      <c r="B138" s="22">
        <v>4</v>
      </c>
      <c r="C138" s="22">
        <v>5.5626451665942698</v>
      </c>
      <c r="D138" s="22">
        <v>3.0180007059515002</v>
      </c>
      <c r="E138" s="22">
        <v>0</v>
      </c>
      <c r="F138" s="22">
        <v>1</v>
      </c>
      <c r="G138" s="22">
        <v>4.63523292664589</v>
      </c>
      <c r="H138" s="22">
        <v>-120.229309677573</v>
      </c>
    </row>
    <row r="139" spans="1:22" x14ac:dyDescent="0.3">
      <c r="A139" s="22">
        <v>195</v>
      </c>
      <c r="B139" s="22">
        <v>4</v>
      </c>
      <c r="C139" s="22">
        <v>78.534683860210393</v>
      </c>
      <c r="D139" s="22">
        <v>0</v>
      </c>
      <c r="E139" s="22">
        <v>0</v>
      </c>
      <c r="F139" s="22">
        <v>0</v>
      </c>
      <c r="G139" s="22">
        <v>41.935262938688702</v>
      </c>
      <c r="H139" s="22">
        <v>296.19398324177899</v>
      </c>
    </row>
    <row r="140" spans="1:22" x14ac:dyDescent="0.3">
      <c r="A140" s="22">
        <v>197</v>
      </c>
      <c r="B140" s="22">
        <v>4</v>
      </c>
      <c r="C140" s="22">
        <v>8.3806622516556306</v>
      </c>
      <c r="D140" s="22">
        <v>1.84261784183872</v>
      </c>
      <c r="E140" s="22">
        <v>0</v>
      </c>
      <c r="F140" s="22">
        <v>0</v>
      </c>
      <c r="G140" s="22">
        <v>5.9485781067393804</v>
      </c>
      <c r="H140" s="22">
        <v>230.33104827091299</v>
      </c>
    </row>
    <row r="141" spans="1:22" x14ac:dyDescent="0.3">
      <c r="A141" s="22">
        <v>198</v>
      </c>
      <c r="B141" s="22">
        <v>4</v>
      </c>
      <c r="C141" s="22">
        <v>0.39915504479937702</v>
      </c>
      <c r="D141" s="22">
        <v>0</v>
      </c>
      <c r="E141" s="22">
        <v>0</v>
      </c>
      <c r="F141" s="22">
        <v>0</v>
      </c>
      <c r="G141" s="22">
        <v>1.9373942345149999</v>
      </c>
      <c r="H141" s="22">
        <v>222.37114742519901</v>
      </c>
    </row>
    <row r="142" spans="1:22" x14ac:dyDescent="0.3">
      <c r="A142" s="22">
        <v>199</v>
      </c>
      <c r="B142" s="22">
        <v>4</v>
      </c>
      <c r="C142" s="22">
        <v>18.399537308410601</v>
      </c>
      <c r="D142" s="22">
        <v>20.8914812886287</v>
      </c>
      <c r="E142" s="22">
        <v>0</v>
      </c>
      <c r="F142" s="22">
        <v>0</v>
      </c>
      <c r="G142" s="22">
        <v>16.9112364103818</v>
      </c>
      <c r="H142" s="22">
        <v>244.127835208807</v>
      </c>
    </row>
    <row r="143" spans="1:22" x14ac:dyDescent="0.3">
      <c r="A143" s="22">
        <v>200</v>
      </c>
      <c r="B143" s="22">
        <v>4</v>
      </c>
      <c r="C143" s="22">
        <v>601.63315494339304</v>
      </c>
      <c r="D143" s="22">
        <v>291.28755087767399</v>
      </c>
      <c r="E143" s="22">
        <v>0</v>
      </c>
      <c r="F143" s="22">
        <v>0</v>
      </c>
      <c r="G143" s="22">
        <v>677.98924424356801</v>
      </c>
      <c r="H143" s="22">
        <v>856.64645807719</v>
      </c>
    </row>
    <row r="144" spans="1:22" x14ac:dyDescent="0.3">
      <c r="A144" s="22">
        <v>201</v>
      </c>
      <c r="B144" s="22">
        <v>4</v>
      </c>
      <c r="C144" s="22">
        <v>63.760640436307</v>
      </c>
      <c r="D144" s="22">
        <v>26.568240149162399</v>
      </c>
      <c r="E144" s="22">
        <v>0</v>
      </c>
      <c r="F144" s="22">
        <v>0</v>
      </c>
      <c r="G144" s="22">
        <v>75.690051509855905</v>
      </c>
      <c r="H144" s="22">
        <v>288.27588511624703</v>
      </c>
    </row>
    <row r="145" spans="1:8" x14ac:dyDescent="0.3">
      <c r="A145" s="22">
        <v>202</v>
      </c>
      <c r="B145" s="22">
        <v>4</v>
      </c>
      <c r="C145" s="22">
        <v>14.7963844739482</v>
      </c>
      <c r="D145" s="22">
        <v>5.8976248258765098</v>
      </c>
      <c r="E145" s="22">
        <v>0</v>
      </c>
      <c r="F145" s="22">
        <v>0</v>
      </c>
      <c r="G145" s="22">
        <v>12.294373708414501</v>
      </c>
      <c r="H145" s="22">
        <v>237.314591185144</v>
      </c>
    </row>
    <row r="146" spans="1:8" x14ac:dyDescent="0.3">
      <c r="A146" s="22">
        <v>204</v>
      </c>
      <c r="B146" s="22">
        <v>1</v>
      </c>
      <c r="C146" s="22">
        <v>7250.0464634362497</v>
      </c>
      <c r="D146" s="22">
        <v>2656.2079735582201</v>
      </c>
      <c r="E146" s="22">
        <v>1</v>
      </c>
      <c r="F146" s="22">
        <v>0</v>
      </c>
      <c r="G146" s="22">
        <v>6677.7875456131096</v>
      </c>
      <c r="H146" s="22">
        <v>7084.8045656082304</v>
      </c>
    </row>
    <row r="147" spans="1:8" x14ac:dyDescent="0.3">
      <c r="A147" s="22">
        <v>205</v>
      </c>
      <c r="B147" s="22">
        <v>1</v>
      </c>
      <c r="C147" s="22">
        <v>5026.8042919542704</v>
      </c>
      <c r="D147" s="22">
        <v>2942.1962503935301</v>
      </c>
      <c r="E147" s="22">
        <v>1</v>
      </c>
      <c r="F147" s="22">
        <v>0</v>
      </c>
      <c r="G147" s="22">
        <v>5353.8843591519999</v>
      </c>
      <c r="H147" s="22">
        <v>5049.2959267541801</v>
      </c>
    </row>
    <row r="148" spans="1:8" x14ac:dyDescent="0.3">
      <c r="A148" s="22">
        <v>206</v>
      </c>
      <c r="B148" s="22">
        <v>1</v>
      </c>
      <c r="C148" s="22">
        <v>3643.7371587656398</v>
      </c>
      <c r="D148" s="22">
        <v>4081.4093690868699</v>
      </c>
      <c r="E148" s="22">
        <v>1</v>
      </c>
      <c r="F148" s="22">
        <v>0</v>
      </c>
      <c r="G148" s="22">
        <v>4379.7075096009303</v>
      </c>
      <c r="H148" s="22">
        <v>4001.57599647191</v>
      </c>
    </row>
    <row r="149" spans="1:8" x14ac:dyDescent="0.3">
      <c r="A149" s="22">
        <v>208</v>
      </c>
      <c r="B149" s="22">
        <v>1</v>
      </c>
      <c r="C149" s="22">
        <v>41.194571098955997</v>
      </c>
      <c r="D149" s="22">
        <v>173.49656662507999</v>
      </c>
      <c r="E149" s="22">
        <v>1</v>
      </c>
      <c r="F149" s="22">
        <v>0</v>
      </c>
      <c r="G149" s="22">
        <v>102.110281697663</v>
      </c>
      <c r="H149" s="22">
        <v>-290.61784144578797</v>
      </c>
    </row>
    <row r="150" spans="1:8" x14ac:dyDescent="0.3">
      <c r="A150" s="22">
        <v>210</v>
      </c>
      <c r="B150" s="22">
        <v>1</v>
      </c>
      <c r="C150" s="22">
        <v>122.318309370853</v>
      </c>
      <c r="D150" s="22">
        <v>0</v>
      </c>
      <c r="E150" s="22">
        <v>1</v>
      </c>
      <c r="F150" s="22">
        <v>0</v>
      </c>
      <c r="G150" s="22">
        <v>72.430605591534899</v>
      </c>
      <c r="H150" s="22">
        <v>-253.417494693077</v>
      </c>
    </row>
    <row r="151" spans="1:8" x14ac:dyDescent="0.3">
      <c r="A151" s="22">
        <v>211</v>
      </c>
      <c r="B151" s="22">
        <v>1</v>
      </c>
      <c r="C151" s="22">
        <v>2429.7374338575901</v>
      </c>
      <c r="D151" s="22">
        <v>2446.6784587185298</v>
      </c>
      <c r="E151" s="22">
        <v>1</v>
      </c>
      <c r="F151" s="22">
        <v>0</v>
      </c>
      <c r="G151" s="22">
        <v>2592.23926262656</v>
      </c>
      <c r="H151" s="22">
        <v>2482.9145171919899</v>
      </c>
    </row>
    <row r="152" spans="1:8" x14ac:dyDescent="0.3">
      <c r="A152" s="22">
        <v>212</v>
      </c>
      <c r="B152" s="22">
        <v>1</v>
      </c>
      <c r="C152" s="22">
        <v>419.33773813536902</v>
      </c>
      <c r="D152" s="22">
        <v>402.95431610511702</v>
      </c>
      <c r="E152" s="22">
        <v>1</v>
      </c>
      <c r="F152" s="22">
        <v>0</v>
      </c>
      <c r="G152" s="22">
        <v>591.38128006604597</v>
      </c>
      <c r="H152" s="22">
        <v>118.822666276615</v>
      </c>
    </row>
    <row r="153" spans="1:8" x14ac:dyDescent="0.3">
      <c r="A153" s="22">
        <v>213</v>
      </c>
      <c r="B153" s="22">
        <v>1</v>
      </c>
      <c r="C153" s="22">
        <v>53.068805785757696</v>
      </c>
      <c r="D153" s="22">
        <v>36.5310663847916</v>
      </c>
      <c r="E153" s="22">
        <v>1</v>
      </c>
      <c r="F153" s="22">
        <v>0</v>
      </c>
      <c r="G153" s="22">
        <v>23.745997389228702</v>
      </c>
      <c r="H153" s="22">
        <v>-310.53915389154901</v>
      </c>
    </row>
    <row r="154" spans="1:8" x14ac:dyDescent="0.3">
      <c r="A154" s="22">
        <v>215</v>
      </c>
      <c r="B154" s="22">
        <v>1</v>
      </c>
      <c r="C154" s="22">
        <v>6404.1618050933703</v>
      </c>
      <c r="D154" s="22">
        <v>6042.6911384127498</v>
      </c>
      <c r="E154" s="22">
        <v>0</v>
      </c>
      <c r="F154" s="22">
        <v>1</v>
      </c>
      <c r="G154" s="22">
        <v>6569.7757317629303</v>
      </c>
      <c r="H154" s="22">
        <v>7023.4029191853397</v>
      </c>
    </row>
    <row r="155" spans="1:8" x14ac:dyDescent="0.3">
      <c r="A155" s="22">
        <v>216</v>
      </c>
      <c r="B155" s="22">
        <v>1</v>
      </c>
      <c r="C155" s="22">
        <v>6240.8570422106404</v>
      </c>
      <c r="D155" s="22">
        <v>1619.8796977598699</v>
      </c>
      <c r="E155" s="22">
        <v>0</v>
      </c>
      <c r="F155" s="22">
        <v>0</v>
      </c>
      <c r="G155" s="22">
        <v>6617.72509264568</v>
      </c>
      <c r="H155" s="22">
        <v>6211.7170563272803</v>
      </c>
    </row>
    <row r="156" spans="1:8" x14ac:dyDescent="0.3">
      <c r="A156" s="22">
        <v>219</v>
      </c>
      <c r="B156" s="22">
        <v>1</v>
      </c>
      <c r="C156" s="22">
        <v>14443.4888259853</v>
      </c>
      <c r="D156" s="22">
        <v>4590.1349709564902</v>
      </c>
      <c r="E156" s="22">
        <v>0</v>
      </c>
      <c r="F156" s="22">
        <v>0</v>
      </c>
      <c r="G156" s="22">
        <v>13279.1442453568</v>
      </c>
      <c r="H156" s="22">
        <v>14636.914448817501</v>
      </c>
    </row>
    <row r="157" spans="1:8" x14ac:dyDescent="0.3">
      <c r="A157" s="22">
        <v>220</v>
      </c>
      <c r="B157" s="22">
        <v>1</v>
      </c>
      <c r="C157" s="22">
        <v>21.280922432836</v>
      </c>
      <c r="D157" s="22">
        <v>53.485517046595199</v>
      </c>
      <c r="E157" s="22">
        <v>0</v>
      </c>
      <c r="F157" s="22">
        <v>0</v>
      </c>
      <c r="G157" s="22">
        <v>33.654877453170997</v>
      </c>
      <c r="H157" s="22">
        <v>-20.700994134102</v>
      </c>
    </row>
    <row r="158" spans="1:8" x14ac:dyDescent="0.3">
      <c r="A158" s="22">
        <v>221</v>
      </c>
      <c r="B158" s="22">
        <v>1</v>
      </c>
      <c r="C158" s="22">
        <v>2574.8896917715401</v>
      </c>
      <c r="D158" s="22">
        <v>0</v>
      </c>
      <c r="E158" s="22">
        <v>0</v>
      </c>
      <c r="F158" s="22">
        <v>0</v>
      </c>
      <c r="G158" s="22">
        <v>212.60803337054901</v>
      </c>
      <c r="H158" s="22">
        <v>2379.8009187755001</v>
      </c>
    </row>
    <row r="159" spans="1:8" x14ac:dyDescent="0.3">
      <c r="A159" s="22">
        <v>222</v>
      </c>
      <c r="B159" s="22">
        <v>1</v>
      </c>
      <c r="C159" s="22">
        <v>3204.1110699915198</v>
      </c>
      <c r="D159" s="22">
        <v>1274.83558689656</v>
      </c>
      <c r="E159" s="22">
        <v>0</v>
      </c>
      <c r="F159" s="22">
        <v>0</v>
      </c>
      <c r="G159" s="22">
        <v>2503.1841871721899</v>
      </c>
      <c r="H159" s="22">
        <v>3264.1359713153302</v>
      </c>
    </row>
    <row r="160" spans="1:8" x14ac:dyDescent="0.3">
      <c r="A160" s="22">
        <v>223</v>
      </c>
      <c r="B160" s="22">
        <v>1</v>
      </c>
      <c r="C160" s="22">
        <v>1319.7217990562899</v>
      </c>
      <c r="D160" s="22">
        <v>223.95543667687599</v>
      </c>
      <c r="E160" s="22">
        <v>0</v>
      </c>
      <c r="F160" s="22">
        <v>0</v>
      </c>
      <c r="G160" s="22">
        <v>1748.8933767624301</v>
      </c>
      <c r="H160" s="22">
        <v>1244.83002998097</v>
      </c>
    </row>
    <row r="161" spans="1:8" x14ac:dyDescent="0.3">
      <c r="A161" s="22">
        <v>224</v>
      </c>
      <c r="B161" s="22">
        <v>1</v>
      </c>
      <c r="C161" s="22">
        <v>49.246009168065797</v>
      </c>
      <c r="D161" s="22">
        <v>91.937821692150393</v>
      </c>
      <c r="E161" s="22">
        <v>0</v>
      </c>
      <c r="F161" s="22">
        <v>0</v>
      </c>
      <c r="G161" s="22">
        <v>49.6077280872614</v>
      </c>
      <c r="H161" s="22">
        <v>14.4629827155344</v>
      </c>
    </row>
    <row r="162" spans="1:8" x14ac:dyDescent="0.3">
      <c r="A162" s="22">
        <v>226</v>
      </c>
      <c r="B162" s="22">
        <v>1</v>
      </c>
      <c r="C162" s="22">
        <v>52.535866937467901</v>
      </c>
      <c r="D162" s="22">
        <v>0</v>
      </c>
      <c r="E162" s="22">
        <v>0</v>
      </c>
      <c r="F162" s="22">
        <v>1</v>
      </c>
      <c r="G162" s="22">
        <v>59.906269074877301</v>
      </c>
      <c r="H162" s="22">
        <v>-351.49662009005402</v>
      </c>
    </row>
    <row r="163" spans="1:8" x14ac:dyDescent="0.3">
      <c r="A163" s="22">
        <v>227</v>
      </c>
      <c r="B163" s="22">
        <v>1</v>
      </c>
      <c r="C163" s="22">
        <v>13.9324929878146</v>
      </c>
      <c r="D163" s="22">
        <v>0</v>
      </c>
      <c r="E163" s="22">
        <v>0</v>
      </c>
      <c r="F163" s="22">
        <v>0</v>
      </c>
      <c r="G163" s="22">
        <v>13.9324929878146</v>
      </c>
      <c r="H163" s="22">
        <v>-39.8041659450586</v>
      </c>
    </row>
    <row r="164" spans="1:8" x14ac:dyDescent="0.3">
      <c r="A164" s="22">
        <v>228</v>
      </c>
      <c r="B164" s="22">
        <v>1</v>
      </c>
      <c r="C164" s="22">
        <v>1156.8461099963199</v>
      </c>
      <c r="D164" s="22">
        <v>0</v>
      </c>
      <c r="E164" s="22">
        <v>0</v>
      </c>
      <c r="F164" s="22">
        <v>0</v>
      </c>
      <c r="G164" s="22">
        <v>1148.0495904033601</v>
      </c>
      <c r="H164" s="22">
        <v>1040.0262976111101</v>
      </c>
    </row>
    <row r="165" spans="1:8" x14ac:dyDescent="0.3">
      <c r="A165" s="22">
        <v>229</v>
      </c>
      <c r="B165" s="22">
        <v>1</v>
      </c>
      <c r="C165" s="22">
        <v>22.003191005816099</v>
      </c>
      <c r="D165" s="22">
        <v>0</v>
      </c>
      <c r="E165" s="22">
        <v>0</v>
      </c>
      <c r="F165" s="22">
        <v>0</v>
      </c>
      <c r="G165" s="22">
        <v>11.702344259380601</v>
      </c>
      <c r="H165" s="22">
        <v>-32.178930360928199</v>
      </c>
    </row>
    <row r="166" spans="1:8" x14ac:dyDescent="0.3">
      <c r="A166" s="22">
        <v>232</v>
      </c>
      <c r="B166" s="22">
        <v>1</v>
      </c>
      <c r="C166" s="22">
        <v>4922.0242754829496</v>
      </c>
      <c r="D166" s="22">
        <v>4524.0489293532</v>
      </c>
      <c r="E166" s="22">
        <v>0</v>
      </c>
      <c r="F166" s="22">
        <v>1</v>
      </c>
      <c r="G166" s="22">
        <v>6897.82754559769</v>
      </c>
      <c r="H166" s="22">
        <v>5277.7971591894702</v>
      </c>
    </row>
    <row r="167" spans="1:8" x14ac:dyDescent="0.3">
      <c r="A167" s="22">
        <v>235</v>
      </c>
      <c r="B167" s="22">
        <v>1</v>
      </c>
      <c r="C167" s="22">
        <v>4957.0282449669503</v>
      </c>
      <c r="D167" s="22">
        <v>426.34389325315601</v>
      </c>
      <c r="E167" s="22">
        <v>0</v>
      </c>
      <c r="F167" s="22">
        <v>0</v>
      </c>
      <c r="G167" s="22">
        <v>5012.5752008519403</v>
      </c>
      <c r="H167" s="22">
        <v>4727.38978605379</v>
      </c>
    </row>
    <row r="168" spans="1:8" x14ac:dyDescent="0.3">
      <c r="A168" s="22">
        <v>236</v>
      </c>
      <c r="B168" s="22">
        <v>1</v>
      </c>
      <c r="C168" s="22">
        <v>16077.9469612722</v>
      </c>
      <c r="D168" s="22">
        <v>6757.93761792648</v>
      </c>
      <c r="E168" s="22">
        <v>0</v>
      </c>
      <c r="F168" s="22">
        <v>0</v>
      </c>
      <c r="G168" s="22">
        <v>19667.695516263699</v>
      </c>
      <c r="H168" s="22">
        <v>16674.0250375125</v>
      </c>
    </row>
    <row r="169" spans="1:8" x14ac:dyDescent="0.3">
      <c r="A169" s="22">
        <v>237</v>
      </c>
      <c r="B169" s="22">
        <v>1</v>
      </c>
      <c r="C169" s="22">
        <v>103.30656614551199</v>
      </c>
      <c r="D169" s="22">
        <v>68.237312119310502</v>
      </c>
      <c r="E169" s="22">
        <v>0</v>
      </c>
      <c r="F169" s="22">
        <v>0</v>
      </c>
      <c r="G169" s="22">
        <v>107.240642609349</v>
      </c>
      <c r="H169" s="22">
        <v>60.151174390379502</v>
      </c>
    </row>
    <row r="170" spans="1:8" x14ac:dyDescent="0.3">
      <c r="A170" s="22">
        <v>238</v>
      </c>
      <c r="B170" s="22">
        <v>1</v>
      </c>
      <c r="C170" s="22">
        <v>71.258205084830493</v>
      </c>
      <c r="D170" s="22">
        <v>0</v>
      </c>
      <c r="E170" s="22">
        <v>0</v>
      </c>
      <c r="F170" s="22">
        <v>0</v>
      </c>
      <c r="G170" s="22">
        <v>52.134166479477997</v>
      </c>
      <c r="H170" s="22">
        <v>14.3574516489573</v>
      </c>
    </row>
    <row r="171" spans="1:8" x14ac:dyDescent="0.3">
      <c r="A171" s="22">
        <v>239</v>
      </c>
      <c r="B171" s="22">
        <v>1</v>
      </c>
      <c r="C171" s="22">
        <v>3232.8975017405801</v>
      </c>
      <c r="D171" s="22">
        <v>1708.75848204562</v>
      </c>
      <c r="E171" s="22">
        <v>0</v>
      </c>
      <c r="F171" s="22">
        <v>0</v>
      </c>
      <c r="G171" s="22">
        <v>3517.5467383158498</v>
      </c>
      <c r="H171" s="22">
        <v>3389.9892060961201</v>
      </c>
    </row>
    <row r="172" spans="1:8" x14ac:dyDescent="0.3">
      <c r="A172" s="22">
        <v>240</v>
      </c>
      <c r="B172" s="22">
        <v>1</v>
      </c>
      <c r="C172" s="22">
        <v>2009.1316433275099</v>
      </c>
      <c r="D172" s="22">
        <v>471.470418335293</v>
      </c>
      <c r="E172" s="22">
        <v>0</v>
      </c>
      <c r="F172" s="22">
        <v>0</v>
      </c>
      <c r="G172" s="22">
        <v>2036.7379577280601</v>
      </c>
      <c r="H172" s="22">
        <v>1952.4622898818</v>
      </c>
    </row>
    <row r="173" spans="1:8" x14ac:dyDescent="0.3">
      <c r="A173" s="22">
        <v>241</v>
      </c>
      <c r="B173" s="22">
        <v>1</v>
      </c>
      <c r="C173" s="22">
        <v>3482.65302812856</v>
      </c>
      <c r="D173" s="22">
        <v>2009.08574790786</v>
      </c>
      <c r="E173" s="22">
        <v>0</v>
      </c>
      <c r="F173" s="22">
        <v>0</v>
      </c>
      <c r="G173" s="22">
        <v>3087.87363420168</v>
      </c>
      <c r="H173" s="22">
        <v>3694.2411567316499</v>
      </c>
    </row>
    <row r="174" spans="1:8" x14ac:dyDescent="0.3">
      <c r="A174" s="22">
        <v>243</v>
      </c>
      <c r="B174" s="22">
        <v>1</v>
      </c>
      <c r="C174" s="22">
        <v>37.631826958005497</v>
      </c>
      <c r="D174" s="22">
        <v>0</v>
      </c>
      <c r="E174" s="22">
        <v>0</v>
      </c>
      <c r="F174" s="22">
        <v>0</v>
      </c>
      <c r="G174" s="22">
        <v>44.421552785352603</v>
      </c>
      <c r="H174" s="22">
        <v>-17.412917467341501</v>
      </c>
    </row>
    <row r="175" spans="1:8" x14ac:dyDescent="0.3">
      <c r="A175" s="22">
        <v>244</v>
      </c>
      <c r="B175" s="22">
        <v>1</v>
      </c>
      <c r="C175" s="22">
        <v>73.219701378893603</v>
      </c>
      <c r="D175" s="22">
        <v>15.6078868219252</v>
      </c>
      <c r="E175" s="22">
        <v>0</v>
      </c>
      <c r="F175" s="22">
        <v>0</v>
      </c>
      <c r="G175" s="22">
        <v>53.694773899166698</v>
      </c>
      <c r="H175" s="22">
        <v>19.759254890262099</v>
      </c>
    </row>
    <row r="176" spans="1:8" x14ac:dyDescent="0.3">
      <c r="A176" s="22">
        <v>245</v>
      </c>
      <c r="B176" s="22">
        <v>1</v>
      </c>
      <c r="C176" s="22">
        <v>41.935262938688702</v>
      </c>
      <c r="D176" s="22">
        <v>0</v>
      </c>
      <c r="E176" s="22">
        <v>0</v>
      </c>
      <c r="F176" s="22">
        <v>0</v>
      </c>
      <c r="G176" s="22">
        <v>66.1620631183483</v>
      </c>
      <c r="H176" s="22">
        <v>-13.347009772525</v>
      </c>
    </row>
    <row r="177" spans="1:8" x14ac:dyDescent="0.3">
      <c r="A177" s="22">
        <v>246</v>
      </c>
      <c r="B177" s="22">
        <v>1</v>
      </c>
      <c r="C177" s="22">
        <v>87.330851685037004</v>
      </c>
      <c r="D177" s="22">
        <v>14.7085988607133</v>
      </c>
      <c r="E177" s="22">
        <v>0</v>
      </c>
      <c r="F177" s="22">
        <v>0</v>
      </c>
      <c r="G177" s="22">
        <v>71.942638271741302</v>
      </c>
      <c r="H177" s="22">
        <v>32.887079847481502</v>
      </c>
    </row>
    <row r="178" spans="1:8" x14ac:dyDescent="0.3">
      <c r="A178" s="22">
        <v>249</v>
      </c>
      <c r="B178" s="22">
        <v>1</v>
      </c>
      <c r="C178" s="22">
        <v>677.98924424356801</v>
      </c>
      <c r="D178" s="22">
        <v>0</v>
      </c>
      <c r="E178" s="22">
        <v>0</v>
      </c>
      <c r="F178" s="22">
        <v>0</v>
      </c>
      <c r="G178" s="22">
        <v>703.398943564246</v>
      </c>
      <c r="H178" s="22">
        <v>587.59995179831299</v>
      </c>
    </row>
    <row r="179" spans="1:8" x14ac:dyDescent="0.3">
      <c r="A179" s="22">
        <v>251</v>
      </c>
      <c r="B179" s="22">
        <v>1</v>
      </c>
      <c r="C179" s="22">
        <v>12.294373708414501</v>
      </c>
      <c r="D179" s="22">
        <v>0</v>
      </c>
      <c r="E179" s="22">
        <v>0</v>
      </c>
      <c r="F179" s="22">
        <v>0</v>
      </c>
      <c r="G179" s="22">
        <v>8.3772173743669693</v>
      </c>
      <c r="H179" s="22">
        <v>-41.351869178715603</v>
      </c>
    </row>
    <row r="180" spans="1:8" x14ac:dyDescent="0.3">
      <c r="A180" s="22">
        <v>252</v>
      </c>
      <c r="B180" s="22">
        <v>2</v>
      </c>
      <c r="C180" s="22">
        <v>5994.1486221313198</v>
      </c>
      <c r="D180" s="22">
        <v>5678.2483029885498</v>
      </c>
      <c r="E180" s="22">
        <v>1</v>
      </c>
      <c r="F180" s="22">
        <v>1</v>
      </c>
      <c r="G180" s="22">
        <v>4858.3767069394398</v>
      </c>
      <c r="H180" s="22">
        <v>6328.7986821816303</v>
      </c>
    </row>
    <row r="181" spans="1:8" x14ac:dyDescent="0.3">
      <c r="A181" s="22">
        <v>253</v>
      </c>
      <c r="B181" s="22">
        <v>2</v>
      </c>
      <c r="C181" s="22">
        <v>6677.7875456131096</v>
      </c>
      <c r="D181" s="22">
        <v>736.95826838572202</v>
      </c>
      <c r="E181" s="22">
        <v>1</v>
      </c>
      <c r="F181" s="22">
        <v>0</v>
      </c>
      <c r="G181" s="22">
        <v>6333.8528744329997</v>
      </c>
      <c r="H181" s="22">
        <v>6199.4293695913902</v>
      </c>
    </row>
    <row r="182" spans="1:8" x14ac:dyDescent="0.3">
      <c r="A182" s="22">
        <v>255</v>
      </c>
      <c r="B182" s="22">
        <v>2</v>
      </c>
      <c r="C182" s="22">
        <v>4379.7075096009303</v>
      </c>
      <c r="D182" s="22">
        <v>1488.9085759403799</v>
      </c>
      <c r="E182" s="22">
        <v>1</v>
      </c>
      <c r="F182" s="22">
        <v>0</v>
      </c>
      <c r="G182" s="22">
        <v>3453.9460339105299</v>
      </c>
      <c r="H182" s="22">
        <v>4199.15355676124</v>
      </c>
    </row>
    <row r="183" spans="1:8" x14ac:dyDescent="0.3">
      <c r="A183" s="22">
        <v>256</v>
      </c>
      <c r="B183" s="22">
        <v>2</v>
      </c>
      <c r="C183" s="22">
        <v>11152.5900656592</v>
      </c>
      <c r="D183" s="22">
        <v>4572.3398952910002</v>
      </c>
      <c r="E183" s="22">
        <v>1</v>
      </c>
      <c r="F183" s="22">
        <v>0</v>
      </c>
      <c r="G183" s="22">
        <v>8188.3946246915102</v>
      </c>
      <c r="H183" s="22">
        <v>11299.248210665201</v>
      </c>
    </row>
    <row r="184" spans="1:8" x14ac:dyDescent="0.3">
      <c r="A184" s="22">
        <v>258</v>
      </c>
      <c r="B184" s="22">
        <v>2</v>
      </c>
      <c r="C184" s="22">
        <v>5.3773794906388801</v>
      </c>
      <c r="D184" s="22">
        <v>0</v>
      </c>
      <c r="E184" s="22">
        <v>1</v>
      </c>
      <c r="F184" s="22">
        <v>0</v>
      </c>
      <c r="G184" s="22">
        <v>8.4693684160771294</v>
      </c>
      <c r="H184" s="22">
        <v>-272.24997346312</v>
      </c>
    </row>
    <row r="185" spans="1:8" x14ac:dyDescent="0.3">
      <c r="A185" s="22">
        <v>259</v>
      </c>
      <c r="B185" s="22">
        <v>2</v>
      </c>
      <c r="C185" s="22">
        <v>72.430605591534899</v>
      </c>
      <c r="D185" s="22">
        <v>0</v>
      </c>
      <c r="E185" s="22">
        <v>1</v>
      </c>
      <c r="F185" s="22">
        <v>0</v>
      </c>
      <c r="G185" s="22">
        <v>130.79881432190899</v>
      </c>
      <c r="H185" s="22">
        <v>-208.89775231014701</v>
      </c>
    </row>
    <row r="186" spans="1:8" x14ac:dyDescent="0.3">
      <c r="A186" s="22">
        <v>263</v>
      </c>
      <c r="B186" s="22">
        <v>2</v>
      </c>
      <c r="C186" s="22">
        <v>2796.8904146332302</v>
      </c>
      <c r="D186" s="22">
        <v>571.57935008862103</v>
      </c>
      <c r="E186" s="22">
        <v>1</v>
      </c>
      <c r="F186" s="22">
        <v>0</v>
      </c>
      <c r="G186" s="22">
        <v>1861.68217679086</v>
      </c>
      <c r="H186" s="22">
        <v>2495.1383241195399</v>
      </c>
    </row>
    <row r="187" spans="1:8" x14ac:dyDescent="0.3">
      <c r="A187" s="22">
        <v>264</v>
      </c>
      <c r="B187" s="22">
        <v>2</v>
      </c>
      <c r="C187" s="22">
        <v>6569.7757317629303</v>
      </c>
      <c r="D187" s="22">
        <v>561.44756777949794</v>
      </c>
      <c r="E187" s="22">
        <v>0</v>
      </c>
      <c r="F187" s="22">
        <v>1</v>
      </c>
      <c r="G187" s="22">
        <v>5915.6165816614302</v>
      </c>
      <c r="H187" s="22">
        <v>6025.32725126283</v>
      </c>
    </row>
    <row r="188" spans="1:8" x14ac:dyDescent="0.3">
      <c r="A188" s="22">
        <v>267</v>
      </c>
      <c r="B188" s="22">
        <v>2</v>
      </c>
      <c r="C188" s="22">
        <v>5502.1478539210302</v>
      </c>
      <c r="D188" s="22">
        <v>107.403419162565</v>
      </c>
      <c r="E188" s="22">
        <v>0</v>
      </c>
      <c r="F188" s="22">
        <v>0</v>
      </c>
      <c r="G188" s="22">
        <v>5618.4066504597604</v>
      </c>
      <c r="H188" s="22">
        <v>5261.5618506605997</v>
      </c>
    </row>
    <row r="189" spans="1:8" x14ac:dyDescent="0.3">
      <c r="A189" s="22">
        <v>269</v>
      </c>
      <c r="B189" s="22">
        <v>2</v>
      </c>
      <c r="C189" s="22">
        <v>33.654877453170997</v>
      </c>
      <c r="D189" s="22">
        <v>53.339201268060002</v>
      </c>
      <c r="E189" s="22">
        <v>0</v>
      </c>
      <c r="F189" s="22">
        <v>0</v>
      </c>
      <c r="G189" s="22">
        <v>44.544341923046403</v>
      </c>
      <c r="H189" s="22">
        <v>82.610606804924899</v>
      </c>
    </row>
    <row r="190" spans="1:8" x14ac:dyDescent="0.3">
      <c r="A190" s="22">
        <v>271</v>
      </c>
      <c r="B190" s="22">
        <v>2</v>
      </c>
      <c r="C190" s="22">
        <v>212.60803337054901</v>
      </c>
      <c r="D190" s="22">
        <v>0</v>
      </c>
      <c r="E190" s="22">
        <v>0</v>
      </c>
      <c r="F190" s="22">
        <v>0</v>
      </c>
      <c r="G190" s="22">
        <v>224.72326862600701</v>
      </c>
      <c r="H190" s="22">
        <v>239.559364430415</v>
      </c>
    </row>
    <row r="191" spans="1:8" x14ac:dyDescent="0.3">
      <c r="A191" s="22">
        <v>272</v>
      </c>
      <c r="B191" s="22">
        <v>2</v>
      </c>
      <c r="C191" s="22">
        <v>2503.1841871721899</v>
      </c>
      <c r="D191" s="22">
        <v>0</v>
      </c>
      <c r="E191" s="22">
        <v>0</v>
      </c>
      <c r="F191" s="22">
        <v>0</v>
      </c>
      <c r="G191" s="22">
        <v>3054.9431704533699</v>
      </c>
      <c r="H191" s="22">
        <v>2403.7070945487899</v>
      </c>
    </row>
    <row r="192" spans="1:8" x14ac:dyDescent="0.3">
      <c r="A192" s="22">
        <v>275</v>
      </c>
      <c r="B192" s="22">
        <v>2</v>
      </c>
      <c r="C192" s="22">
        <v>2972.0823005966499</v>
      </c>
      <c r="D192" s="22">
        <v>0</v>
      </c>
      <c r="E192" s="22">
        <v>0</v>
      </c>
      <c r="F192" s="22">
        <v>0</v>
      </c>
      <c r="G192" s="22">
        <v>2970.2979090035501</v>
      </c>
      <c r="H192" s="22">
        <v>2846.7243616849</v>
      </c>
    </row>
    <row r="193" spans="1:8" x14ac:dyDescent="0.3">
      <c r="A193" s="22">
        <v>277</v>
      </c>
      <c r="B193" s="22">
        <v>2</v>
      </c>
      <c r="C193" s="22">
        <v>1148.0495904033601</v>
      </c>
      <c r="D193" s="22">
        <v>0</v>
      </c>
      <c r="E193" s="22">
        <v>0</v>
      </c>
      <c r="F193" s="22">
        <v>0</v>
      </c>
      <c r="G193" s="22">
        <v>1021.43680288437</v>
      </c>
      <c r="H193" s="22">
        <v>1123.3691949619299</v>
      </c>
    </row>
    <row r="194" spans="1:8" x14ac:dyDescent="0.3">
      <c r="A194" s="22">
        <v>279</v>
      </c>
      <c r="B194" s="22">
        <v>2</v>
      </c>
      <c r="C194" s="22">
        <v>398.422162308042</v>
      </c>
      <c r="D194" s="22">
        <v>0</v>
      </c>
      <c r="E194" s="22">
        <v>0</v>
      </c>
      <c r="F194" s="22">
        <v>0</v>
      </c>
      <c r="G194" s="22">
        <v>312.719405088249</v>
      </c>
      <c r="H194" s="22">
        <v>415.11747660956701</v>
      </c>
    </row>
    <row r="195" spans="1:8" x14ac:dyDescent="0.3">
      <c r="A195" s="22">
        <v>280</v>
      </c>
      <c r="B195" s="22">
        <v>2</v>
      </c>
      <c r="C195" s="22">
        <v>5.65395485641133</v>
      </c>
      <c r="D195" s="22">
        <v>0</v>
      </c>
      <c r="E195" s="22">
        <v>0</v>
      </c>
      <c r="F195" s="22">
        <v>0</v>
      </c>
      <c r="G195" s="22">
        <v>5.9091181947791398</v>
      </c>
      <c r="H195" s="22">
        <v>44.028122864063697</v>
      </c>
    </row>
    <row r="196" spans="1:8" x14ac:dyDescent="0.3">
      <c r="A196" s="22">
        <v>281</v>
      </c>
      <c r="B196" s="22">
        <v>2</v>
      </c>
      <c r="C196" s="22">
        <v>6897.82754559769</v>
      </c>
      <c r="D196" s="22">
        <v>228.61304115190001</v>
      </c>
      <c r="E196" s="22">
        <v>0</v>
      </c>
      <c r="F196" s="22">
        <v>1</v>
      </c>
      <c r="G196" s="22">
        <v>3908.8993161425601</v>
      </c>
      <c r="H196" s="22">
        <v>6259.5997733070699</v>
      </c>
    </row>
    <row r="197" spans="1:8" x14ac:dyDescent="0.3">
      <c r="A197" s="22">
        <v>282</v>
      </c>
      <c r="B197" s="22">
        <v>2</v>
      </c>
      <c r="C197" s="22">
        <v>3713.7408792383098</v>
      </c>
      <c r="D197" s="22">
        <v>617.11506098140296</v>
      </c>
      <c r="E197" s="22">
        <v>0</v>
      </c>
      <c r="F197" s="22">
        <v>0</v>
      </c>
      <c r="G197" s="22">
        <v>2288.0726639183099</v>
      </c>
      <c r="H197" s="22">
        <v>3687.7528749688499</v>
      </c>
    </row>
    <row r="198" spans="1:8" x14ac:dyDescent="0.3">
      <c r="A198" s="22">
        <v>283</v>
      </c>
      <c r="B198" s="22">
        <v>2</v>
      </c>
      <c r="C198" s="22">
        <v>6464.99045568985</v>
      </c>
      <c r="D198" s="22">
        <v>0</v>
      </c>
      <c r="E198" s="22">
        <v>0</v>
      </c>
      <c r="F198" s="22">
        <v>0</v>
      </c>
      <c r="G198" s="22">
        <v>3276.2570039346701</v>
      </c>
      <c r="H198" s="22">
        <v>6146.8413400316103</v>
      </c>
    </row>
    <row r="199" spans="1:8" x14ac:dyDescent="0.3">
      <c r="A199" s="22">
        <v>284</v>
      </c>
      <c r="B199" s="22">
        <v>2</v>
      </c>
      <c r="C199" s="22">
        <v>5012.5752008519403</v>
      </c>
      <c r="D199" s="22">
        <v>2271.6191582639299</v>
      </c>
      <c r="E199" s="22">
        <v>0</v>
      </c>
      <c r="F199" s="22">
        <v>0</v>
      </c>
      <c r="G199" s="22">
        <v>4115.4326408533198</v>
      </c>
      <c r="H199" s="22">
        <v>5291.0620871490401</v>
      </c>
    </row>
    <row r="200" spans="1:8" x14ac:dyDescent="0.3">
      <c r="A200" s="22">
        <v>286</v>
      </c>
      <c r="B200" s="22">
        <v>2</v>
      </c>
      <c r="C200" s="22">
        <v>107.240642609349</v>
      </c>
      <c r="D200" s="22">
        <v>0</v>
      </c>
      <c r="E200" s="22">
        <v>0</v>
      </c>
      <c r="F200" s="22">
        <v>0</v>
      </c>
      <c r="G200" s="22">
        <v>54.999081325068197</v>
      </c>
      <c r="H200" s="22">
        <v>140.00773015452</v>
      </c>
    </row>
    <row r="201" spans="1:8" x14ac:dyDescent="0.3">
      <c r="A201" s="22">
        <v>287</v>
      </c>
      <c r="B201" s="22">
        <v>2</v>
      </c>
      <c r="C201" s="22">
        <v>1.5230794701986801</v>
      </c>
      <c r="D201" s="22">
        <v>0</v>
      </c>
      <c r="E201" s="22">
        <v>0</v>
      </c>
      <c r="F201" s="22">
        <v>0</v>
      </c>
      <c r="G201" s="22">
        <v>0.54972341254382595</v>
      </c>
      <c r="H201" s="22">
        <v>40.125251276216503</v>
      </c>
    </row>
    <row r="202" spans="1:8" x14ac:dyDescent="0.3">
      <c r="A202" s="22">
        <v>289</v>
      </c>
      <c r="B202" s="22">
        <v>2</v>
      </c>
      <c r="C202" s="22">
        <v>3517.5467383158498</v>
      </c>
      <c r="D202" s="22">
        <v>580.07120968917798</v>
      </c>
      <c r="E202" s="22">
        <v>0</v>
      </c>
      <c r="F202" s="22">
        <v>0</v>
      </c>
      <c r="G202" s="22">
        <v>2251.05883894606</v>
      </c>
      <c r="H202" s="22">
        <v>3493.9654745139501</v>
      </c>
    </row>
    <row r="203" spans="1:8" x14ac:dyDescent="0.3">
      <c r="A203" s="22">
        <v>290</v>
      </c>
      <c r="B203" s="22">
        <v>2</v>
      </c>
      <c r="C203" s="22">
        <v>2036.7379577280601</v>
      </c>
      <c r="D203" s="22">
        <v>0</v>
      </c>
      <c r="E203" s="22">
        <v>0</v>
      </c>
      <c r="F203" s="22">
        <v>0</v>
      </c>
      <c r="G203" s="22">
        <v>1356.2989434836099</v>
      </c>
      <c r="H203" s="22">
        <v>1963.00637957871</v>
      </c>
    </row>
    <row r="204" spans="1:8" x14ac:dyDescent="0.3">
      <c r="A204" s="22">
        <v>291</v>
      </c>
      <c r="B204" s="22">
        <v>2</v>
      </c>
      <c r="C204" s="22">
        <v>19.557269332983999</v>
      </c>
      <c r="D204" s="22">
        <v>11.4084520804071</v>
      </c>
      <c r="E204" s="22">
        <v>0</v>
      </c>
      <c r="F204" s="22">
        <v>0</v>
      </c>
      <c r="G204" s="22">
        <v>5.6988245026490096</v>
      </c>
      <c r="H204" s="22">
        <v>59.757841819934903</v>
      </c>
    </row>
    <row r="205" spans="1:8" x14ac:dyDescent="0.3">
      <c r="A205" s="22">
        <v>293</v>
      </c>
      <c r="B205" s="22">
        <v>2</v>
      </c>
      <c r="C205" s="22">
        <v>12.387742650494699</v>
      </c>
      <c r="D205" s="22">
        <v>23.842984452582801</v>
      </c>
      <c r="E205" s="22">
        <v>0</v>
      </c>
      <c r="F205" s="22">
        <v>1</v>
      </c>
      <c r="G205" s="22">
        <v>19.985889962469798</v>
      </c>
      <c r="H205" s="22">
        <v>-292.35399072670299</v>
      </c>
    </row>
    <row r="206" spans="1:8" x14ac:dyDescent="0.3">
      <c r="A206" s="22">
        <v>294</v>
      </c>
      <c r="B206" s="22">
        <v>2</v>
      </c>
      <c r="C206" s="22">
        <v>44.421552785352603</v>
      </c>
      <c r="D206" s="22">
        <v>14.480928098402799</v>
      </c>
      <c r="E206" s="22">
        <v>0</v>
      </c>
      <c r="F206" s="22">
        <v>0</v>
      </c>
      <c r="G206" s="22">
        <v>15.488630697312001</v>
      </c>
      <c r="H206" s="22">
        <v>83.948291151003801</v>
      </c>
    </row>
    <row r="207" spans="1:8" x14ac:dyDescent="0.3">
      <c r="A207" s="22">
        <v>295</v>
      </c>
      <c r="B207" s="22">
        <v>2</v>
      </c>
      <c r="C207" s="22">
        <v>53.694773899166698</v>
      </c>
      <c r="D207" s="22">
        <v>0</v>
      </c>
      <c r="E207" s="22">
        <v>0</v>
      </c>
      <c r="F207" s="22">
        <v>0</v>
      </c>
      <c r="G207" s="22">
        <v>55.240564956540702</v>
      </c>
      <c r="H207" s="22">
        <v>89.417327371345706</v>
      </c>
    </row>
    <row r="208" spans="1:8" x14ac:dyDescent="0.3">
      <c r="A208" s="22">
        <v>296</v>
      </c>
      <c r="B208" s="22">
        <v>2</v>
      </c>
      <c r="C208" s="22">
        <v>66.1620631183483</v>
      </c>
      <c r="D208" s="22">
        <v>15.683475220179201</v>
      </c>
      <c r="E208" s="22">
        <v>0</v>
      </c>
      <c r="F208" s="22">
        <v>0</v>
      </c>
      <c r="G208" s="22">
        <v>31.371637457405502</v>
      </c>
      <c r="H208" s="22">
        <v>104.76224156036901</v>
      </c>
    </row>
    <row r="209" spans="1:8" x14ac:dyDescent="0.3">
      <c r="A209" s="22">
        <v>297</v>
      </c>
      <c r="B209" s="22">
        <v>2</v>
      </c>
      <c r="C209" s="22">
        <v>71.942638271741302</v>
      </c>
      <c r="D209" s="22">
        <v>7.7445002747288596</v>
      </c>
      <c r="E209" s="22">
        <v>0</v>
      </c>
      <c r="F209" s="22">
        <v>0</v>
      </c>
      <c r="G209" s="22">
        <v>72.895110947861298</v>
      </c>
      <c r="H209" s="22">
        <v>108.41877133891801</v>
      </c>
    </row>
    <row r="210" spans="1:8" x14ac:dyDescent="0.3">
      <c r="A210" s="22">
        <v>298</v>
      </c>
      <c r="B210" s="22">
        <v>2</v>
      </c>
      <c r="C210" s="22">
        <v>55.204518893650203</v>
      </c>
      <c r="D210" s="22">
        <v>0</v>
      </c>
      <c r="E210" s="22">
        <v>0</v>
      </c>
      <c r="F210" s="22">
        <v>0</v>
      </c>
      <c r="G210" s="22">
        <v>4.3947019867549697</v>
      </c>
      <c r="H210" s="22">
        <v>90.843741942826298</v>
      </c>
    </row>
    <row r="211" spans="1:8" x14ac:dyDescent="0.3">
      <c r="A211" s="22">
        <v>303</v>
      </c>
      <c r="B211" s="22">
        <v>2</v>
      </c>
      <c r="C211" s="22">
        <v>8.3772173743669693</v>
      </c>
      <c r="D211" s="22">
        <v>1.88028576003116</v>
      </c>
      <c r="E211" s="22">
        <v>0</v>
      </c>
      <c r="F211" s="22">
        <v>0</v>
      </c>
      <c r="G211" s="22">
        <v>41.651882742501002</v>
      </c>
      <c r="H211" s="22">
        <v>47.028572091509403</v>
      </c>
    </row>
    <row r="212" spans="1:8" x14ac:dyDescent="0.3">
      <c r="A212" s="22">
        <v>304</v>
      </c>
      <c r="B212" s="22">
        <v>3</v>
      </c>
      <c r="C212" s="22">
        <v>4858.3767069394398</v>
      </c>
      <c r="D212" s="22">
        <v>6908.4102089862699</v>
      </c>
      <c r="E212" s="22">
        <v>1</v>
      </c>
      <c r="F212" s="22">
        <v>1</v>
      </c>
      <c r="G212" s="22">
        <v>5304.9850544086003</v>
      </c>
      <c r="H212" s="22">
        <v>5627.0562938739004</v>
      </c>
    </row>
    <row r="213" spans="1:8" x14ac:dyDescent="0.3">
      <c r="A213" s="22">
        <v>306</v>
      </c>
      <c r="B213" s="22">
        <v>3</v>
      </c>
      <c r="C213" s="22">
        <v>4737.5090298778796</v>
      </c>
      <c r="D213" s="22">
        <v>1752.4321430913101</v>
      </c>
      <c r="E213" s="22">
        <v>1</v>
      </c>
      <c r="F213" s="22">
        <v>0</v>
      </c>
      <c r="G213" s="22">
        <v>4555.7819473031705</v>
      </c>
      <c r="H213" s="22">
        <v>4688.7741911141302</v>
      </c>
    </row>
    <row r="214" spans="1:8" x14ac:dyDescent="0.3">
      <c r="A214" s="22">
        <v>307</v>
      </c>
      <c r="B214" s="22">
        <v>3</v>
      </c>
      <c r="C214" s="22">
        <v>3453.9460339105299</v>
      </c>
      <c r="D214" s="22">
        <v>2819.6985983547902</v>
      </c>
      <c r="E214" s="22">
        <v>1</v>
      </c>
      <c r="F214" s="22">
        <v>0</v>
      </c>
      <c r="G214" s="22">
        <v>4230.1427633151197</v>
      </c>
      <c r="H214" s="22">
        <v>3718.7086428070502</v>
      </c>
    </row>
    <row r="215" spans="1:8" x14ac:dyDescent="0.3">
      <c r="A215" s="22">
        <v>308</v>
      </c>
      <c r="B215" s="22">
        <v>3</v>
      </c>
      <c r="C215" s="22">
        <v>8188.3946246915102</v>
      </c>
      <c r="D215" s="22">
        <v>7413.5423086046603</v>
      </c>
      <c r="E215" s="22">
        <v>1</v>
      </c>
      <c r="F215" s="22">
        <v>0</v>
      </c>
      <c r="G215" s="22">
        <v>8715.4601627890806</v>
      </c>
      <c r="H215" s="22">
        <v>9236.2845057230898</v>
      </c>
    </row>
    <row r="216" spans="1:8" x14ac:dyDescent="0.3">
      <c r="A216" s="22">
        <v>309</v>
      </c>
      <c r="B216" s="22">
        <v>3</v>
      </c>
      <c r="C216" s="22">
        <v>50.5864449005064</v>
      </c>
      <c r="D216" s="22">
        <v>9.8989720357226396</v>
      </c>
      <c r="E216" s="22">
        <v>1</v>
      </c>
      <c r="F216" s="22">
        <v>0</v>
      </c>
      <c r="G216" s="22">
        <v>57.574269928983199</v>
      </c>
      <c r="H216" s="22">
        <v>-135.63172449843901</v>
      </c>
    </row>
    <row r="217" spans="1:8" x14ac:dyDescent="0.3">
      <c r="A217" s="22">
        <v>310</v>
      </c>
      <c r="B217" s="22">
        <v>3</v>
      </c>
      <c r="C217" s="22">
        <v>8.4693684160771294</v>
      </c>
      <c r="D217" s="22">
        <v>76.690818198920894</v>
      </c>
      <c r="E217" s="22">
        <v>1</v>
      </c>
      <c r="F217" s="22">
        <v>0</v>
      </c>
      <c r="G217" s="22">
        <v>8.23568367744449E-2</v>
      </c>
      <c r="H217" s="22">
        <v>-160.238513297998</v>
      </c>
    </row>
    <row r="218" spans="1:8" x14ac:dyDescent="0.3">
      <c r="A218" s="22">
        <v>311</v>
      </c>
      <c r="B218" s="22">
        <v>3</v>
      </c>
      <c r="C218" s="22">
        <v>130.79881432190899</v>
      </c>
      <c r="D218" s="22">
        <v>0</v>
      </c>
      <c r="E218" s="22">
        <v>1</v>
      </c>
      <c r="F218" s="22">
        <v>0</v>
      </c>
      <c r="G218" s="22">
        <v>177.012353497406</v>
      </c>
      <c r="H218" s="22">
        <v>-62.0972859526346</v>
      </c>
    </row>
    <row r="219" spans="1:8" x14ac:dyDescent="0.3">
      <c r="A219" s="22">
        <v>312</v>
      </c>
      <c r="B219" s="22">
        <v>3</v>
      </c>
      <c r="C219" s="22">
        <v>2217.7015983821002</v>
      </c>
      <c r="D219" s="22">
        <v>1747.6120717715401</v>
      </c>
      <c r="E219" s="22">
        <v>1</v>
      </c>
      <c r="F219" s="22">
        <v>0</v>
      </c>
      <c r="G219" s="22">
        <v>2376.9151534671801</v>
      </c>
      <c r="H219" s="22">
        <v>2306.9517310862302</v>
      </c>
    </row>
    <row r="220" spans="1:8" x14ac:dyDescent="0.3">
      <c r="A220" s="22">
        <v>314</v>
      </c>
      <c r="B220" s="22">
        <v>3</v>
      </c>
      <c r="C220" s="22">
        <v>30.531777900292202</v>
      </c>
      <c r="D220" s="22">
        <v>17.349988855298001</v>
      </c>
      <c r="E220" s="22">
        <v>1</v>
      </c>
      <c r="F220" s="22">
        <v>0</v>
      </c>
      <c r="G220" s="22">
        <v>22.2800932000351</v>
      </c>
      <c r="H220" s="22">
        <v>-152.88542816199501</v>
      </c>
    </row>
    <row r="221" spans="1:8" x14ac:dyDescent="0.3">
      <c r="A221" s="22">
        <v>317</v>
      </c>
      <c r="B221" s="22">
        <v>3</v>
      </c>
      <c r="C221" s="22">
        <v>6801.8752093943203</v>
      </c>
      <c r="D221" s="22">
        <v>1874.08488841741</v>
      </c>
      <c r="E221" s="22">
        <v>0</v>
      </c>
      <c r="F221" s="22">
        <v>0</v>
      </c>
      <c r="G221" s="22">
        <v>7170.8195619865901</v>
      </c>
      <c r="H221" s="22">
        <v>6982.8730772802501</v>
      </c>
    </row>
    <row r="222" spans="1:8" x14ac:dyDescent="0.3">
      <c r="A222" s="22">
        <v>318</v>
      </c>
      <c r="B222" s="22">
        <v>3</v>
      </c>
      <c r="C222" s="22">
        <v>8142.5117536583402</v>
      </c>
      <c r="D222" s="22">
        <v>1232.43962212679</v>
      </c>
      <c r="E222" s="22">
        <v>0</v>
      </c>
      <c r="F222" s="22">
        <v>0</v>
      </c>
      <c r="G222" s="22">
        <v>7437.4622400971803</v>
      </c>
      <c r="H222" s="22">
        <v>8103.6302125680104</v>
      </c>
    </row>
    <row r="223" spans="1:8" x14ac:dyDescent="0.3">
      <c r="A223" s="22">
        <v>320</v>
      </c>
      <c r="B223" s="22">
        <v>3</v>
      </c>
      <c r="C223" s="22">
        <v>12940.801938671</v>
      </c>
      <c r="D223" s="22">
        <v>1168.4720595839999</v>
      </c>
      <c r="E223" s="22">
        <v>0</v>
      </c>
      <c r="F223" s="22">
        <v>0</v>
      </c>
      <c r="G223" s="22">
        <v>10766.8424452541</v>
      </c>
      <c r="H223" s="22">
        <v>12622.5351062193</v>
      </c>
    </row>
    <row r="224" spans="1:8" x14ac:dyDescent="0.3">
      <c r="A224" s="22">
        <v>321</v>
      </c>
      <c r="B224" s="22">
        <v>3</v>
      </c>
      <c r="C224" s="22">
        <v>44.544341923046403</v>
      </c>
      <c r="D224" s="22">
        <v>24.0734704042228</v>
      </c>
      <c r="E224" s="22">
        <v>0</v>
      </c>
      <c r="F224" s="22">
        <v>0</v>
      </c>
      <c r="G224" s="22">
        <v>39.001895335605802</v>
      </c>
      <c r="H224" s="22">
        <v>177.89913316667</v>
      </c>
    </row>
    <row r="225" spans="1:8" x14ac:dyDescent="0.3">
      <c r="A225" s="22">
        <v>322</v>
      </c>
      <c r="B225" s="22">
        <v>3</v>
      </c>
      <c r="C225" s="22">
        <v>224.72326862600701</v>
      </c>
      <c r="D225" s="22">
        <v>0</v>
      </c>
      <c r="E225" s="22">
        <v>0</v>
      </c>
      <c r="F225" s="22">
        <v>0</v>
      </c>
      <c r="G225" s="22">
        <v>160.90013595136</v>
      </c>
      <c r="H225" s="22">
        <v>342.659791655486</v>
      </c>
    </row>
    <row r="226" spans="1:8" x14ac:dyDescent="0.3">
      <c r="A226" s="22">
        <v>323</v>
      </c>
      <c r="B226" s="22">
        <v>3</v>
      </c>
      <c r="C226" s="22">
        <v>3054.9431704533699</v>
      </c>
      <c r="D226" s="22">
        <v>690.71035308971898</v>
      </c>
      <c r="E226" s="22">
        <v>0</v>
      </c>
      <c r="F226" s="22">
        <v>0</v>
      </c>
      <c r="G226" s="22">
        <v>2831.4786551952402</v>
      </c>
      <c r="H226" s="22">
        <v>3173.7038689423398</v>
      </c>
    </row>
    <row r="227" spans="1:8" x14ac:dyDescent="0.3">
      <c r="A227" s="22">
        <v>324</v>
      </c>
      <c r="B227" s="22">
        <v>3</v>
      </c>
      <c r="C227" s="22">
        <v>1682.84634481436</v>
      </c>
      <c r="D227" s="22">
        <v>0</v>
      </c>
      <c r="E227" s="22">
        <v>0</v>
      </c>
      <c r="F227" s="22">
        <v>0</v>
      </c>
      <c r="G227" s="22">
        <v>1439.87870742936</v>
      </c>
      <c r="H227" s="22">
        <v>1720.30171826375</v>
      </c>
    </row>
    <row r="228" spans="1:8" x14ac:dyDescent="0.3">
      <c r="A228" s="22">
        <v>325</v>
      </c>
      <c r="B228" s="22">
        <v>3</v>
      </c>
      <c r="C228" s="22">
        <v>54.457999756758902</v>
      </c>
      <c r="D228" s="22">
        <v>0</v>
      </c>
      <c r="E228" s="22">
        <v>0</v>
      </c>
      <c r="F228" s="22">
        <v>0</v>
      </c>
      <c r="G228" s="22">
        <v>46.653966405181201</v>
      </c>
      <c r="H228" s="22">
        <v>181.79231971842901</v>
      </c>
    </row>
    <row r="229" spans="1:8" x14ac:dyDescent="0.3">
      <c r="A229" s="22">
        <v>326</v>
      </c>
      <c r="B229" s="22">
        <v>3</v>
      </c>
      <c r="C229" s="22">
        <v>2970.2979090035501</v>
      </c>
      <c r="D229" s="22">
        <v>0</v>
      </c>
      <c r="E229" s="22">
        <v>0</v>
      </c>
      <c r="F229" s="22">
        <v>0</v>
      </c>
      <c r="G229" s="22">
        <v>2214.7463242440299</v>
      </c>
      <c r="H229" s="22">
        <v>2936.6923524075301</v>
      </c>
    </row>
    <row r="230" spans="1:8" x14ac:dyDescent="0.3">
      <c r="A230" s="22">
        <v>327</v>
      </c>
      <c r="B230" s="22">
        <v>3</v>
      </c>
      <c r="C230" s="22">
        <v>23.349413604273501</v>
      </c>
      <c r="D230" s="22">
        <v>0</v>
      </c>
      <c r="E230" s="22">
        <v>0</v>
      </c>
      <c r="F230" s="22">
        <v>1</v>
      </c>
      <c r="G230" s="22">
        <v>3.7929999981924398</v>
      </c>
      <c r="H230" s="22">
        <v>-195.76434067299601</v>
      </c>
    </row>
    <row r="231" spans="1:8" x14ac:dyDescent="0.3">
      <c r="A231" s="22">
        <v>328</v>
      </c>
      <c r="B231" s="22">
        <v>3</v>
      </c>
      <c r="C231" s="22">
        <v>1021.43680288437</v>
      </c>
      <c r="D231" s="22">
        <v>0</v>
      </c>
      <c r="E231" s="22">
        <v>0</v>
      </c>
      <c r="F231" s="22">
        <v>0</v>
      </c>
      <c r="G231" s="22">
        <v>1301.05193670123</v>
      </c>
      <c r="H231" s="22">
        <v>1095.3986970431899</v>
      </c>
    </row>
    <row r="232" spans="1:8" x14ac:dyDescent="0.3">
      <c r="A232" s="22">
        <v>329</v>
      </c>
      <c r="B232" s="22">
        <v>3</v>
      </c>
      <c r="C232" s="22">
        <v>312.719405088249</v>
      </c>
      <c r="D232" s="22">
        <v>0</v>
      </c>
      <c r="E232" s="22">
        <v>0</v>
      </c>
      <c r="F232" s="22">
        <v>0</v>
      </c>
      <c r="G232" s="22">
        <v>268.10615101179599</v>
      </c>
      <c r="H232" s="22">
        <v>425.798978566117</v>
      </c>
    </row>
    <row r="233" spans="1:8" x14ac:dyDescent="0.3">
      <c r="A233" s="22">
        <v>331</v>
      </c>
      <c r="B233" s="22">
        <v>3</v>
      </c>
      <c r="C233" s="22">
        <v>3908.8993161425601</v>
      </c>
      <c r="D233" s="22">
        <v>1240.8023473826399</v>
      </c>
      <c r="E233" s="22">
        <v>0</v>
      </c>
      <c r="F233" s="22">
        <v>1</v>
      </c>
      <c r="G233" s="22">
        <v>3761.20078881063</v>
      </c>
      <c r="H233" s="22">
        <v>3757.4283637928902</v>
      </c>
    </row>
    <row r="234" spans="1:8" x14ac:dyDescent="0.3">
      <c r="A234" s="22">
        <v>332</v>
      </c>
      <c r="B234" s="22">
        <v>3</v>
      </c>
      <c r="C234" s="22">
        <v>2288.0726639183099</v>
      </c>
      <c r="D234" s="22">
        <v>304.85930135816102</v>
      </c>
      <c r="E234" s="22">
        <v>0</v>
      </c>
      <c r="F234" s="22">
        <v>0</v>
      </c>
      <c r="G234" s="22">
        <v>1896.3963325335601</v>
      </c>
      <c r="H234" s="22">
        <v>2361.4346326471</v>
      </c>
    </row>
    <row r="235" spans="1:8" x14ac:dyDescent="0.3">
      <c r="A235" s="22">
        <v>334</v>
      </c>
      <c r="B235" s="22">
        <v>3</v>
      </c>
      <c r="C235" s="22">
        <v>4115.4326408533198</v>
      </c>
      <c r="D235" s="22">
        <v>0</v>
      </c>
      <c r="E235" s="22">
        <v>0</v>
      </c>
      <c r="F235" s="22">
        <v>0</v>
      </c>
      <c r="G235" s="22">
        <v>4016.7071469750499</v>
      </c>
      <c r="H235" s="22">
        <v>4018.62133630064</v>
      </c>
    </row>
    <row r="236" spans="1:8" x14ac:dyDescent="0.3">
      <c r="A236" s="22">
        <v>335</v>
      </c>
      <c r="B236" s="22">
        <v>3</v>
      </c>
      <c r="C236" s="22">
        <v>12392.1438861773</v>
      </c>
      <c r="D236" s="22">
        <v>1088.95600297277</v>
      </c>
      <c r="E236" s="22">
        <v>0</v>
      </c>
      <c r="F236" s="22">
        <v>0</v>
      </c>
      <c r="G236" s="22">
        <v>11663.566676714099</v>
      </c>
      <c r="H236" s="22">
        <v>12086.081672042101</v>
      </c>
    </row>
    <row r="237" spans="1:8" x14ac:dyDescent="0.3">
      <c r="A237" s="22">
        <v>336</v>
      </c>
      <c r="B237" s="22">
        <v>3</v>
      </c>
      <c r="C237" s="22">
        <v>54.999081325068197</v>
      </c>
      <c r="D237" s="22">
        <v>38.722686051207702</v>
      </c>
      <c r="E237" s="22">
        <v>0</v>
      </c>
      <c r="F237" s="22">
        <v>0</v>
      </c>
      <c r="G237" s="22">
        <v>88.670551115492799</v>
      </c>
      <c r="H237" s="22">
        <v>191.10743350817901</v>
      </c>
    </row>
    <row r="238" spans="1:8" x14ac:dyDescent="0.3">
      <c r="A238" s="22">
        <v>337</v>
      </c>
      <c r="B238" s="22">
        <v>3</v>
      </c>
      <c r="C238" s="22">
        <v>51.354831744464299</v>
      </c>
      <c r="D238" s="22">
        <v>0</v>
      </c>
      <c r="E238" s="22">
        <v>0</v>
      </c>
      <c r="F238" s="22">
        <v>0</v>
      </c>
      <c r="G238" s="22">
        <v>52.690096987923702</v>
      </c>
      <c r="H238" s="22">
        <v>178.86043116329901</v>
      </c>
    </row>
    <row r="239" spans="1:8" x14ac:dyDescent="0.3">
      <c r="A239" s="22">
        <v>340</v>
      </c>
      <c r="B239" s="22">
        <v>3</v>
      </c>
      <c r="C239" s="22">
        <v>5.6988245026490096</v>
      </c>
      <c r="D239" s="22">
        <v>0</v>
      </c>
      <c r="E239" s="22">
        <v>0</v>
      </c>
      <c r="F239" s="22">
        <v>0</v>
      </c>
      <c r="G239" s="22">
        <v>2.8339772015738198</v>
      </c>
      <c r="H239" s="22">
        <v>135.72440869373199</v>
      </c>
    </row>
    <row r="240" spans="1:8" x14ac:dyDescent="0.3">
      <c r="A240" s="22">
        <v>341</v>
      </c>
      <c r="B240" s="22">
        <v>3</v>
      </c>
      <c r="C240" s="22">
        <v>1965.7382818014501</v>
      </c>
      <c r="D240" s="22">
        <v>519.43738509364198</v>
      </c>
      <c r="E240" s="22">
        <v>0</v>
      </c>
      <c r="F240" s="22">
        <v>0</v>
      </c>
      <c r="G240" s="22">
        <v>2188.80677850336</v>
      </c>
      <c r="H240" s="22">
        <v>2105.6774666311799</v>
      </c>
    </row>
    <row r="241" spans="1:8" x14ac:dyDescent="0.3">
      <c r="A241" s="22">
        <v>342</v>
      </c>
      <c r="B241" s="22">
        <v>3</v>
      </c>
      <c r="C241" s="22">
        <v>19.985889962469798</v>
      </c>
      <c r="D241" s="22">
        <v>18.487878404962999</v>
      </c>
      <c r="E241" s="22">
        <v>0</v>
      </c>
      <c r="F241" s="22">
        <v>1</v>
      </c>
      <c r="G241" s="22">
        <v>8.7759321954811096</v>
      </c>
      <c r="H241" s="22">
        <v>-194.73885472838799</v>
      </c>
    </row>
    <row r="242" spans="1:8" x14ac:dyDescent="0.3">
      <c r="A242" s="22">
        <v>345</v>
      </c>
      <c r="B242" s="22">
        <v>3</v>
      </c>
      <c r="C242" s="22">
        <v>31.371637457405502</v>
      </c>
      <c r="D242" s="22">
        <v>43.508078084028</v>
      </c>
      <c r="E242" s="22">
        <v>0</v>
      </c>
      <c r="F242" s="22">
        <v>0</v>
      </c>
      <c r="G242" s="22">
        <v>53.615896222672397</v>
      </c>
      <c r="H242" s="22">
        <v>169.87210243746</v>
      </c>
    </row>
    <row r="243" spans="1:8" x14ac:dyDescent="0.3">
      <c r="A243" s="22">
        <v>346</v>
      </c>
      <c r="B243" s="22">
        <v>3</v>
      </c>
      <c r="C243" s="22">
        <v>72.895110947861298</v>
      </c>
      <c r="D243" s="22">
        <v>46.999905220149202</v>
      </c>
      <c r="E243" s="22">
        <v>0</v>
      </c>
      <c r="F243" s="22">
        <v>0</v>
      </c>
      <c r="G243" s="22">
        <v>76.901993249688402</v>
      </c>
      <c r="H243" s="22">
        <v>209.89757994915001</v>
      </c>
    </row>
    <row r="244" spans="1:8" x14ac:dyDescent="0.3">
      <c r="A244" s="22">
        <v>347</v>
      </c>
      <c r="B244" s="22">
        <v>3</v>
      </c>
      <c r="C244" s="22">
        <v>0.33775029216984798</v>
      </c>
      <c r="D244" s="22">
        <v>0.62760184534476005</v>
      </c>
      <c r="E244" s="22">
        <v>0</v>
      </c>
      <c r="F244" s="22">
        <v>0</v>
      </c>
      <c r="G244" s="22">
        <v>0.96827096084924102</v>
      </c>
      <c r="H244" s="22">
        <v>130.80192919854599</v>
      </c>
    </row>
    <row r="245" spans="1:8" x14ac:dyDescent="0.3">
      <c r="A245" s="22">
        <v>348</v>
      </c>
      <c r="B245" s="22">
        <v>3</v>
      </c>
      <c r="C245" s="22">
        <v>29.484806764277401</v>
      </c>
      <c r="D245" s="22">
        <v>65.559596429684504</v>
      </c>
      <c r="E245" s="22">
        <v>0</v>
      </c>
      <c r="F245" s="22">
        <v>0</v>
      </c>
      <c r="G245" s="22">
        <v>10.701024931827</v>
      </c>
      <c r="H245" s="22">
        <v>173.10299586545801</v>
      </c>
    </row>
    <row r="246" spans="1:8" x14ac:dyDescent="0.3">
      <c r="A246" s="22">
        <v>349</v>
      </c>
      <c r="B246" s="22">
        <v>3</v>
      </c>
      <c r="C246" s="22">
        <v>830.81699938799795</v>
      </c>
      <c r="D246" s="22">
        <v>0</v>
      </c>
      <c r="E246" s="22">
        <v>0</v>
      </c>
      <c r="F246" s="22">
        <v>0</v>
      </c>
      <c r="G246" s="22">
        <v>888.49220467461998</v>
      </c>
      <c r="H246" s="22">
        <v>915.30015966532903</v>
      </c>
    </row>
    <row r="247" spans="1:8" x14ac:dyDescent="0.3">
      <c r="A247" s="22">
        <v>350</v>
      </c>
      <c r="B247" s="22">
        <v>3</v>
      </c>
      <c r="C247" s="22">
        <v>41.651882742501002</v>
      </c>
      <c r="D247" s="22">
        <v>8.2054897854694193</v>
      </c>
      <c r="E247" s="22">
        <v>0</v>
      </c>
      <c r="F247" s="22">
        <v>0</v>
      </c>
      <c r="G247" s="22">
        <v>16.505857421114101</v>
      </c>
      <c r="H247" s="22">
        <v>171.55861726178799</v>
      </c>
    </row>
    <row r="248" spans="1:8" x14ac:dyDescent="0.3">
      <c r="A248" s="22">
        <v>351</v>
      </c>
      <c r="B248" s="22">
        <v>4</v>
      </c>
      <c r="C248" s="22">
        <v>5304.9850544086003</v>
      </c>
      <c r="D248" s="22">
        <v>8189.8691541854396</v>
      </c>
      <c r="E248" s="22">
        <v>1</v>
      </c>
      <c r="F248" s="22">
        <v>1</v>
      </c>
      <c r="G248" s="22">
        <v>6190.6104046116598</v>
      </c>
      <c r="H248" s="22">
        <v>6432.0174113637304</v>
      </c>
    </row>
    <row r="249" spans="1:8" x14ac:dyDescent="0.3">
      <c r="A249" s="22">
        <v>352</v>
      </c>
      <c r="B249" s="22">
        <v>4</v>
      </c>
      <c r="C249" s="22">
        <v>5881.16305031091</v>
      </c>
      <c r="D249" s="22">
        <v>2509.0588527558598</v>
      </c>
      <c r="E249" s="22">
        <v>1</v>
      </c>
      <c r="F249" s="22">
        <v>0</v>
      </c>
      <c r="G249" s="22">
        <v>6520.3417904685703</v>
      </c>
      <c r="H249" s="22">
        <v>6032.9829223435599</v>
      </c>
    </row>
    <row r="250" spans="1:8" x14ac:dyDescent="0.3">
      <c r="A250" s="22">
        <v>354</v>
      </c>
      <c r="B250" s="22">
        <v>4</v>
      </c>
      <c r="C250" s="22">
        <v>4230.1427633151197</v>
      </c>
      <c r="D250" s="22">
        <v>2979.3706924550702</v>
      </c>
      <c r="E250" s="22">
        <v>1</v>
      </c>
      <c r="F250" s="22">
        <v>0</v>
      </c>
      <c r="G250" s="22">
        <v>4300.9201082782201</v>
      </c>
      <c r="H250" s="22">
        <v>4580.0197270161598</v>
      </c>
    </row>
    <row r="251" spans="1:8" x14ac:dyDescent="0.3">
      <c r="A251" s="22">
        <v>355</v>
      </c>
      <c r="B251" s="22">
        <v>4</v>
      </c>
      <c r="C251" s="22">
        <v>8715.4601627890806</v>
      </c>
      <c r="D251" s="22">
        <v>8146.6949126809004</v>
      </c>
      <c r="E251" s="22">
        <v>1</v>
      </c>
      <c r="F251" s="22">
        <v>0</v>
      </c>
      <c r="G251" s="22">
        <v>9935.4987850384405</v>
      </c>
      <c r="H251" s="22">
        <v>9992.6003590439996</v>
      </c>
    </row>
    <row r="252" spans="1:8" x14ac:dyDescent="0.3">
      <c r="A252" s="22">
        <v>357</v>
      </c>
      <c r="B252" s="22">
        <v>4</v>
      </c>
      <c r="C252" s="22">
        <v>177.012353497406</v>
      </c>
      <c r="D252" s="22">
        <v>0</v>
      </c>
      <c r="E252" s="22">
        <v>1</v>
      </c>
      <c r="F252" s="22">
        <v>0</v>
      </c>
      <c r="G252" s="22">
        <v>95.016390431733498</v>
      </c>
      <c r="H252" s="22">
        <v>73.219388222779003</v>
      </c>
    </row>
    <row r="253" spans="1:8" x14ac:dyDescent="0.3">
      <c r="A253" s="22">
        <v>358</v>
      </c>
      <c r="B253" s="22">
        <v>4</v>
      </c>
      <c r="C253" s="22">
        <v>2376.9151534671801</v>
      </c>
      <c r="D253" s="22">
        <v>2042.5196880636399</v>
      </c>
      <c r="E253" s="22">
        <v>1</v>
      </c>
      <c r="F253" s="22">
        <v>0</v>
      </c>
      <c r="G253" s="22">
        <v>2729.1853398450698</v>
      </c>
      <c r="H253" s="22">
        <v>2616.0808716136298</v>
      </c>
    </row>
    <row r="254" spans="1:8" x14ac:dyDescent="0.3">
      <c r="A254" s="22">
        <v>359</v>
      </c>
      <c r="B254" s="22">
        <v>4</v>
      </c>
      <c r="C254" s="22">
        <v>447.23199947896001</v>
      </c>
      <c r="D254" s="22">
        <v>345.21622360752002</v>
      </c>
      <c r="E254" s="22">
        <v>1</v>
      </c>
      <c r="F254" s="22">
        <v>0</v>
      </c>
      <c r="G254" s="22">
        <v>544.03236800978902</v>
      </c>
      <c r="H254" s="22">
        <v>407.01178673192999</v>
      </c>
    </row>
    <row r="255" spans="1:8" x14ac:dyDescent="0.3">
      <c r="A255" s="22">
        <v>363</v>
      </c>
      <c r="B255" s="22">
        <v>4</v>
      </c>
      <c r="C255" s="22">
        <v>7170.8195619865901</v>
      </c>
      <c r="D255" s="22">
        <v>1097.62750521002</v>
      </c>
      <c r="E255" s="22">
        <v>0</v>
      </c>
      <c r="F255" s="22">
        <v>0</v>
      </c>
      <c r="G255" s="22">
        <v>6834.9860700740901</v>
      </c>
      <c r="H255" s="22">
        <v>7246.5739348028001</v>
      </c>
    </row>
    <row r="256" spans="1:8" x14ac:dyDescent="0.3">
      <c r="A256" s="22">
        <v>364</v>
      </c>
      <c r="B256" s="22">
        <v>4</v>
      </c>
      <c r="C256" s="22">
        <v>7437.4622400971803</v>
      </c>
      <c r="D256" s="22">
        <v>2932.0043372445598</v>
      </c>
      <c r="E256" s="22">
        <v>0</v>
      </c>
      <c r="F256" s="22">
        <v>0</v>
      </c>
      <c r="G256" s="22">
        <v>9703.0252010677905</v>
      </c>
      <c r="H256" s="22">
        <v>7915.5587886133299</v>
      </c>
    </row>
    <row r="257" spans="1:8" x14ac:dyDescent="0.3">
      <c r="A257" s="22">
        <v>365</v>
      </c>
      <c r="B257" s="22">
        <v>4</v>
      </c>
      <c r="C257" s="22">
        <v>4957.4720891905899</v>
      </c>
      <c r="D257" s="22">
        <v>1082.47339319501</v>
      </c>
      <c r="E257" s="22">
        <v>0</v>
      </c>
      <c r="F257" s="22">
        <v>0</v>
      </c>
      <c r="G257" s="22">
        <v>5848.4578353055203</v>
      </c>
      <c r="H257" s="22">
        <v>5151.9468435415401</v>
      </c>
    </row>
    <row r="258" spans="1:8" x14ac:dyDescent="0.3">
      <c r="A258" s="22">
        <v>366</v>
      </c>
      <c r="B258" s="22">
        <v>4</v>
      </c>
      <c r="C258" s="22">
        <v>10766.8424452541</v>
      </c>
      <c r="D258" s="22">
        <v>3143.3111965856501</v>
      </c>
      <c r="E258" s="22">
        <v>0</v>
      </c>
      <c r="F258" s="22">
        <v>0</v>
      </c>
      <c r="G258" s="22">
        <v>12658.976509325201</v>
      </c>
      <c r="H258" s="22">
        <v>11109.215969298</v>
      </c>
    </row>
    <row r="259" spans="1:8" x14ac:dyDescent="0.3">
      <c r="A259" s="22">
        <v>368</v>
      </c>
      <c r="B259" s="22">
        <v>4</v>
      </c>
      <c r="C259" s="22">
        <v>0.56810596026490101</v>
      </c>
      <c r="D259" s="22">
        <v>0</v>
      </c>
      <c r="E259" s="22">
        <v>0</v>
      </c>
      <c r="F259" s="22">
        <v>0</v>
      </c>
      <c r="G259" s="22">
        <v>0.79099961044020295</v>
      </c>
      <c r="H259" s="22">
        <v>222.53077308951001</v>
      </c>
    </row>
    <row r="260" spans="1:8" x14ac:dyDescent="0.3">
      <c r="A260" s="22">
        <v>370</v>
      </c>
      <c r="B260" s="22">
        <v>4</v>
      </c>
      <c r="C260" s="22">
        <v>2831.4786551952402</v>
      </c>
      <c r="D260" s="22">
        <v>815.97249443876899</v>
      </c>
      <c r="E260" s="22">
        <v>0</v>
      </c>
      <c r="F260" s="22">
        <v>0</v>
      </c>
      <c r="G260" s="22">
        <v>3200.6243115830898</v>
      </c>
      <c r="H260" s="22">
        <v>3082.7066781786302</v>
      </c>
    </row>
    <row r="261" spans="1:8" x14ac:dyDescent="0.3">
      <c r="A261" s="22">
        <v>371</v>
      </c>
      <c r="B261" s="22">
        <v>4</v>
      </c>
      <c r="C261" s="22">
        <v>1439.87870742936</v>
      </c>
      <c r="D261" s="22">
        <v>139.484583591996</v>
      </c>
      <c r="E261" s="22">
        <v>0</v>
      </c>
      <c r="F261" s="22">
        <v>0</v>
      </c>
      <c r="G261" s="22">
        <v>1386.87714006485</v>
      </c>
      <c r="H261" s="22">
        <v>1614.111461253</v>
      </c>
    </row>
    <row r="262" spans="1:8" x14ac:dyDescent="0.3">
      <c r="A262" s="22">
        <v>372</v>
      </c>
      <c r="B262" s="22">
        <v>4</v>
      </c>
      <c r="C262" s="22">
        <v>46.653966405181201</v>
      </c>
      <c r="D262" s="22">
        <v>0</v>
      </c>
      <c r="E262" s="22">
        <v>0</v>
      </c>
      <c r="F262" s="22">
        <v>0</v>
      </c>
      <c r="G262" s="22">
        <v>46.264342423061898</v>
      </c>
      <c r="H262" s="22">
        <v>266.07292300095799</v>
      </c>
    </row>
    <row r="263" spans="1:8" x14ac:dyDescent="0.3">
      <c r="A263" s="22">
        <v>373</v>
      </c>
      <c r="B263" s="22">
        <v>4</v>
      </c>
      <c r="C263" s="22">
        <v>2214.7463242440299</v>
      </c>
      <c r="D263" s="22">
        <v>611.24462373665006</v>
      </c>
      <c r="E263" s="22">
        <v>0</v>
      </c>
      <c r="F263" s="22">
        <v>0</v>
      </c>
      <c r="G263" s="22">
        <v>2576.2189009236499</v>
      </c>
      <c r="H263" s="22">
        <v>2453.4684690938302</v>
      </c>
    </row>
    <row r="264" spans="1:8" x14ac:dyDescent="0.3">
      <c r="A264" s="22">
        <v>374</v>
      </c>
      <c r="B264" s="22">
        <v>4</v>
      </c>
      <c r="C264" s="22">
        <v>3.7929999981924398</v>
      </c>
      <c r="D264" s="22">
        <v>0</v>
      </c>
      <c r="E264" s="22">
        <v>0</v>
      </c>
      <c r="F264" s="22">
        <v>1</v>
      </c>
      <c r="G264" s="22">
        <v>4.9689803235722598</v>
      </c>
      <c r="H264" s="22">
        <v>-122.587444642924</v>
      </c>
    </row>
    <row r="265" spans="1:8" x14ac:dyDescent="0.3">
      <c r="A265" s="22">
        <v>375</v>
      </c>
      <c r="B265" s="22">
        <v>4</v>
      </c>
      <c r="C265" s="22">
        <v>11.1243497521231</v>
      </c>
      <c r="D265" s="22">
        <v>0</v>
      </c>
      <c r="E265" s="22">
        <v>0</v>
      </c>
      <c r="F265" s="22">
        <v>0</v>
      </c>
      <c r="G265" s="22">
        <v>0</v>
      </c>
      <c r="H265" s="22">
        <v>232.50436466943299</v>
      </c>
    </row>
    <row r="266" spans="1:8" x14ac:dyDescent="0.3">
      <c r="A266" s="22">
        <v>377</v>
      </c>
      <c r="B266" s="22">
        <v>4</v>
      </c>
      <c r="C266" s="22">
        <v>3761.20078881063</v>
      </c>
      <c r="D266" s="22">
        <v>1963.09839619019</v>
      </c>
      <c r="E266" s="22">
        <v>0</v>
      </c>
      <c r="F266" s="22">
        <v>1</v>
      </c>
      <c r="G266" s="22">
        <v>4842.0383931787701</v>
      </c>
      <c r="H266" s="22">
        <v>3873.75545531741</v>
      </c>
    </row>
    <row r="267" spans="1:8" x14ac:dyDescent="0.3">
      <c r="A267" s="22">
        <v>378</v>
      </c>
      <c r="B267" s="22">
        <v>4</v>
      </c>
      <c r="C267" s="22">
        <v>1896.3963325335601</v>
      </c>
      <c r="D267" s="22">
        <v>1086.2041396514001</v>
      </c>
      <c r="E267" s="22">
        <v>0</v>
      </c>
      <c r="F267" s="22">
        <v>0</v>
      </c>
      <c r="G267" s="22">
        <v>3142.1751457291898</v>
      </c>
      <c r="H267" s="22">
        <v>2260.6754742471799</v>
      </c>
    </row>
    <row r="268" spans="1:8" x14ac:dyDescent="0.3">
      <c r="A268" s="22">
        <v>379</v>
      </c>
      <c r="B268" s="22">
        <v>4</v>
      </c>
      <c r="C268" s="22">
        <v>3664.5802193418099</v>
      </c>
      <c r="D268" s="22">
        <v>1691.1430013568399</v>
      </c>
      <c r="E268" s="22">
        <v>0</v>
      </c>
      <c r="F268" s="22">
        <v>0</v>
      </c>
      <c r="G268" s="22">
        <v>5557.9415551848497</v>
      </c>
      <c r="H268" s="22">
        <v>4068.80184712548</v>
      </c>
    </row>
    <row r="269" spans="1:8" x14ac:dyDescent="0.3">
      <c r="A269" s="22">
        <v>380</v>
      </c>
      <c r="B269" s="22">
        <v>4</v>
      </c>
      <c r="C269" s="22">
        <v>4016.7071469750499</v>
      </c>
      <c r="D269" s="22">
        <v>937.153623408832</v>
      </c>
      <c r="E269" s="22">
        <v>0</v>
      </c>
      <c r="F269" s="22">
        <v>0</v>
      </c>
      <c r="G269" s="22">
        <v>4385.8946891312298</v>
      </c>
      <c r="H269" s="22">
        <v>4230.0678971386897</v>
      </c>
    </row>
    <row r="270" spans="1:8" x14ac:dyDescent="0.3">
      <c r="A270" s="22">
        <v>382</v>
      </c>
      <c r="B270" s="22">
        <v>4</v>
      </c>
      <c r="C270" s="22">
        <v>88.670551115492799</v>
      </c>
      <c r="D270" s="22">
        <v>18.0372869489794</v>
      </c>
      <c r="E270" s="22">
        <v>0</v>
      </c>
      <c r="F270" s="22">
        <v>0</v>
      </c>
      <c r="G270" s="22">
        <v>102.09854621610801</v>
      </c>
      <c r="H270" s="22">
        <v>309.87131537827702</v>
      </c>
    </row>
    <row r="271" spans="1:8" x14ac:dyDescent="0.3">
      <c r="A271" s="22">
        <v>383</v>
      </c>
      <c r="B271" s="22">
        <v>4</v>
      </c>
      <c r="C271" s="22">
        <v>52.690096987923702</v>
      </c>
      <c r="D271" s="22">
        <v>0</v>
      </c>
      <c r="E271" s="22">
        <v>0</v>
      </c>
      <c r="F271" s="22">
        <v>0</v>
      </c>
      <c r="G271" s="22">
        <v>85.046854893728096</v>
      </c>
      <c r="H271" s="22">
        <v>271.775889164148</v>
      </c>
    </row>
    <row r="272" spans="1:8" x14ac:dyDescent="0.3">
      <c r="A272" s="22">
        <v>385</v>
      </c>
      <c r="B272" s="22">
        <v>4</v>
      </c>
      <c r="C272" s="22">
        <v>1766.2829475471001</v>
      </c>
      <c r="D272" s="22">
        <v>398.16872624945302</v>
      </c>
      <c r="E272" s="22">
        <v>0</v>
      </c>
      <c r="F272" s="22">
        <v>0</v>
      </c>
      <c r="G272" s="22">
        <v>1636.8729546924201</v>
      </c>
      <c r="H272" s="22">
        <v>1981.3136165870701</v>
      </c>
    </row>
    <row r="273" spans="1:8" x14ac:dyDescent="0.3">
      <c r="A273" s="22">
        <v>386</v>
      </c>
      <c r="B273" s="22">
        <v>4</v>
      </c>
      <c r="C273" s="22">
        <v>2.8339772015738198</v>
      </c>
      <c r="D273" s="22">
        <v>5.1958090333307396</v>
      </c>
      <c r="E273" s="22">
        <v>0</v>
      </c>
      <c r="F273" s="22">
        <v>0</v>
      </c>
      <c r="G273" s="22">
        <v>12.594193849820799</v>
      </c>
      <c r="H273" s="22">
        <v>225.85288620362701</v>
      </c>
    </row>
    <row r="274" spans="1:8" x14ac:dyDescent="0.3">
      <c r="A274" s="22">
        <v>387</v>
      </c>
      <c r="B274" s="22">
        <v>4</v>
      </c>
      <c r="C274" s="22">
        <v>2188.80677850336</v>
      </c>
      <c r="D274" s="22">
        <v>1499.19261260447</v>
      </c>
      <c r="E274" s="22">
        <v>0</v>
      </c>
      <c r="F274" s="22">
        <v>0</v>
      </c>
      <c r="G274" s="22">
        <v>3697.0288518672301</v>
      </c>
      <c r="H274" s="22">
        <v>2630.8423872629901</v>
      </c>
    </row>
    <row r="275" spans="1:8" x14ac:dyDescent="0.3">
      <c r="A275" s="22">
        <v>390</v>
      </c>
      <c r="B275" s="22">
        <v>4</v>
      </c>
      <c r="C275" s="22">
        <v>77.632188628742895</v>
      </c>
      <c r="D275" s="22">
        <v>0</v>
      </c>
      <c r="E275" s="22">
        <v>0</v>
      </c>
      <c r="F275" s="22">
        <v>0</v>
      </c>
      <c r="G275" s="22">
        <v>80.161670865168702</v>
      </c>
      <c r="H275" s="22">
        <v>295.34130126332502</v>
      </c>
    </row>
    <row r="276" spans="1:8" x14ac:dyDescent="0.3">
      <c r="A276" s="22">
        <v>392</v>
      </c>
      <c r="B276" s="22">
        <v>4</v>
      </c>
      <c r="C276" s="22">
        <v>76.901993249688402</v>
      </c>
      <c r="D276" s="22">
        <v>9.6276073243490305</v>
      </c>
      <c r="E276" s="22">
        <v>0</v>
      </c>
      <c r="F276" s="22">
        <v>0</v>
      </c>
      <c r="G276" s="22">
        <v>126.762628603797</v>
      </c>
      <c r="H276" s="22">
        <v>296.8403188035</v>
      </c>
    </row>
    <row r="277" spans="1:8" x14ac:dyDescent="0.3">
      <c r="A277" s="22">
        <v>393</v>
      </c>
      <c r="B277" s="22">
        <v>4</v>
      </c>
      <c r="C277" s="22">
        <v>6.9411764705882397E-3</v>
      </c>
      <c r="D277" s="22">
        <v>8.9234507206856304E-4</v>
      </c>
      <c r="E277" s="22">
        <v>0</v>
      </c>
      <c r="F277" s="22">
        <v>0</v>
      </c>
      <c r="G277" s="22">
        <v>2.5309700038956E-3</v>
      </c>
      <c r="H277" s="22">
        <v>222.00078469525101</v>
      </c>
    </row>
    <row r="278" spans="1:8" x14ac:dyDescent="0.3">
      <c r="A278" s="22">
        <v>395</v>
      </c>
      <c r="B278" s="22">
        <v>4</v>
      </c>
      <c r="C278" s="22">
        <v>10.701024931827</v>
      </c>
      <c r="D278" s="22">
        <v>9.0240508528243097</v>
      </c>
      <c r="E278" s="22">
        <v>0</v>
      </c>
      <c r="F278" s="22">
        <v>0</v>
      </c>
      <c r="G278" s="22">
        <v>37.567983918153502</v>
      </c>
      <c r="H278" s="22">
        <v>234.156091883079</v>
      </c>
    </row>
    <row r="279" spans="1:8" x14ac:dyDescent="0.3">
      <c r="A279" s="22">
        <v>396</v>
      </c>
      <c r="B279" s="22">
        <v>4</v>
      </c>
      <c r="C279" s="22">
        <v>888.49220467461998</v>
      </c>
      <c r="D279" s="22">
        <v>457.178904726572</v>
      </c>
      <c r="E279" s="22">
        <v>0</v>
      </c>
      <c r="F279" s="22">
        <v>0</v>
      </c>
      <c r="G279" s="22">
        <v>897.765145806845</v>
      </c>
      <c r="H279" s="22">
        <v>1165.3889746592299</v>
      </c>
    </row>
    <row r="280" spans="1:8" x14ac:dyDescent="0.3">
      <c r="A280" s="22">
        <v>398</v>
      </c>
      <c r="B280" s="22">
        <v>4</v>
      </c>
      <c r="C280" s="22">
        <v>16.505857421114101</v>
      </c>
      <c r="D280" s="22">
        <v>41.607570664628</v>
      </c>
      <c r="E280" s="22">
        <v>0</v>
      </c>
      <c r="F280" s="22">
        <v>0</v>
      </c>
      <c r="G280" s="22">
        <v>20.458320221815299</v>
      </c>
      <c r="H280" s="22">
        <v>247.04863754931401</v>
      </c>
    </row>
    <row r="281" spans="1:8" x14ac:dyDescent="0.3">
      <c r="A281" s="22">
        <v>399</v>
      </c>
      <c r="B281" s="22">
        <v>1</v>
      </c>
      <c r="C281" s="22">
        <v>6190.6104046116598</v>
      </c>
      <c r="D281" s="22">
        <v>11384.0795403797</v>
      </c>
      <c r="E281" s="22">
        <v>1</v>
      </c>
      <c r="F281" s="22">
        <v>1</v>
      </c>
      <c r="G281" s="22">
        <v>6118.8081907157602</v>
      </c>
      <c r="H281" s="22">
        <v>7720.0269934358203</v>
      </c>
    </row>
    <row r="282" spans="1:8" x14ac:dyDescent="0.3">
      <c r="A282" s="22">
        <v>400</v>
      </c>
      <c r="B282" s="22">
        <v>1</v>
      </c>
      <c r="C282" s="22">
        <v>6520.3417904685703</v>
      </c>
      <c r="D282" s="22">
        <v>3321.8936680516099</v>
      </c>
      <c r="E282" s="22">
        <v>1</v>
      </c>
      <c r="F282" s="22">
        <v>0</v>
      </c>
      <c r="G282" s="22">
        <v>5940.0111565253001</v>
      </c>
      <c r="H282" s="22">
        <v>6546.7246717705402</v>
      </c>
    </row>
    <row r="283" spans="1:8" x14ac:dyDescent="0.3">
      <c r="A283" s="22">
        <v>402</v>
      </c>
      <c r="B283" s="22">
        <v>1</v>
      </c>
      <c r="C283" s="22">
        <v>4300.9201082782201</v>
      </c>
      <c r="D283" s="22">
        <v>3823.5020825797801</v>
      </c>
      <c r="E283" s="22">
        <v>1</v>
      </c>
      <c r="F283" s="22">
        <v>0</v>
      </c>
      <c r="G283" s="22">
        <v>4117.5412719670303</v>
      </c>
      <c r="H283" s="22">
        <v>4563.84852869919</v>
      </c>
    </row>
    <row r="284" spans="1:8" x14ac:dyDescent="0.3">
      <c r="A284" s="22">
        <v>404</v>
      </c>
      <c r="B284" s="22">
        <v>1</v>
      </c>
      <c r="C284" s="22">
        <v>61.128235008500198</v>
      </c>
      <c r="D284" s="22">
        <v>60.522801281137497</v>
      </c>
      <c r="E284" s="22">
        <v>1</v>
      </c>
      <c r="F284" s="22">
        <v>0</v>
      </c>
      <c r="G284" s="22">
        <v>71.2021543051344</v>
      </c>
      <c r="H284" s="22">
        <v>-297.46986168821797</v>
      </c>
    </row>
    <row r="285" spans="1:8" x14ac:dyDescent="0.3">
      <c r="A285" s="22">
        <v>405</v>
      </c>
      <c r="B285" s="22">
        <v>1</v>
      </c>
      <c r="C285" s="22">
        <v>10.618451889365</v>
      </c>
      <c r="D285" s="22">
        <v>18.596032333463199</v>
      </c>
      <c r="E285" s="22">
        <v>1</v>
      </c>
      <c r="F285" s="22">
        <v>0</v>
      </c>
      <c r="G285" s="22">
        <v>10.618451889365</v>
      </c>
      <c r="H285" s="22">
        <v>-354.72412557680798</v>
      </c>
    </row>
    <row r="286" spans="1:8" x14ac:dyDescent="0.3">
      <c r="A286" s="22">
        <v>408</v>
      </c>
      <c r="B286" s="22">
        <v>1</v>
      </c>
      <c r="C286" s="22">
        <v>544.03236800978902</v>
      </c>
      <c r="D286" s="22">
        <v>333.48571784218302</v>
      </c>
      <c r="E286" s="22">
        <v>1</v>
      </c>
      <c r="F286" s="22">
        <v>0</v>
      </c>
      <c r="G286" s="22">
        <v>426.096237056436</v>
      </c>
      <c r="H286" s="22">
        <v>220.84055782778501</v>
      </c>
    </row>
    <row r="287" spans="1:8" x14ac:dyDescent="0.3">
      <c r="A287" s="22">
        <v>409</v>
      </c>
      <c r="B287" s="22">
        <v>1</v>
      </c>
      <c r="C287" s="22">
        <v>10.0113307000662</v>
      </c>
      <c r="D287" s="22">
        <v>71.168560916178393</v>
      </c>
      <c r="E287" s="22">
        <v>1</v>
      </c>
      <c r="F287" s="22">
        <v>0</v>
      </c>
      <c r="G287" s="22">
        <v>30.505742134176099</v>
      </c>
      <c r="H287" s="22">
        <v>-343.34497240214</v>
      </c>
    </row>
    <row r="288" spans="1:8" x14ac:dyDescent="0.3">
      <c r="A288" s="22">
        <v>410</v>
      </c>
      <c r="B288" s="22">
        <v>1</v>
      </c>
      <c r="C288" s="22">
        <v>2204.1912593249899</v>
      </c>
      <c r="D288" s="22">
        <v>2112.9459151987799</v>
      </c>
      <c r="E288" s="22">
        <v>1</v>
      </c>
      <c r="F288" s="22">
        <v>0</v>
      </c>
      <c r="G288" s="22">
        <v>2319.4686585560698</v>
      </c>
      <c r="H288" s="22">
        <v>2193.9407384777901</v>
      </c>
    </row>
    <row r="289" spans="1:8" x14ac:dyDescent="0.3">
      <c r="A289" s="22">
        <v>412</v>
      </c>
      <c r="B289" s="22">
        <v>1</v>
      </c>
      <c r="C289" s="22">
        <v>6834.9860700740901</v>
      </c>
      <c r="D289" s="22">
        <v>1598.1060838681799</v>
      </c>
      <c r="E289" s="22">
        <v>0</v>
      </c>
      <c r="F289" s="22">
        <v>0</v>
      </c>
      <c r="G289" s="22">
        <v>6542.2473275743296</v>
      </c>
      <c r="H289" s="22">
        <v>6768.1027168463497</v>
      </c>
    </row>
    <row r="290" spans="1:8" x14ac:dyDescent="0.3">
      <c r="A290" s="22">
        <v>414</v>
      </c>
      <c r="B290" s="22">
        <v>1</v>
      </c>
      <c r="C290" s="22">
        <v>5848.4578353055203</v>
      </c>
      <c r="D290" s="22">
        <v>1830.03845510677</v>
      </c>
      <c r="E290" s="22">
        <v>0</v>
      </c>
      <c r="F290" s="22">
        <v>0</v>
      </c>
      <c r="G290" s="22">
        <v>6144.8545294730002</v>
      </c>
      <c r="H290" s="22">
        <v>5888.7575282842899</v>
      </c>
    </row>
    <row r="291" spans="1:8" x14ac:dyDescent="0.3">
      <c r="A291" s="22">
        <v>415</v>
      </c>
      <c r="B291" s="22">
        <v>1</v>
      </c>
      <c r="C291" s="22">
        <v>12658.976509325201</v>
      </c>
      <c r="D291" s="22">
        <v>3846.1739979464601</v>
      </c>
      <c r="E291" s="22">
        <v>0</v>
      </c>
      <c r="F291" s="22">
        <v>0</v>
      </c>
      <c r="G291" s="22">
        <v>12827.632088485199</v>
      </c>
      <c r="H291" s="22">
        <v>12781.753159751201</v>
      </c>
    </row>
    <row r="292" spans="1:8" x14ac:dyDescent="0.3">
      <c r="A292" s="22">
        <v>416</v>
      </c>
      <c r="B292" s="22">
        <v>1</v>
      </c>
      <c r="C292" s="22">
        <v>42.391999461001198</v>
      </c>
      <c r="D292" s="22">
        <v>269.18566501765099</v>
      </c>
      <c r="E292" s="22">
        <v>0</v>
      </c>
      <c r="F292" s="22">
        <v>0</v>
      </c>
      <c r="G292" s="22">
        <v>88.867290101608901</v>
      </c>
      <c r="H292" s="22">
        <v>48.285925790311303</v>
      </c>
    </row>
    <row r="293" spans="1:8" x14ac:dyDescent="0.3">
      <c r="A293" s="22">
        <v>417</v>
      </c>
      <c r="B293" s="22">
        <v>1</v>
      </c>
      <c r="C293" s="22">
        <v>334.44788740282002</v>
      </c>
      <c r="D293" s="22">
        <v>0</v>
      </c>
      <c r="E293" s="22">
        <v>0</v>
      </c>
      <c r="F293" s="22">
        <v>0</v>
      </c>
      <c r="G293" s="22">
        <v>319.63912087460801</v>
      </c>
      <c r="H293" s="22">
        <v>263.02037107808297</v>
      </c>
    </row>
    <row r="294" spans="1:8" x14ac:dyDescent="0.3">
      <c r="A294" s="22">
        <v>418</v>
      </c>
      <c r="B294" s="22">
        <v>1</v>
      </c>
      <c r="C294" s="22">
        <v>3200.6243115830898</v>
      </c>
      <c r="D294" s="22">
        <v>1900.48433253195</v>
      </c>
      <c r="E294" s="22">
        <v>0</v>
      </c>
      <c r="F294" s="22">
        <v>0</v>
      </c>
      <c r="G294" s="22">
        <v>3361.0460275443302</v>
      </c>
      <c r="H294" s="22">
        <v>3403.0876662558298</v>
      </c>
    </row>
    <row r="295" spans="1:8" x14ac:dyDescent="0.3">
      <c r="A295" s="22">
        <v>419</v>
      </c>
      <c r="B295" s="22">
        <v>1</v>
      </c>
      <c r="C295" s="22">
        <v>1386.87714006485</v>
      </c>
      <c r="D295" s="22">
        <v>3.72008052763886</v>
      </c>
      <c r="E295" s="22">
        <v>0</v>
      </c>
      <c r="F295" s="22">
        <v>0</v>
      </c>
      <c r="G295" s="22">
        <v>1588.2482637338901</v>
      </c>
      <c r="H295" s="22">
        <v>1258.2065462631001</v>
      </c>
    </row>
    <row r="296" spans="1:8" x14ac:dyDescent="0.3">
      <c r="A296" s="22">
        <v>421</v>
      </c>
      <c r="B296" s="22">
        <v>1</v>
      </c>
      <c r="C296" s="22">
        <v>2576.2189009236499</v>
      </c>
      <c r="D296" s="22">
        <v>1734.2274532874501</v>
      </c>
      <c r="E296" s="22">
        <v>0</v>
      </c>
      <c r="F296" s="22">
        <v>0</v>
      </c>
      <c r="G296" s="22">
        <v>2903.6707088736998</v>
      </c>
      <c r="H296" s="22">
        <v>2775.3465658967398</v>
      </c>
    </row>
    <row r="297" spans="1:8" x14ac:dyDescent="0.3">
      <c r="A297" s="22">
        <v>422</v>
      </c>
      <c r="B297" s="22">
        <v>1</v>
      </c>
      <c r="C297" s="22">
        <v>4842.0383931787701</v>
      </c>
      <c r="D297" s="22">
        <v>3844.2015023276999</v>
      </c>
      <c r="E297" s="22">
        <v>0</v>
      </c>
      <c r="F297" s="22">
        <v>1</v>
      </c>
      <c r="G297" s="22">
        <v>5630.0997205536296</v>
      </c>
      <c r="H297" s="22">
        <v>5047.6576160947097</v>
      </c>
    </row>
    <row r="298" spans="1:8" x14ac:dyDescent="0.3">
      <c r="A298" s="22">
        <v>423</v>
      </c>
      <c r="B298" s="22">
        <v>1</v>
      </c>
      <c r="C298" s="22">
        <v>3142.1751457291898</v>
      </c>
      <c r="D298" s="22">
        <v>1208.8898013697899</v>
      </c>
      <c r="E298" s="22">
        <v>0</v>
      </c>
      <c r="F298" s="22">
        <v>0</v>
      </c>
      <c r="G298" s="22">
        <v>3976.9501811680798</v>
      </c>
      <c r="H298" s="22">
        <v>3190.6253263764202</v>
      </c>
    </row>
    <row r="299" spans="1:8" x14ac:dyDescent="0.3">
      <c r="A299" s="22">
        <v>424</v>
      </c>
      <c r="B299" s="22">
        <v>1</v>
      </c>
      <c r="C299" s="22">
        <v>5557.9415551848497</v>
      </c>
      <c r="D299" s="22">
        <v>965.99385665109901</v>
      </c>
      <c r="E299" s="22">
        <v>0</v>
      </c>
      <c r="F299" s="22">
        <v>0</v>
      </c>
      <c r="G299" s="22">
        <v>5571.1759875133903</v>
      </c>
      <c r="H299" s="22">
        <v>5417.8291912726099</v>
      </c>
    </row>
    <row r="300" spans="1:8" x14ac:dyDescent="0.3">
      <c r="A300" s="22">
        <v>425</v>
      </c>
      <c r="B300" s="22">
        <v>1</v>
      </c>
      <c r="C300" s="22">
        <v>4385.8946891312298</v>
      </c>
      <c r="D300" s="22">
        <v>2354.82181886134</v>
      </c>
      <c r="E300" s="22">
        <v>0</v>
      </c>
      <c r="F300" s="22">
        <v>0</v>
      </c>
      <c r="G300" s="22">
        <v>5252.9168082892702</v>
      </c>
      <c r="H300" s="22">
        <v>4626.2340912519303</v>
      </c>
    </row>
    <row r="301" spans="1:8" x14ac:dyDescent="0.3">
      <c r="A301" s="22">
        <v>428</v>
      </c>
      <c r="B301" s="22">
        <v>1</v>
      </c>
      <c r="C301" s="22">
        <v>85.046854893728096</v>
      </c>
      <c r="D301" s="22">
        <v>0</v>
      </c>
      <c r="E301" s="22">
        <v>0</v>
      </c>
      <c r="F301" s="22">
        <v>0</v>
      </c>
      <c r="G301" s="22">
        <v>91.794136806143399</v>
      </c>
      <c r="H301" s="22">
        <v>27.3850364929697</v>
      </c>
    </row>
    <row r="302" spans="1:8" x14ac:dyDescent="0.3">
      <c r="A302" s="22">
        <v>429</v>
      </c>
      <c r="B302" s="22">
        <v>1</v>
      </c>
      <c r="C302" s="22">
        <v>3734.7706250630999</v>
      </c>
      <c r="D302" s="22">
        <v>1105.15772032</v>
      </c>
      <c r="E302" s="22">
        <v>0</v>
      </c>
      <c r="F302" s="22">
        <v>0</v>
      </c>
      <c r="G302" s="22">
        <v>4011.6501503752002</v>
      </c>
      <c r="H302" s="22">
        <v>3726.9282016623301</v>
      </c>
    </row>
    <row r="303" spans="1:8" x14ac:dyDescent="0.3">
      <c r="A303" s="22">
        <v>430</v>
      </c>
      <c r="B303" s="22">
        <v>1</v>
      </c>
      <c r="C303" s="22">
        <v>1636.8729546924201</v>
      </c>
      <c r="D303" s="22">
        <v>768.85242745084099</v>
      </c>
      <c r="E303" s="22">
        <v>0</v>
      </c>
      <c r="F303" s="22">
        <v>0</v>
      </c>
      <c r="G303" s="22">
        <v>3051.9385114269398</v>
      </c>
      <c r="H303" s="22">
        <v>1668.3624933558799</v>
      </c>
    </row>
    <row r="304" spans="1:8" x14ac:dyDescent="0.3">
      <c r="A304" s="22">
        <v>431</v>
      </c>
      <c r="B304" s="22">
        <v>1</v>
      </c>
      <c r="C304" s="22">
        <v>12.594193849820799</v>
      </c>
      <c r="D304" s="22">
        <v>27.683721304367001</v>
      </c>
      <c r="E304" s="22">
        <v>0</v>
      </c>
      <c r="F304" s="22">
        <v>0</v>
      </c>
      <c r="G304" s="22">
        <v>6.1082335408648198</v>
      </c>
      <c r="H304" s="22">
        <v>-34.774492991936199</v>
      </c>
    </row>
    <row r="305" spans="1:8" x14ac:dyDescent="0.3">
      <c r="A305" s="22">
        <v>432</v>
      </c>
      <c r="B305" s="22">
        <v>1</v>
      </c>
      <c r="C305" s="22">
        <v>3697.0288518672301</v>
      </c>
      <c r="D305" s="22">
        <v>1304.28398505119</v>
      </c>
      <c r="E305" s="22">
        <v>0</v>
      </c>
      <c r="F305" s="22">
        <v>0</v>
      </c>
      <c r="G305" s="22">
        <v>2855.9466322878302</v>
      </c>
      <c r="H305" s="22">
        <v>3736.5424578717002</v>
      </c>
    </row>
    <row r="306" spans="1:8" x14ac:dyDescent="0.3">
      <c r="A306" s="22">
        <v>433</v>
      </c>
      <c r="B306" s="22">
        <v>1</v>
      </c>
      <c r="C306" s="22">
        <v>41.279419431242701</v>
      </c>
      <c r="D306" s="22">
        <v>10.7456422559797</v>
      </c>
      <c r="E306" s="22">
        <v>0</v>
      </c>
      <c r="F306" s="22">
        <v>1</v>
      </c>
      <c r="G306" s="22">
        <v>7.99250567623685</v>
      </c>
      <c r="H306" s="22">
        <v>-359.68866410944202</v>
      </c>
    </row>
    <row r="307" spans="1:8" x14ac:dyDescent="0.3">
      <c r="A307" s="22">
        <v>434</v>
      </c>
      <c r="B307" s="22">
        <v>1</v>
      </c>
      <c r="C307" s="22">
        <v>20.064627970393499</v>
      </c>
      <c r="D307" s="22">
        <v>46.690064813985202</v>
      </c>
      <c r="E307" s="22">
        <v>0</v>
      </c>
      <c r="F307" s="22">
        <v>0</v>
      </c>
      <c r="G307" s="22">
        <v>35.7626137375536</v>
      </c>
      <c r="H307" s="22">
        <v>-23.3951529428378</v>
      </c>
    </row>
    <row r="308" spans="1:8" x14ac:dyDescent="0.3">
      <c r="A308" s="22">
        <v>435</v>
      </c>
      <c r="B308" s="22">
        <v>1</v>
      </c>
      <c r="C308" s="22">
        <v>80.161670865168702</v>
      </c>
      <c r="D308" s="22">
        <v>23.836530783881202</v>
      </c>
      <c r="E308" s="22">
        <v>0</v>
      </c>
      <c r="F308" s="22">
        <v>0</v>
      </c>
      <c r="G308" s="22">
        <v>92.879668106251998</v>
      </c>
      <c r="H308" s="22">
        <v>28.1889069496325</v>
      </c>
    </row>
    <row r="309" spans="1:8" x14ac:dyDescent="0.3">
      <c r="A309" s="22">
        <v>437</v>
      </c>
      <c r="B309" s="22">
        <v>1</v>
      </c>
      <c r="C309" s="22">
        <v>126.762628603797</v>
      </c>
      <c r="D309" s="22">
        <v>32.424709521359198</v>
      </c>
      <c r="E309" s="22">
        <v>0</v>
      </c>
      <c r="F309" s="22">
        <v>0</v>
      </c>
      <c r="G309" s="22">
        <v>95.904808892320602</v>
      </c>
      <c r="H309" s="22">
        <v>74.170311109209706</v>
      </c>
    </row>
    <row r="310" spans="1:8" x14ac:dyDescent="0.3">
      <c r="A310" s="22">
        <v>439</v>
      </c>
      <c r="B310" s="22">
        <v>1</v>
      </c>
      <c r="C310" s="22">
        <v>897.765145806845</v>
      </c>
      <c r="D310" s="22">
        <v>208.40026719794301</v>
      </c>
      <c r="E310" s="22">
        <v>0</v>
      </c>
      <c r="F310" s="22">
        <v>0</v>
      </c>
      <c r="G310" s="22">
        <v>1129.9535028239</v>
      </c>
      <c r="H310" s="22">
        <v>842.62670152344697</v>
      </c>
    </row>
    <row r="311" spans="1:8" x14ac:dyDescent="0.3">
      <c r="A311" s="22">
        <v>440</v>
      </c>
      <c r="B311" s="22">
        <v>1</v>
      </c>
      <c r="C311" s="22">
        <v>20.458320221815299</v>
      </c>
      <c r="D311" s="22">
        <v>0</v>
      </c>
      <c r="E311" s="22">
        <v>0</v>
      </c>
      <c r="F311" s="22">
        <v>0</v>
      </c>
      <c r="G311" s="22">
        <v>19.290663159329998</v>
      </c>
      <c r="H311" s="22">
        <v>-33.638531952856198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8590-2856-4A0D-8887-336913DF7949}">
  <dimension ref="A1:AD94"/>
  <sheetViews>
    <sheetView topLeftCell="I1" zoomScale="96" zoomScaleNormal="96" workbookViewId="0">
      <selection activeCell="K20" sqref="K20"/>
    </sheetView>
  </sheetViews>
  <sheetFormatPr defaultRowHeight="14.4" x14ac:dyDescent="0.3"/>
  <cols>
    <col min="4" max="4" width="16.88671875" bestFit="1" customWidth="1"/>
    <col min="10" max="10" width="18" bestFit="1" customWidth="1"/>
    <col min="14" max="14" width="12" bestFit="1" customWidth="1"/>
  </cols>
  <sheetData>
    <row r="1" spans="1:30" s="44" customFormat="1" x14ac:dyDescent="0.3">
      <c r="P1" s="42" t="s">
        <v>226</v>
      </c>
      <c r="Q1" s="41"/>
      <c r="R1" s="41"/>
      <c r="S1" s="41"/>
      <c r="T1" s="41"/>
      <c r="U1" s="41"/>
      <c r="V1" s="41"/>
      <c r="X1" s="42" t="s">
        <v>225</v>
      </c>
      <c r="Y1" s="42"/>
      <c r="Z1" s="42"/>
      <c r="AA1" s="42"/>
      <c r="AB1" s="42"/>
      <c r="AC1" s="42"/>
      <c r="AD1" s="42"/>
    </row>
    <row r="2" spans="1:30" x14ac:dyDescent="0.3">
      <c r="A2" s="24" t="s">
        <v>145</v>
      </c>
      <c r="B2" s="24" t="s">
        <v>147</v>
      </c>
      <c r="C2" s="24" t="s">
        <v>67</v>
      </c>
      <c r="D2" s="24" t="s">
        <v>205</v>
      </c>
      <c r="E2" s="24" t="s">
        <v>148</v>
      </c>
      <c r="F2" s="24" t="s">
        <v>149</v>
      </c>
      <c r="J2" s="13" t="s">
        <v>227</v>
      </c>
      <c r="K2" s="13"/>
      <c r="P2" s="22"/>
      <c r="Q2" s="22" t="s">
        <v>151</v>
      </c>
      <c r="R2" s="22" t="s">
        <v>91</v>
      </c>
      <c r="S2" s="22" t="s">
        <v>92</v>
      </c>
      <c r="T2" s="22" t="s">
        <v>223</v>
      </c>
      <c r="U2" s="22" t="s">
        <v>224</v>
      </c>
      <c r="V2" s="22" t="s">
        <v>202</v>
      </c>
      <c r="X2" s="22"/>
      <c r="Y2" s="22" t="s">
        <v>151</v>
      </c>
      <c r="Z2" s="22" t="s">
        <v>91</v>
      </c>
      <c r="AA2" s="22" t="s">
        <v>92</v>
      </c>
      <c r="AB2" s="22" t="s">
        <v>223</v>
      </c>
      <c r="AC2" s="22" t="s">
        <v>224</v>
      </c>
      <c r="AD2" s="22" t="s">
        <v>202</v>
      </c>
    </row>
    <row r="3" spans="1:30" x14ac:dyDescent="0.3">
      <c r="A3" s="22" t="s">
        <v>206</v>
      </c>
      <c r="B3" s="22" t="s">
        <v>153</v>
      </c>
      <c r="C3" s="22" t="s">
        <v>62</v>
      </c>
      <c r="D3" s="22" t="s">
        <v>154</v>
      </c>
      <c r="E3" s="22">
        <v>6297.4290688415804</v>
      </c>
      <c r="F3" s="23">
        <v>12620.574506784262</v>
      </c>
      <c r="J3" s="22"/>
      <c r="K3" s="22" t="s">
        <v>178</v>
      </c>
      <c r="L3" s="22" t="s">
        <v>179</v>
      </c>
      <c r="M3" s="22" t="s">
        <v>180</v>
      </c>
      <c r="N3" s="22" t="s">
        <v>181</v>
      </c>
      <c r="P3" s="22">
        <v>1</v>
      </c>
      <c r="Q3" s="22">
        <v>2</v>
      </c>
      <c r="R3" s="22">
        <v>6118.8081907157602</v>
      </c>
      <c r="S3" s="22">
        <v>5295.0063610439602</v>
      </c>
      <c r="T3" s="22">
        <v>1</v>
      </c>
      <c r="U3" s="22">
        <v>1</v>
      </c>
      <c r="V3" s="22">
        <v>6297.4290688415804</v>
      </c>
      <c r="X3" s="22">
        <v>1</v>
      </c>
      <c r="Y3" s="22">
        <v>3</v>
      </c>
      <c r="Z3" s="22">
        <v>6297.4290688415804</v>
      </c>
      <c r="AA3" s="22">
        <v>6323.1454379426796</v>
      </c>
      <c r="AB3" s="22">
        <v>1</v>
      </c>
      <c r="AC3" s="22">
        <v>1</v>
      </c>
      <c r="AD3" s="22">
        <v>6876.16301658669</v>
      </c>
    </row>
    <row r="4" spans="1:30" x14ac:dyDescent="0.3">
      <c r="A4" s="22" t="s">
        <v>206</v>
      </c>
      <c r="B4" s="22" t="s">
        <v>153</v>
      </c>
      <c r="C4" s="22" t="s">
        <v>59</v>
      </c>
      <c r="D4" s="22" t="s">
        <v>154</v>
      </c>
      <c r="E4" s="22">
        <v>6837.3807107166404</v>
      </c>
      <c r="F4" s="23">
        <v>8163.1516807591179</v>
      </c>
      <c r="J4" s="22" t="s">
        <v>197</v>
      </c>
      <c r="K4" s="22">
        <v>-120.073559661975</v>
      </c>
      <c r="L4" s="22">
        <v>91.342106860167306</v>
      </c>
      <c r="M4" s="22">
        <v>-1.3145477347680601</v>
      </c>
      <c r="N4" s="22">
        <v>0.18935619803366799</v>
      </c>
      <c r="P4" s="22">
        <v>2</v>
      </c>
      <c r="Q4" s="22">
        <v>2</v>
      </c>
      <c r="R4" s="22">
        <v>7104.28599748538</v>
      </c>
      <c r="S4" s="22">
        <v>2679.4785745587601</v>
      </c>
      <c r="T4" s="22">
        <v>0</v>
      </c>
      <c r="U4" s="22">
        <v>1</v>
      </c>
      <c r="V4" s="22">
        <v>6837.3807107166404</v>
      </c>
      <c r="X4" s="22">
        <v>2</v>
      </c>
      <c r="Y4" s="22">
        <v>3</v>
      </c>
      <c r="Z4" s="22">
        <v>6837.3807107166404</v>
      </c>
      <c r="AA4" s="22">
        <v>1325.77097004248</v>
      </c>
      <c r="AB4" s="22">
        <v>0</v>
      </c>
      <c r="AC4" s="22">
        <v>1</v>
      </c>
      <c r="AD4" s="22">
        <v>6311.5784391192201</v>
      </c>
    </row>
    <row r="5" spans="1:30" x14ac:dyDescent="0.3">
      <c r="A5" s="22" t="s">
        <v>206</v>
      </c>
      <c r="B5" s="22" t="s">
        <v>153</v>
      </c>
      <c r="C5" s="22" t="s">
        <v>61</v>
      </c>
      <c r="D5" s="22" t="s">
        <v>154</v>
      </c>
      <c r="E5" s="22">
        <v>2541.7516568440801</v>
      </c>
      <c r="F5" s="23">
        <v>6001.4362617384695</v>
      </c>
      <c r="J5" s="22" t="s">
        <v>151</v>
      </c>
      <c r="K5" s="22">
        <v>114.27580468928301</v>
      </c>
      <c r="L5" s="22">
        <v>31.863677577373402</v>
      </c>
      <c r="M5" s="22">
        <v>3.5863972202138599</v>
      </c>
      <c r="N5" s="22">
        <v>3.7340759508690897E-4</v>
      </c>
      <c r="P5" s="22">
        <v>3</v>
      </c>
      <c r="Q5" s="22">
        <v>2</v>
      </c>
      <c r="R5" s="22">
        <v>2983.6553703284599</v>
      </c>
      <c r="S5" s="22">
        <v>690.08252728195203</v>
      </c>
      <c r="T5" s="22">
        <v>0</v>
      </c>
      <c r="U5" s="22">
        <v>1</v>
      </c>
      <c r="V5" s="22">
        <v>2541.7516568440801</v>
      </c>
      <c r="X5" s="22">
        <v>3</v>
      </c>
      <c r="Y5" s="22">
        <v>3</v>
      </c>
      <c r="Z5" s="22">
        <v>2541.7516568440801</v>
      </c>
      <c r="AA5" s="22">
        <v>3459.6846048943898</v>
      </c>
      <c r="AB5" s="22">
        <v>0</v>
      </c>
      <c r="AC5" s="22">
        <v>1</v>
      </c>
      <c r="AD5" s="22">
        <v>3076.5618283265999</v>
      </c>
    </row>
    <row r="6" spans="1:30" x14ac:dyDescent="0.3">
      <c r="A6" s="22" t="s">
        <v>206</v>
      </c>
      <c r="B6" s="22" t="s">
        <v>153</v>
      </c>
      <c r="C6" s="22" t="s">
        <v>60</v>
      </c>
      <c r="D6" s="22" t="s">
        <v>154</v>
      </c>
      <c r="E6" s="22">
        <v>5384.5116486133102</v>
      </c>
      <c r="F6" s="23">
        <v>6385.7661959367051</v>
      </c>
      <c r="J6" s="22" t="s">
        <v>91</v>
      </c>
      <c r="K6" s="22">
        <v>0.89984607108820902</v>
      </c>
      <c r="L6" s="22">
        <v>1.3686417328034601E-2</v>
      </c>
      <c r="M6" s="22">
        <v>65.747379282743793</v>
      </c>
      <c r="N6" s="14">
        <v>9.1872815723324501E-228</v>
      </c>
      <c r="P6" s="22">
        <v>4</v>
      </c>
      <c r="Q6" s="22">
        <v>2</v>
      </c>
      <c r="R6" s="22">
        <v>5630.0997205536296</v>
      </c>
      <c r="S6" s="22">
        <v>2251.8473117162898</v>
      </c>
      <c r="T6" s="22">
        <v>0</v>
      </c>
      <c r="U6" s="22">
        <v>1</v>
      </c>
      <c r="V6" s="22">
        <v>5384.5116486133102</v>
      </c>
      <c r="X6" s="22">
        <v>4</v>
      </c>
      <c r="Y6" s="22">
        <v>3</v>
      </c>
      <c r="Z6" s="22">
        <v>5384.5116486133102</v>
      </c>
      <c r="AA6" s="22">
        <v>1001.2545473233999</v>
      </c>
      <c r="AB6" s="22">
        <v>0</v>
      </c>
      <c r="AC6" s="22">
        <v>1</v>
      </c>
      <c r="AD6" s="22">
        <v>4908.3531734955704</v>
      </c>
    </row>
    <row r="7" spans="1:30" x14ac:dyDescent="0.3">
      <c r="A7" s="22" t="s">
        <v>206</v>
      </c>
      <c r="B7" s="22" t="s">
        <v>153</v>
      </c>
      <c r="C7" s="22" t="s">
        <v>64</v>
      </c>
      <c r="D7" s="22" t="s">
        <v>154</v>
      </c>
      <c r="E7" s="22">
        <v>-339.74703488052103</v>
      </c>
      <c r="F7" s="23">
        <v>15393.581370098931</v>
      </c>
      <c r="J7" s="22" t="s">
        <v>92</v>
      </c>
      <c r="K7" s="22">
        <v>0.29541416573342699</v>
      </c>
      <c r="L7" s="22">
        <v>3.0081190157152101E-2</v>
      </c>
      <c r="M7" s="22">
        <v>9.8205610944947992</v>
      </c>
      <c r="N7" s="14">
        <v>1.08980618890645E-20</v>
      </c>
      <c r="P7" s="22">
        <v>5</v>
      </c>
      <c r="Q7" s="22">
        <v>2</v>
      </c>
      <c r="R7" s="22">
        <v>7.99250567623685</v>
      </c>
      <c r="S7" s="22">
        <v>0</v>
      </c>
      <c r="T7" s="22">
        <v>0</v>
      </c>
      <c r="U7" s="22">
        <v>1</v>
      </c>
      <c r="V7" s="22">
        <v>-339.74703488052103</v>
      </c>
      <c r="X7" s="22">
        <v>5</v>
      </c>
      <c r="Y7" s="22">
        <v>3</v>
      </c>
      <c r="Z7" s="22">
        <v>0</v>
      </c>
      <c r="AA7" s="22">
        <v>15393.5813700989</v>
      </c>
      <c r="AB7" s="22">
        <v>0</v>
      </c>
      <c r="AC7" s="22">
        <v>1</v>
      </c>
      <c r="AD7" s="22">
        <v>4314.8187430752596</v>
      </c>
    </row>
    <row r="8" spans="1:30" x14ac:dyDescent="0.3">
      <c r="A8" s="22" t="s">
        <v>206</v>
      </c>
      <c r="B8" s="22" t="s">
        <v>153</v>
      </c>
      <c r="C8" s="22" t="s">
        <v>63</v>
      </c>
      <c r="D8" s="22" t="s">
        <v>154</v>
      </c>
      <c r="E8" s="22">
        <v>2541.7516568440801</v>
      </c>
      <c r="F8" s="23">
        <v>277.10308774931929</v>
      </c>
      <c r="J8" s="22" t="s">
        <v>191</v>
      </c>
      <c r="K8" s="22">
        <v>-425.83726830590598</v>
      </c>
      <c r="L8" s="22">
        <v>95.525912993802393</v>
      </c>
      <c r="M8" s="22">
        <v>-4.4578194016688899</v>
      </c>
      <c r="N8" s="14">
        <v>1.0554537943250499E-5</v>
      </c>
      <c r="P8" s="22">
        <v>6</v>
      </c>
      <c r="Q8" s="22">
        <v>2</v>
      </c>
      <c r="R8" s="22">
        <v>2983.6553703284599</v>
      </c>
      <c r="S8" s="22">
        <v>690.08252728195203</v>
      </c>
      <c r="T8" s="22">
        <v>0</v>
      </c>
      <c r="U8" s="22">
        <v>1</v>
      </c>
      <c r="V8" s="22">
        <v>2541.7516568440801</v>
      </c>
      <c r="X8" s="22">
        <v>6</v>
      </c>
      <c r="Y8" s="22">
        <v>3</v>
      </c>
      <c r="Z8" s="22">
        <v>277.103087749319</v>
      </c>
      <c r="AA8" s="22">
        <v>0</v>
      </c>
      <c r="AB8" s="22">
        <v>0</v>
      </c>
      <c r="AC8" s="22">
        <v>1</v>
      </c>
      <c r="AD8" s="22">
        <v>16.6868697754865</v>
      </c>
    </row>
    <row r="9" spans="1:30" x14ac:dyDescent="0.3">
      <c r="A9" s="22" t="s">
        <v>206</v>
      </c>
      <c r="B9" s="22" t="s">
        <v>153</v>
      </c>
      <c r="C9" s="22" t="s">
        <v>62</v>
      </c>
      <c r="D9" s="22" t="s">
        <v>64</v>
      </c>
      <c r="E9" s="22">
        <v>5222.1566843597502</v>
      </c>
      <c r="F9" s="23">
        <v>1088.1443309084389</v>
      </c>
      <c r="J9" s="22" t="s">
        <v>190</v>
      </c>
      <c r="K9" s="22">
        <v>-455.41710942802302</v>
      </c>
      <c r="L9" s="22">
        <v>133.05409069768501</v>
      </c>
      <c r="M9" s="22">
        <v>-3.4227967516067199</v>
      </c>
      <c r="N9" s="22">
        <v>6.7861605136755197E-4</v>
      </c>
      <c r="P9" s="22">
        <v>7</v>
      </c>
      <c r="Q9" s="22">
        <v>2</v>
      </c>
      <c r="R9" s="22">
        <v>5940.0111565253001</v>
      </c>
      <c r="S9" s="22">
        <v>658.12755135475697</v>
      </c>
      <c r="T9" s="22">
        <v>1</v>
      </c>
      <c r="U9" s="22">
        <v>0</v>
      </c>
      <c r="V9" s="22">
        <v>5222.1566843597502</v>
      </c>
      <c r="X9" s="22">
        <v>7</v>
      </c>
      <c r="Y9" s="22">
        <v>3</v>
      </c>
      <c r="Z9" s="22">
        <v>1088.14433090844</v>
      </c>
      <c r="AA9" s="22">
        <v>0</v>
      </c>
      <c r="AB9" s="22">
        <v>1</v>
      </c>
      <c r="AC9" s="22">
        <v>0</v>
      </c>
      <c r="AD9" s="22">
        <v>776.07898704483398</v>
      </c>
    </row>
    <row r="10" spans="1:30" x14ac:dyDescent="0.3">
      <c r="A10" s="22" t="s">
        <v>206</v>
      </c>
      <c r="B10" s="22" t="s">
        <v>153</v>
      </c>
      <c r="C10" s="22" t="s">
        <v>59</v>
      </c>
      <c r="D10" s="22" t="s">
        <v>64</v>
      </c>
      <c r="E10" s="22">
        <v>5995.4936035216897</v>
      </c>
      <c r="F10" s="23">
        <v>-1269.8150227283431</v>
      </c>
      <c r="P10" s="22">
        <v>8</v>
      </c>
      <c r="Q10" s="22">
        <v>2</v>
      </c>
      <c r="R10" s="22">
        <v>6542.2473275743296</v>
      </c>
      <c r="S10" s="22">
        <v>0</v>
      </c>
      <c r="T10" s="22">
        <v>0</v>
      </c>
      <c r="U10" s="22">
        <v>0</v>
      </c>
      <c r="V10" s="22">
        <v>5995.4936035216897</v>
      </c>
      <c r="X10" s="22">
        <v>8</v>
      </c>
      <c r="Y10" s="22">
        <v>3</v>
      </c>
      <c r="Z10" s="22">
        <v>5995.4936035216897</v>
      </c>
      <c r="AA10" s="22">
        <v>0</v>
      </c>
      <c r="AB10" s="22">
        <v>0</v>
      </c>
      <c r="AC10" s="22">
        <v>0</v>
      </c>
      <c r="AD10" s="22">
        <v>5617.7752177693501</v>
      </c>
    </row>
    <row r="11" spans="1:30" x14ac:dyDescent="0.3">
      <c r="A11" s="22" t="s">
        <v>206</v>
      </c>
      <c r="B11" s="22" t="s">
        <v>153</v>
      </c>
      <c r="C11" s="22" t="s">
        <v>61</v>
      </c>
      <c r="D11" s="22" t="s">
        <v>64</v>
      </c>
      <c r="E11" s="22">
        <v>2997.1687662721001</v>
      </c>
      <c r="F11" s="23">
        <v>4116.8951590947772</v>
      </c>
      <c r="P11" s="22">
        <v>9</v>
      </c>
      <c r="Q11" s="22">
        <v>2</v>
      </c>
      <c r="R11" s="22">
        <v>2983.6553703284599</v>
      </c>
      <c r="S11" s="22">
        <v>690.08252728195203</v>
      </c>
      <c r="T11" s="22">
        <v>0</v>
      </c>
      <c r="U11" s="22">
        <v>0</v>
      </c>
      <c r="V11" s="22">
        <v>2997.1687662721001</v>
      </c>
      <c r="X11" s="22">
        <v>9</v>
      </c>
      <c r="Y11" s="22">
        <v>3</v>
      </c>
      <c r="Z11" s="22">
        <v>2997.1687662721001</v>
      </c>
      <c r="AA11" s="22">
        <v>1119.7263928226701</v>
      </c>
      <c r="AB11" s="22">
        <v>0</v>
      </c>
      <c r="AC11" s="22">
        <v>0</v>
      </c>
      <c r="AD11" s="22">
        <v>3250.5274313095301</v>
      </c>
    </row>
    <row r="12" spans="1:30" x14ac:dyDescent="0.3">
      <c r="A12" s="22" t="s">
        <v>206</v>
      </c>
      <c r="B12" s="22" t="s">
        <v>153</v>
      </c>
      <c r="C12" s="22" t="s">
        <v>60</v>
      </c>
      <c r="D12" s="22" t="s">
        <v>64</v>
      </c>
      <c r="E12" s="22">
        <v>3773.0038539633001</v>
      </c>
      <c r="F12" s="23">
        <v>626.2435808379231</v>
      </c>
      <c r="P12" s="22">
        <v>10</v>
      </c>
      <c r="Q12" s="22">
        <v>2</v>
      </c>
      <c r="R12" s="22">
        <v>3976.9501811680798</v>
      </c>
      <c r="S12" s="22">
        <v>290.720008621945</v>
      </c>
      <c r="T12" s="22">
        <v>0</v>
      </c>
      <c r="U12" s="22">
        <v>0</v>
      </c>
      <c r="V12" s="22">
        <v>3773.0038539633001</v>
      </c>
      <c r="X12" s="22">
        <v>10</v>
      </c>
      <c r="Y12" s="22">
        <v>3</v>
      </c>
      <c r="Z12" s="22">
        <v>626.24358083792299</v>
      </c>
      <c r="AA12" s="22">
        <v>0</v>
      </c>
      <c r="AB12" s="22">
        <v>0</v>
      </c>
      <c r="AC12" s="22">
        <v>0</v>
      </c>
      <c r="AD12" s="22">
        <v>786.27668016709003</v>
      </c>
    </row>
    <row r="13" spans="1:30" x14ac:dyDescent="0.3">
      <c r="A13" s="22" t="s">
        <v>206</v>
      </c>
      <c r="B13" s="22" t="s">
        <v>153</v>
      </c>
      <c r="C13" s="22" t="s">
        <v>64</v>
      </c>
      <c r="D13" s="22" t="s">
        <v>64</v>
      </c>
      <c r="E13" s="22">
        <v>140.65889718017399</v>
      </c>
      <c r="F13" s="23">
        <v>64.420804423233434</v>
      </c>
      <c r="P13" s="22">
        <v>11</v>
      </c>
      <c r="Q13" s="22">
        <v>2</v>
      </c>
      <c r="R13" s="22">
        <v>35.7626137375536</v>
      </c>
      <c r="S13" s="22">
        <v>0</v>
      </c>
      <c r="T13" s="22">
        <v>0</v>
      </c>
      <c r="U13" s="22">
        <v>0</v>
      </c>
      <c r="V13" s="22">
        <v>140.65889718017399</v>
      </c>
      <c r="X13" s="22">
        <v>11</v>
      </c>
      <c r="Y13" s="22">
        <v>3</v>
      </c>
      <c r="Z13" s="22">
        <v>64.420804423233406</v>
      </c>
      <c r="AA13" s="22">
        <v>0</v>
      </c>
      <c r="AB13" s="22">
        <v>0</v>
      </c>
      <c r="AC13" s="22">
        <v>0</v>
      </c>
      <c r="AD13" s="22">
        <v>280.72266216246197</v>
      </c>
    </row>
    <row r="14" spans="1:30" x14ac:dyDescent="0.3">
      <c r="A14" s="22" t="s">
        <v>206</v>
      </c>
      <c r="B14" s="22" t="s">
        <v>153</v>
      </c>
      <c r="C14" s="22" t="s">
        <v>62</v>
      </c>
      <c r="D14" s="22" t="s">
        <v>155</v>
      </c>
      <c r="E14" s="22">
        <v>4021.11046309936</v>
      </c>
      <c r="F14" s="23">
        <v>3372.9133929526392</v>
      </c>
      <c r="P14" s="22">
        <v>12</v>
      </c>
      <c r="Q14" s="22">
        <v>2</v>
      </c>
      <c r="R14" s="22">
        <v>4710.4508500218499</v>
      </c>
      <c r="S14" s="22">
        <v>337.793521155777</v>
      </c>
      <c r="T14" s="22">
        <v>1</v>
      </c>
      <c r="U14" s="22">
        <v>0</v>
      </c>
      <c r="V14" s="22">
        <v>4021.11046309936</v>
      </c>
      <c r="X14" s="22">
        <v>12</v>
      </c>
      <c r="Y14" s="22">
        <v>3</v>
      </c>
      <c r="Z14" s="22">
        <v>3372.9133929526402</v>
      </c>
      <c r="AA14" s="22">
        <v>0</v>
      </c>
      <c r="AB14" s="22">
        <v>1</v>
      </c>
      <c r="AC14" s="22">
        <v>0</v>
      </c>
      <c r="AD14" s="22">
        <v>2832.0194508692002</v>
      </c>
    </row>
    <row r="15" spans="1:30" x14ac:dyDescent="0.3">
      <c r="A15" s="22" t="s">
        <v>206</v>
      </c>
      <c r="B15" s="22" t="s">
        <v>153</v>
      </c>
      <c r="C15" s="22" t="s">
        <v>59</v>
      </c>
      <c r="D15" s="22" t="s">
        <v>155</v>
      </c>
      <c r="E15" s="22">
        <v>8887.0309313646994</v>
      </c>
      <c r="F15" s="23">
        <v>10285.175962636376</v>
      </c>
      <c r="P15" s="22">
        <v>13</v>
      </c>
      <c r="Q15" s="22">
        <v>2</v>
      </c>
      <c r="R15" s="22">
        <v>9755.6161700322391</v>
      </c>
      <c r="S15" s="22">
        <v>0</v>
      </c>
      <c r="T15" s="22">
        <v>0</v>
      </c>
      <c r="U15" s="22">
        <v>0</v>
      </c>
      <c r="V15" s="22">
        <v>8887.0309313646994</v>
      </c>
      <c r="X15" s="22">
        <v>13</v>
      </c>
      <c r="Y15" s="22">
        <v>3</v>
      </c>
      <c r="Z15" s="22">
        <v>8887.0309313646994</v>
      </c>
      <c r="AA15" s="22">
        <v>1398.14503127167</v>
      </c>
      <c r="AB15" s="22">
        <v>0</v>
      </c>
      <c r="AC15" s="22">
        <v>0</v>
      </c>
      <c r="AD15" s="22">
        <v>8632.7455696212492</v>
      </c>
    </row>
    <row r="16" spans="1:30" x14ac:dyDescent="0.3">
      <c r="A16" s="22" t="s">
        <v>206</v>
      </c>
      <c r="B16" s="22" t="s">
        <v>153</v>
      </c>
      <c r="C16" s="22" t="s">
        <v>61</v>
      </c>
      <c r="D16" s="22" t="s">
        <v>155</v>
      </c>
      <c r="E16" s="22">
        <v>2997.1687662721001</v>
      </c>
      <c r="F16" s="23">
        <v>7561.4564187486258</v>
      </c>
      <c r="P16" s="22">
        <v>14</v>
      </c>
      <c r="Q16" s="22">
        <v>2</v>
      </c>
      <c r="R16" s="22">
        <v>2983.6553703284599</v>
      </c>
      <c r="S16" s="22">
        <v>690.08252728195203</v>
      </c>
      <c r="T16" s="22">
        <v>0</v>
      </c>
      <c r="U16" s="22">
        <v>0</v>
      </c>
      <c r="V16" s="22">
        <v>2997.1687662721001</v>
      </c>
      <c r="X16" s="22">
        <v>14</v>
      </c>
      <c r="Y16" s="22">
        <v>3</v>
      </c>
      <c r="Z16" s="22">
        <v>2997.1687662721001</v>
      </c>
      <c r="AA16" s="22">
        <v>4564.2876524765197</v>
      </c>
      <c r="AB16" s="22">
        <v>0</v>
      </c>
      <c r="AC16" s="22">
        <v>0</v>
      </c>
      <c r="AD16" s="22">
        <v>4268.0996221478599</v>
      </c>
    </row>
    <row r="17" spans="1:30" x14ac:dyDescent="0.3">
      <c r="A17" s="22" t="s">
        <v>206</v>
      </c>
      <c r="B17" s="22" t="s">
        <v>153</v>
      </c>
      <c r="C17" s="22" t="s">
        <v>60</v>
      </c>
      <c r="D17" s="22" t="s">
        <v>155</v>
      </c>
      <c r="E17" s="22">
        <v>5278.57964132085</v>
      </c>
      <c r="F17" s="23">
        <v>10056.607798888403</v>
      </c>
      <c r="P17" s="22">
        <v>15</v>
      </c>
      <c r="Q17" s="22">
        <v>2</v>
      </c>
      <c r="R17" s="22">
        <v>5571.1759875133903</v>
      </c>
      <c r="S17" s="22">
        <v>531.121341151053</v>
      </c>
      <c r="T17" s="22">
        <v>0</v>
      </c>
      <c r="U17" s="22">
        <v>0</v>
      </c>
      <c r="V17" s="22">
        <v>5278.57964132085</v>
      </c>
      <c r="X17" s="22">
        <v>15</v>
      </c>
      <c r="Y17" s="22">
        <v>3</v>
      </c>
      <c r="Z17" s="22">
        <v>5278.57964132085</v>
      </c>
      <c r="AA17" s="22">
        <v>4778.0281575675599</v>
      </c>
      <c r="AB17" s="22">
        <v>0</v>
      </c>
      <c r="AC17" s="22">
        <v>0</v>
      </c>
      <c r="AD17" s="22">
        <v>6384.1602075932897</v>
      </c>
    </row>
    <row r="18" spans="1:30" x14ac:dyDescent="0.3">
      <c r="A18" s="22" t="s">
        <v>206</v>
      </c>
      <c r="B18" s="22" t="s">
        <v>153</v>
      </c>
      <c r="C18" s="22" t="s">
        <v>64</v>
      </c>
      <c r="D18" s="22" t="s">
        <v>155</v>
      </c>
      <c r="E18" s="22">
        <v>192.05545414597901</v>
      </c>
      <c r="F18" s="23">
        <v>5957.2927092015216</v>
      </c>
      <c r="P18" s="22">
        <v>16</v>
      </c>
      <c r="Q18" s="22">
        <v>2</v>
      </c>
      <c r="R18" s="22">
        <v>92.879668106251998</v>
      </c>
      <c r="S18" s="22">
        <v>0</v>
      </c>
      <c r="T18" s="22">
        <v>0</v>
      </c>
      <c r="U18" s="22">
        <v>0</v>
      </c>
      <c r="V18" s="22">
        <v>192.05545414597901</v>
      </c>
      <c r="X18" s="22">
        <v>16</v>
      </c>
      <c r="Y18" s="22">
        <v>3</v>
      </c>
      <c r="Z18" s="22">
        <v>192.05545414597901</v>
      </c>
      <c r="AA18" s="22">
        <v>5765.2372550555401</v>
      </c>
      <c r="AB18" s="22">
        <v>0</v>
      </c>
      <c r="AC18" s="22">
        <v>0</v>
      </c>
      <c r="AD18" s="22">
        <v>2098.7069542077002</v>
      </c>
    </row>
    <row r="19" spans="1:30" x14ac:dyDescent="0.3">
      <c r="A19" s="22" t="s">
        <v>206</v>
      </c>
      <c r="B19" s="22" t="s">
        <v>153</v>
      </c>
      <c r="C19" s="22" t="s">
        <v>62</v>
      </c>
      <c r="D19" s="22" t="s">
        <v>156</v>
      </c>
      <c r="E19" s="22">
        <v>3843.2300558381698</v>
      </c>
      <c r="F19" s="23">
        <v>13524.717182737557</v>
      </c>
      <c r="P19" s="22">
        <v>17</v>
      </c>
      <c r="Q19" s="22">
        <v>2</v>
      </c>
      <c r="R19" s="22">
        <v>4117.5412719670303</v>
      </c>
      <c r="S19" s="22">
        <v>1541.68618547349</v>
      </c>
      <c r="T19" s="22">
        <v>1</v>
      </c>
      <c r="U19" s="22">
        <v>0</v>
      </c>
      <c r="V19" s="22">
        <v>3843.2300558381698</v>
      </c>
      <c r="X19" s="22">
        <v>17</v>
      </c>
      <c r="Y19" s="22">
        <v>3</v>
      </c>
      <c r="Z19" s="22">
        <v>3843.2300558381698</v>
      </c>
      <c r="AA19" s="22">
        <v>9681.4871268993902</v>
      </c>
      <c r="AB19" s="22">
        <v>1</v>
      </c>
      <c r="AC19" s="22">
        <v>0</v>
      </c>
      <c r="AD19" s="22">
        <v>6115.2804947859604</v>
      </c>
    </row>
    <row r="20" spans="1:30" x14ac:dyDescent="0.3">
      <c r="A20" s="22" t="s">
        <v>206</v>
      </c>
      <c r="B20" s="22" t="s">
        <v>153</v>
      </c>
      <c r="C20" s="22" t="s">
        <v>59</v>
      </c>
      <c r="D20" s="22" t="s">
        <v>156</v>
      </c>
      <c r="E20" s="22">
        <v>5637.90125547146</v>
      </c>
      <c r="F20" s="23">
        <v>188.10632488354591</v>
      </c>
      <c r="P20" s="22">
        <v>18</v>
      </c>
      <c r="Q20" s="22">
        <v>2</v>
      </c>
      <c r="R20" s="22">
        <v>6144.8545294730002</v>
      </c>
      <c r="S20" s="22">
        <v>0</v>
      </c>
      <c r="T20" s="22">
        <v>0</v>
      </c>
      <c r="U20" s="22">
        <v>0</v>
      </c>
      <c r="V20" s="22">
        <v>5637.90125547146</v>
      </c>
      <c r="X20" s="22">
        <v>18</v>
      </c>
      <c r="Y20" s="22">
        <v>3</v>
      </c>
      <c r="Z20" s="22">
        <v>188.10632488354599</v>
      </c>
      <c r="AA20" s="22">
        <v>0</v>
      </c>
      <c r="AB20" s="22">
        <v>0</v>
      </c>
      <c r="AC20" s="22">
        <v>0</v>
      </c>
      <c r="AD20" s="22">
        <v>392.02059179917501</v>
      </c>
    </row>
    <row r="21" spans="1:30" x14ac:dyDescent="0.3">
      <c r="A21" s="22" t="s">
        <v>206</v>
      </c>
      <c r="B21" s="22" t="s">
        <v>153</v>
      </c>
      <c r="C21" s="22" t="s">
        <v>61</v>
      </c>
      <c r="D21" s="22" t="s">
        <v>156</v>
      </c>
      <c r="E21" s="22">
        <v>2997.1687662721001</v>
      </c>
      <c r="F21" s="23">
        <v>439.87499607303539</v>
      </c>
      <c r="P21" s="22">
        <v>19</v>
      </c>
      <c r="Q21" s="22">
        <v>2</v>
      </c>
      <c r="R21" s="22">
        <v>2983.6553703284599</v>
      </c>
      <c r="S21" s="22">
        <v>690.08252728195203</v>
      </c>
      <c r="T21" s="22">
        <v>0</v>
      </c>
      <c r="U21" s="22">
        <v>0</v>
      </c>
      <c r="V21" s="22">
        <v>2997.1687662721001</v>
      </c>
      <c r="X21" s="22">
        <v>19</v>
      </c>
      <c r="Y21" s="22">
        <v>3</v>
      </c>
      <c r="Z21" s="22">
        <v>439.87499607303499</v>
      </c>
      <c r="AA21" s="22">
        <v>0</v>
      </c>
      <c r="AB21" s="22">
        <v>0</v>
      </c>
      <c r="AC21" s="22">
        <v>0</v>
      </c>
      <c r="AD21" s="22">
        <v>618.57364139213598</v>
      </c>
    </row>
    <row r="22" spans="1:30" x14ac:dyDescent="0.3">
      <c r="A22" s="22" t="s">
        <v>206</v>
      </c>
      <c r="B22" s="22" t="s">
        <v>153</v>
      </c>
      <c r="C22" s="22" t="s">
        <v>60</v>
      </c>
      <c r="D22" s="22" t="s">
        <v>156</v>
      </c>
      <c r="E22" s="22">
        <v>5043.5570366106604</v>
      </c>
      <c r="F22" s="23">
        <v>-999.05022001906684</v>
      </c>
      <c r="P22" s="22">
        <v>20</v>
      </c>
      <c r="Q22" s="22">
        <v>2</v>
      </c>
      <c r="R22" s="22">
        <v>5252.9168082892702</v>
      </c>
      <c r="S22" s="22">
        <v>704.98459234241795</v>
      </c>
      <c r="T22" s="22">
        <v>0</v>
      </c>
      <c r="U22" s="22">
        <v>0</v>
      </c>
      <c r="V22" s="22">
        <v>5043.5570366106604</v>
      </c>
      <c r="X22" s="22">
        <v>20</v>
      </c>
      <c r="Y22" s="22">
        <v>3</v>
      </c>
      <c r="Z22" s="22">
        <v>5043.5570366106604</v>
      </c>
      <c r="AA22" s="22">
        <v>0</v>
      </c>
      <c r="AB22" s="22">
        <v>0</v>
      </c>
      <c r="AC22" s="22">
        <v>0</v>
      </c>
      <c r="AD22" s="22">
        <v>4761.1788381092701</v>
      </c>
    </row>
    <row r="23" spans="1:30" x14ac:dyDescent="0.3">
      <c r="A23" s="22" t="s">
        <v>206</v>
      </c>
      <c r="B23" s="22" t="s">
        <v>153</v>
      </c>
      <c r="C23" s="22" t="s">
        <v>64</v>
      </c>
      <c r="D23" s="22" t="s">
        <v>156</v>
      </c>
      <c r="E23" s="22">
        <v>150.30709460940099</v>
      </c>
      <c r="F23" s="23">
        <v>3698.4942079556631</v>
      </c>
      <c r="P23" s="22">
        <v>21</v>
      </c>
      <c r="Q23" s="22">
        <v>2</v>
      </c>
      <c r="R23" s="22">
        <v>46.484666918893701</v>
      </c>
      <c r="S23" s="22">
        <v>0</v>
      </c>
      <c r="T23" s="22">
        <v>0</v>
      </c>
      <c r="U23" s="22">
        <v>0</v>
      </c>
      <c r="V23" s="22">
        <v>150.30709460940099</v>
      </c>
      <c r="X23" s="22">
        <v>21</v>
      </c>
      <c r="Y23" s="22">
        <v>3</v>
      </c>
      <c r="Z23" s="22">
        <v>150.30709460940099</v>
      </c>
      <c r="AA23" s="22">
        <v>3548.18711334626</v>
      </c>
      <c r="AB23" s="22">
        <v>0</v>
      </c>
      <c r="AC23" s="22">
        <v>0</v>
      </c>
      <c r="AD23" s="22">
        <v>1406.19183890211</v>
      </c>
    </row>
    <row r="24" spans="1:30" x14ac:dyDescent="0.3">
      <c r="A24" s="22" t="s">
        <v>206</v>
      </c>
      <c r="B24" s="22" t="s">
        <v>153</v>
      </c>
      <c r="C24" s="22" t="s">
        <v>62</v>
      </c>
      <c r="D24" s="22" t="s">
        <v>157</v>
      </c>
      <c r="E24" s="22">
        <v>9760.8522036659506</v>
      </c>
      <c r="F24" s="23">
        <v>1537.6681422510965</v>
      </c>
      <c r="P24" s="22">
        <v>22</v>
      </c>
      <c r="Q24" s="22">
        <v>2</v>
      </c>
      <c r="R24" s="22">
        <v>9595.4278716405297</v>
      </c>
      <c r="S24" s="22">
        <v>4887.3869943396103</v>
      </c>
      <c r="T24" s="22">
        <v>1</v>
      </c>
      <c r="U24" s="22">
        <v>0</v>
      </c>
      <c r="V24" s="22">
        <v>9760.8522036659506</v>
      </c>
      <c r="X24" s="22">
        <v>22</v>
      </c>
      <c r="Y24" s="22">
        <v>3</v>
      </c>
      <c r="Z24" s="22">
        <v>1537.6681422511001</v>
      </c>
      <c r="AA24" s="22">
        <v>0</v>
      </c>
      <c r="AB24" s="22">
        <v>1</v>
      </c>
      <c r="AC24" s="22">
        <v>0</v>
      </c>
      <c r="AD24" s="22">
        <v>1180.58122254212</v>
      </c>
    </row>
    <row r="25" spans="1:30" x14ac:dyDescent="0.3">
      <c r="A25" s="22" t="s">
        <v>206</v>
      </c>
      <c r="B25" s="22" t="s">
        <v>153</v>
      </c>
      <c r="C25" s="22" t="s">
        <v>59</v>
      </c>
      <c r="D25" s="22" t="s">
        <v>157</v>
      </c>
      <c r="E25" s="22">
        <v>11701.501561036101</v>
      </c>
      <c r="F25" s="23">
        <v>3026.356353826784</v>
      </c>
      <c r="P25" s="22">
        <v>23</v>
      </c>
      <c r="Q25" s="22">
        <v>2</v>
      </c>
      <c r="R25" s="22">
        <v>12827.632088485199</v>
      </c>
      <c r="S25" s="22">
        <v>169.69116902909599</v>
      </c>
      <c r="T25" s="22">
        <v>0</v>
      </c>
      <c r="U25" s="22">
        <v>0</v>
      </c>
      <c r="V25" s="22">
        <v>11701.501561036101</v>
      </c>
      <c r="X25" s="22">
        <v>23</v>
      </c>
      <c r="Y25" s="22">
        <v>3</v>
      </c>
      <c r="Z25" s="22">
        <v>3026.3563538267799</v>
      </c>
      <c r="AA25" s="22">
        <v>0</v>
      </c>
      <c r="AB25" s="22">
        <v>0</v>
      </c>
      <c r="AC25" s="22">
        <v>0</v>
      </c>
      <c r="AD25" s="22">
        <v>2946.0087291097402</v>
      </c>
    </row>
    <row r="26" spans="1:30" x14ac:dyDescent="0.3">
      <c r="A26" s="22" t="s">
        <v>206</v>
      </c>
      <c r="B26" s="22" t="s">
        <v>153</v>
      </c>
      <c r="C26" s="22" t="s">
        <v>61</v>
      </c>
      <c r="D26" s="22" t="s">
        <v>157</v>
      </c>
      <c r="E26" s="22">
        <v>2997.1687662721001</v>
      </c>
      <c r="F26" s="23">
        <v>-532.17334808141516</v>
      </c>
      <c r="P26" s="22">
        <v>24</v>
      </c>
      <c r="Q26" s="22">
        <v>2</v>
      </c>
      <c r="R26" s="22">
        <v>2983.6553703284599</v>
      </c>
      <c r="S26" s="22">
        <v>690.08252728195203</v>
      </c>
      <c r="T26" s="22">
        <v>0</v>
      </c>
      <c r="U26" s="22">
        <v>0</v>
      </c>
      <c r="V26" s="22">
        <v>2997.1687662721001</v>
      </c>
      <c r="X26" s="22">
        <v>24</v>
      </c>
      <c r="Y26" s="22">
        <v>3</v>
      </c>
      <c r="Z26" s="22">
        <v>2997.1687662721001</v>
      </c>
      <c r="AA26" s="22">
        <v>0</v>
      </c>
      <c r="AB26" s="22">
        <v>0</v>
      </c>
      <c r="AC26" s="22">
        <v>0</v>
      </c>
      <c r="AD26" s="22">
        <v>2919.7443931241201</v>
      </c>
    </row>
    <row r="27" spans="1:30" x14ac:dyDescent="0.3">
      <c r="A27" s="22" t="s">
        <v>206</v>
      </c>
      <c r="B27" s="22" t="s">
        <v>153</v>
      </c>
      <c r="C27" s="22" t="s">
        <v>60</v>
      </c>
      <c r="D27" s="22" t="s">
        <v>157</v>
      </c>
      <c r="E27" s="22">
        <v>16794.2924857504</v>
      </c>
      <c r="F27" s="23">
        <v>6372.1717317612147</v>
      </c>
      <c r="P27" s="22">
        <v>25</v>
      </c>
      <c r="Q27" s="22">
        <v>2</v>
      </c>
      <c r="R27" s="22">
        <v>17495.793698412701</v>
      </c>
      <c r="S27" s="22">
        <v>3189.7360561833402</v>
      </c>
      <c r="T27" s="22">
        <v>0</v>
      </c>
      <c r="U27" s="22">
        <v>0</v>
      </c>
      <c r="V27" s="22">
        <v>16794.2924857504</v>
      </c>
      <c r="X27" s="22">
        <v>25</v>
      </c>
      <c r="Y27" s="22">
        <v>3</v>
      </c>
      <c r="Z27" s="22">
        <v>6372.1717317612101</v>
      </c>
      <c r="AA27" s="22">
        <v>0</v>
      </c>
      <c r="AB27" s="22">
        <v>0</v>
      </c>
      <c r="AC27" s="22">
        <v>0</v>
      </c>
      <c r="AD27" s="22">
        <v>5956.72755153055</v>
      </c>
    </row>
    <row r="28" spans="1:30" x14ac:dyDescent="0.3">
      <c r="A28" s="22" t="s">
        <v>206</v>
      </c>
      <c r="B28" s="22" t="s">
        <v>153</v>
      </c>
      <c r="C28" s="22" t="s">
        <v>64</v>
      </c>
      <c r="D28" s="22" t="s">
        <v>157</v>
      </c>
      <c r="E28" s="22">
        <v>194.77761519681101</v>
      </c>
      <c r="F28" s="23">
        <v>3300.6343931320671</v>
      </c>
      <c r="P28" s="22">
        <v>26</v>
      </c>
      <c r="Q28" s="22">
        <v>2</v>
      </c>
      <c r="R28" s="22">
        <v>95.904808892320602</v>
      </c>
      <c r="S28" s="22">
        <v>0</v>
      </c>
      <c r="T28" s="22">
        <v>0</v>
      </c>
      <c r="U28" s="22">
        <v>0</v>
      </c>
      <c r="V28" s="22">
        <v>194.77761519681101</v>
      </c>
      <c r="X28" s="22">
        <v>26</v>
      </c>
      <c r="Y28" s="22">
        <v>3</v>
      </c>
      <c r="Z28" s="22">
        <v>194.77761519681101</v>
      </c>
      <c r="AA28" s="22">
        <v>3105.8567779352602</v>
      </c>
      <c r="AB28" s="22">
        <v>0</v>
      </c>
      <c r="AC28" s="22">
        <v>0</v>
      </c>
      <c r="AD28" s="22">
        <v>1315.53781511791</v>
      </c>
    </row>
    <row r="29" spans="1:30" x14ac:dyDescent="0.3">
      <c r="A29" s="22" t="s">
        <v>206</v>
      </c>
      <c r="B29" s="22" t="s">
        <v>153</v>
      </c>
      <c r="C29" s="22" t="s">
        <v>62</v>
      </c>
      <c r="D29" s="22" t="s">
        <v>158</v>
      </c>
      <c r="E29" s="22">
        <v>-26.6209166922165</v>
      </c>
      <c r="F29" s="23">
        <v>4989.6746153930862</v>
      </c>
      <c r="P29" s="22">
        <v>27</v>
      </c>
      <c r="Q29" s="22">
        <v>2</v>
      </c>
      <c r="R29" s="22">
        <v>71.2021543051344</v>
      </c>
      <c r="S29" s="22">
        <v>767.286573850845</v>
      </c>
      <c r="T29" s="22">
        <v>1</v>
      </c>
      <c r="U29" s="22">
        <v>0</v>
      </c>
      <c r="V29" s="22">
        <v>-26.6209166922165</v>
      </c>
    </row>
    <row r="30" spans="1:30" x14ac:dyDescent="0.3">
      <c r="A30" s="22" t="s">
        <v>206</v>
      </c>
      <c r="B30" s="22" t="s">
        <v>153</v>
      </c>
      <c r="C30" s="22" t="s">
        <v>59</v>
      </c>
      <c r="D30" s="22" t="s">
        <v>158</v>
      </c>
      <c r="E30" s="22">
        <v>264.705268812599</v>
      </c>
      <c r="F30" s="23">
        <v>5062.2469910401333</v>
      </c>
      <c r="P30" s="22">
        <v>28</v>
      </c>
      <c r="Q30" s="22">
        <v>2</v>
      </c>
      <c r="R30" s="22">
        <v>88.867290101608901</v>
      </c>
      <c r="S30" s="22">
        <v>258.14719162328402</v>
      </c>
      <c r="T30" s="22">
        <v>0</v>
      </c>
      <c r="U30" s="22">
        <v>0</v>
      </c>
      <c r="V30" s="22">
        <v>264.705268812599</v>
      </c>
    </row>
    <row r="31" spans="1:30" x14ac:dyDescent="0.3">
      <c r="A31" s="22" t="s">
        <v>206</v>
      </c>
      <c r="B31" s="22" t="s">
        <v>153</v>
      </c>
      <c r="C31" s="22" t="s">
        <v>61</v>
      </c>
      <c r="D31" s="22" t="s">
        <v>158</v>
      </c>
      <c r="E31" s="22">
        <v>2997.1687662721001</v>
      </c>
      <c r="F31" s="23">
        <v>17168.550773196217</v>
      </c>
      <c r="P31" s="22">
        <v>29</v>
      </c>
      <c r="Q31" s="22">
        <v>2</v>
      </c>
      <c r="R31" s="22">
        <v>2983.6553703284599</v>
      </c>
      <c r="S31" s="22">
        <v>690.08252728195203</v>
      </c>
      <c r="T31" s="22">
        <v>0</v>
      </c>
      <c r="U31" s="22">
        <v>0</v>
      </c>
      <c r="V31" s="22">
        <v>2997.1687662721001</v>
      </c>
    </row>
    <row r="32" spans="1:30" x14ac:dyDescent="0.3">
      <c r="A32" s="22" t="s">
        <v>206</v>
      </c>
      <c r="B32" s="22" t="s">
        <v>153</v>
      </c>
      <c r="C32" s="22" t="s">
        <v>60</v>
      </c>
      <c r="D32" s="22" t="s">
        <v>158</v>
      </c>
      <c r="E32" s="22">
        <v>217.47853751246799</v>
      </c>
      <c r="F32" s="23">
        <v>162.43370244303836</v>
      </c>
      <c r="P32" s="22">
        <v>30</v>
      </c>
      <c r="Q32" s="22">
        <v>2</v>
      </c>
      <c r="R32" s="22">
        <v>121.13237063319001</v>
      </c>
      <c r="S32" s="22">
        <v>0</v>
      </c>
      <c r="T32" s="22">
        <v>0</v>
      </c>
      <c r="U32" s="22">
        <v>0</v>
      </c>
      <c r="V32" s="22">
        <v>217.47853751246799</v>
      </c>
    </row>
    <row r="33" spans="1:22" x14ac:dyDescent="0.3">
      <c r="A33" s="22" t="s">
        <v>206</v>
      </c>
      <c r="B33" s="22" t="s">
        <v>153</v>
      </c>
      <c r="C33" s="22" t="s">
        <v>64</v>
      </c>
      <c r="D33" s="22" t="s">
        <v>158</v>
      </c>
      <c r="E33" s="22">
        <v>108.493349226693</v>
      </c>
      <c r="F33" s="23">
        <v>347.94296261948637</v>
      </c>
      <c r="P33" s="22">
        <v>31</v>
      </c>
      <c r="Q33" s="22">
        <v>2</v>
      </c>
      <c r="R33" s="22">
        <v>4.6142578885859003E-3</v>
      </c>
      <c r="S33" s="22">
        <v>3.7734779041682903E-2</v>
      </c>
      <c r="T33" s="22">
        <v>0</v>
      </c>
      <c r="U33" s="22">
        <v>0</v>
      </c>
      <c r="V33" s="22">
        <v>108.493349226693</v>
      </c>
    </row>
    <row r="34" spans="1:22" x14ac:dyDescent="0.3">
      <c r="A34" s="22" t="s">
        <v>206</v>
      </c>
      <c r="B34" s="22" t="s">
        <v>153</v>
      </c>
      <c r="C34" s="22" t="s">
        <v>62</v>
      </c>
      <c r="D34" s="22" t="s">
        <v>207</v>
      </c>
      <c r="E34" s="22">
        <v>1632.6195466005499</v>
      </c>
      <c r="F34" s="23">
        <v>-886.0316904107857</v>
      </c>
      <c r="P34" s="22">
        <v>32</v>
      </c>
      <c r="Q34" s="22">
        <v>2</v>
      </c>
      <c r="R34" s="22">
        <v>1027.5820800394899</v>
      </c>
      <c r="S34" s="22">
        <v>3470.7647319488601</v>
      </c>
      <c r="T34" s="22">
        <v>1</v>
      </c>
      <c r="U34" s="22">
        <v>0</v>
      </c>
      <c r="V34" s="22">
        <v>1632.6195466005499</v>
      </c>
    </row>
    <row r="35" spans="1:22" x14ac:dyDescent="0.3">
      <c r="A35" s="22" t="s">
        <v>206</v>
      </c>
      <c r="B35" s="22" t="s">
        <v>153</v>
      </c>
      <c r="C35" s="22" t="s">
        <v>59</v>
      </c>
      <c r="D35" s="22" t="s">
        <v>207</v>
      </c>
      <c r="E35" s="22">
        <v>2997.1687662721001</v>
      </c>
      <c r="F35" s="23">
        <v>4173.2100486091949</v>
      </c>
      <c r="P35" s="22">
        <v>33</v>
      </c>
      <c r="Q35" s="22">
        <v>2</v>
      </c>
      <c r="R35" s="22">
        <v>2983.6553703284599</v>
      </c>
      <c r="S35" s="22">
        <v>690.08252728195203</v>
      </c>
      <c r="T35" s="22">
        <v>0</v>
      </c>
      <c r="U35" s="22">
        <v>0</v>
      </c>
      <c r="V35" s="22">
        <v>2997.1687662721001</v>
      </c>
    </row>
    <row r="36" spans="1:22" x14ac:dyDescent="0.3">
      <c r="A36" s="22" t="s">
        <v>206</v>
      </c>
      <c r="B36" s="22" t="s">
        <v>153</v>
      </c>
      <c r="C36" s="22" t="s">
        <v>61</v>
      </c>
      <c r="D36" s="22" t="s">
        <v>207</v>
      </c>
      <c r="E36" s="22">
        <v>2997.1687662721001</v>
      </c>
      <c r="F36" s="23">
        <v>2098.0953383296469</v>
      </c>
      <c r="P36" s="22">
        <v>34</v>
      </c>
      <c r="Q36" s="22">
        <v>2</v>
      </c>
      <c r="R36" s="22">
        <v>2983.6553703284599</v>
      </c>
      <c r="S36" s="22">
        <v>690.08252728195203</v>
      </c>
      <c r="T36" s="22">
        <v>0</v>
      </c>
      <c r="U36" s="22">
        <v>0</v>
      </c>
      <c r="V36" s="22">
        <v>2997.1687662721001</v>
      </c>
    </row>
    <row r="37" spans="1:22" x14ac:dyDescent="0.3">
      <c r="A37" s="22" t="s">
        <v>206</v>
      </c>
      <c r="B37" s="22" t="s">
        <v>153</v>
      </c>
      <c r="C37" s="22" t="s">
        <v>60</v>
      </c>
      <c r="D37" s="22" t="s">
        <v>207</v>
      </c>
      <c r="E37" s="22">
        <v>2997.1687662721001</v>
      </c>
      <c r="F37" s="23">
        <v>3318.4819404041323</v>
      </c>
      <c r="P37" s="22">
        <v>35</v>
      </c>
      <c r="Q37" s="22">
        <v>2</v>
      </c>
      <c r="R37" s="22">
        <v>2983.6553703284599</v>
      </c>
      <c r="S37" s="22">
        <v>690.08252728195203</v>
      </c>
      <c r="T37" s="22">
        <v>0</v>
      </c>
      <c r="U37" s="22">
        <v>0</v>
      </c>
      <c r="V37" s="22">
        <v>2997.1687662721001</v>
      </c>
    </row>
    <row r="38" spans="1:22" x14ac:dyDescent="0.3">
      <c r="A38" s="22" t="s">
        <v>206</v>
      </c>
      <c r="B38" s="22" t="s">
        <v>153</v>
      </c>
      <c r="C38" s="22" t="s">
        <v>64</v>
      </c>
      <c r="D38" s="22" t="s">
        <v>207</v>
      </c>
      <c r="E38" s="22">
        <v>2997.1687662721001</v>
      </c>
      <c r="F38" s="23">
        <v>24.566289002267343</v>
      </c>
      <c r="P38" s="22">
        <v>36</v>
      </c>
      <c r="Q38" s="22">
        <v>2</v>
      </c>
      <c r="R38" s="22">
        <v>2983.6553703284599</v>
      </c>
      <c r="S38" s="22">
        <v>690.08252728195203</v>
      </c>
      <c r="T38" s="22">
        <v>0</v>
      </c>
      <c r="U38" s="22">
        <v>0</v>
      </c>
      <c r="V38" s="22">
        <v>2997.1687662721001</v>
      </c>
    </row>
    <row r="39" spans="1:22" x14ac:dyDescent="0.3">
      <c r="A39" s="22" t="s">
        <v>206</v>
      </c>
      <c r="B39" s="22" t="s">
        <v>153</v>
      </c>
      <c r="C39" s="22" t="s">
        <v>62</v>
      </c>
      <c r="D39" s="22" t="s">
        <v>208</v>
      </c>
      <c r="E39" s="22">
        <v>-302.31071499788902</v>
      </c>
      <c r="F39" s="23">
        <v>52.041016711335345</v>
      </c>
      <c r="P39" s="22">
        <v>37</v>
      </c>
      <c r="Q39" s="22">
        <v>2</v>
      </c>
      <c r="R39" s="22">
        <v>10.618451889365</v>
      </c>
      <c r="S39" s="22">
        <v>18.596032333463199</v>
      </c>
      <c r="T39" s="22">
        <v>1</v>
      </c>
      <c r="U39" s="22">
        <v>0</v>
      </c>
      <c r="V39" s="22">
        <v>-302.31071499788902</v>
      </c>
    </row>
    <row r="40" spans="1:22" x14ac:dyDescent="0.3">
      <c r="A40" s="22" t="s">
        <v>206</v>
      </c>
      <c r="B40" s="22" t="s">
        <v>153</v>
      </c>
      <c r="C40" s="22" t="s">
        <v>59</v>
      </c>
      <c r="D40" s="22" t="s">
        <v>208</v>
      </c>
      <c r="E40" s="22">
        <v>109.197365703296</v>
      </c>
      <c r="F40" s="23">
        <v>90.983354766627244</v>
      </c>
      <c r="P40" s="22">
        <v>38</v>
      </c>
      <c r="Q40" s="22">
        <v>2</v>
      </c>
      <c r="R40" s="22">
        <v>0.79937670432411401</v>
      </c>
      <c r="S40" s="22">
        <v>0</v>
      </c>
      <c r="T40" s="22">
        <v>0</v>
      </c>
      <c r="U40" s="22">
        <v>0</v>
      </c>
      <c r="V40" s="22">
        <v>109.197365703296</v>
      </c>
    </row>
    <row r="41" spans="1:22" x14ac:dyDescent="0.3">
      <c r="A41" s="22" t="s">
        <v>206</v>
      </c>
      <c r="B41" s="22" t="s">
        <v>153</v>
      </c>
      <c r="C41" s="22" t="s">
        <v>60</v>
      </c>
      <c r="D41" s="22" t="s">
        <v>208</v>
      </c>
      <c r="E41" s="22">
        <v>110.393992716794</v>
      </c>
      <c r="F41" s="23">
        <v>57.133143489488141</v>
      </c>
      <c r="P41" s="22">
        <v>39</v>
      </c>
      <c r="Q41" s="22">
        <v>2</v>
      </c>
      <c r="R41" s="22">
        <v>2.12918971562135</v>
      </c>
      <c r="S41" s="22">
        <v>0</v>
      </c>
      <c r="T41" s="22">
        <v>0</v>
      </c>
      <c r="U41" s="22">
        <v>0</v>
      </c>
      <c r="V41" s="22">
        <v>110.393992716794</v>
      </c>
    </row>
    <row r="42" spans="1:22" x14ac:dyDescent="0.3">
      <c r="A42" s="22" t="s">
        <v>206</v>
      </c>
      <c r="B42" s="22" t="s">
        <v>153</v>
      </c>
      <c r="C42" s="22" t="s">
        <v>64</v>
      </c>
      <c r="D42" s="22" t="s">
        <v>208</v>
      </c>
      <c r="E42" s="22">
        <v>2997.1687662721001</v>
      </c>
      <c r="F42" s="23">
        <v>107.45682092648305</v>
      </c>
      <c r="P42" s="22">
        <v>40</v>
      </c>
      <c r="Q42" s="22">
        <v>2</v>
      </c>
      <c r="R42" s="22">
        <v>2983.6553703284599</v>
      </c>
      <c r="S42" s="22">
        <v>690.08252728195203</v>
      </c>
      <c r="T42" s="22">
        <v>0</v>
      </c>
      <c r="U42" s="22">
        <v>0</v>
      </c>
      <c r="V42" s="22">
        <v>2997.1687662721001</v>
      </c>
    </row>
    <row r="43" spans="1:22" x14ac:dyDescent="0.3">
      <c r="A43" s="22" t="s">
        <v>206</v>
      </c>
      <c r="B43" s="22" t="s">
        <v>153</v>
      </c>
      <c r="C43" s="22" t="s">
        <v>62</v>
      </c>
      <c r="D43" s="22" t="s">
        <v>61</v>
      </c>
      <c r="E43" s="22">
        <v>-223.14396246858001</v>
      </c>
      <c r="F43" s="23">
        <v>1.383075356022362E-2</v>
      </c>
      <c r="P43" s="22">
        <v>41</v>
      </c>
      <c r="Q43" s="22">
        <v>2</v>
      </c>
      <c r="R43" s="22">
        <v>104.70152523619799</v>
      </c>
      <c r="S43" s="22">
        <v>0</v>
      </c>
      <c r="T43" s="22">
        <v>1</v>
      </c>
      <c r="U43" s="22">
        <v>0</v>
      </c>
      <c r="V43" s="22">
        <v>-223.14396246858001</v>
      </c>
    </row>
    <row r="44" spans="1:22" x14ac:dyDescent="0.3">
      <c r="A44" s="22" t="s">
        <v>206</v>
      </c>
      <c r="B44" s="22" t="s">
        <v>153</v>
      </c>
      <c r="C44" s="22" t="s">
        <v>59</v>
      </c>
      <c r="D44" s="22" t="s">
        <v>61</v>
      </c>
      <c r="E44" s="22">
        <v>396.104056801696</v>
      </c>
      <c r="F44" s="23">
        <v>1.1998515073316678</v>
      </c>
      <c r="P44" s="22">
        <v>42</v>
      </c>
      <c r="Q44" s="22">
        <v>2</v>
      </c>
      <c r="R44" s="22">
        <v>319.63912087460801</v>
      </c>
      <c r="S44" s="22">
        <v>0</v>
      </c>
      <c r="T44" s="22">
        <v>0</v>
      </c>
      <c r="U44" s="22">
        <v>0</v>
      </c>
      <c r="V44" s="22">
        <v>396.104056801696</v>
      </c>
    </row>
    <row r="45" spans="1:22" x14ac:dyDescent="0.3">
      <c r="A45" s="22" t="s">
        <v>206</v>
      </c>
      <c r="B45" s="22" t="s">
        <v>153</v>
      </c>
      <c r="C45" s="22" t="s">
        <v>61</v>
      </c>
      <c r="D45" s="22" t="s">
        <v>61</v>
      </c>
      <c r="E45" s="22">
        <v>2997.1687662721001</v>
      </c>
      <c r="F45" s="23">
        <v>-1.179410369133534</v>
      </c>
      <c r="P45" s="22">
        <v>43</v>
      </c>
      <c r="Q45" s="22">
        <v>2</v>
      </c>
      <c r="R45" s="22">
        <v>2983.6553703284599</v>
      </c>
      <c r="S45" s="22">
        <v>690.08252728195203</v>
      </c>
      <c r="T45" s="22">
        <v>0</v>
      </c>
      <c r="U45" s="22">
        <v>0</v>
      </c>
      <c r="V45" s="22">
        <v>2997.1687662721001</v>
      </c>
    </row>
    <row r="46" spans="1:22" x14ac:dyDescent="0.3">
      <c r="A46" s="22" t="s">
        <v>206</v>
      </c>
      <c r="B46" s="22" t="s">
        <v>153</v>
      </c>
      <c r="C46" s="22" t="s">
        <v>60</v>
      </c>
      <c r="D46" s="22" t="s">
        <v>61</v>
      </c>
      <c r="E46" s="22">
        <v>191.078643070532</v>
      </c>
      <c r="F46" s="23">
        <v>30.319421262717928</v>
      </c>
      <c r="P46" s="22">
        <v>44</v>
      </c>
      <c r="Q46" s="22">
        <v>2</v>
      </c>
      <c r="R46" s="22">
        <v>91.794136806143399</v>
      </c>
      <c r="S46" s="22">
        <v>0</v>
      </c>
      <c r="T46" s="22">
        <v>0</v>
      </c>
      <c r="U46" s="22">
        <v>0</v>
      </c>
      <c r="V46" s="22">
        <v>191.078643070532</v>
      </c>
    </row>
    <row r="47" spans="1:22" x14ac:dyDescent="0.3">
      <c r="A47" s="22" t="s">
        <v>206</v>
      </c>
      <c r="B47" s="22" t="s">
        <v>153</v>
      </c>
      <c r="C47" s="22" t="s">
        <v>64</v>
      </c>
      <c r="D47" s="22" t="s">
        <v>61</v>
      </c>
      <c r="E47" s="22">
        <v>108.82029433887401</v>
      </c>
      <c r="F47" s="23">
        <v>1038.0864162653197</v>
      </c>
      <c r="P47" s="22">
        <v>45</v>
      </c>
      <c r="Q47" s="22">
        <v>2</v>
      </c>
      <c r="R47" s="22">
        <v>0.38033685235683701</v>
      </c>
      <c r="S47" s="22">
        <v>0</v>
      </c>
      <c r="T47" s="22">
        <v>0</v>
      </c>
      <c r="U47" s="22">
        <v>0</v>
      </c>
      <c r="V47" s="22">
        <v>108.82029433887401</v>
      </c>
    </row>
    <row r="48" spans="1:22" x14ac:dyDescent="0.3">
      <c r="A48" s="22" t="s">
        <v>206</v>
      </c>
      <c r="B48" s="22" t="s">
        <v>153</v>
      </c>
      <c r="C48" s="22" t="s">
        <v>62</v>
      </c>
      <c r="D48" s="22" t="s">
        <v>209</v>
      </c>
      <c r="E48" s="22">
        <v>2329.4657315909799</v>
      </c>
      <c r="F48" s="23">
        <v>30.906387294376827</v>
      </c>
      <c r="P48" s="22">
        <v>46</v>
      </c>
      <c r="Q48" s="22">
        <v>2</v>
      </c>
      <c r="R48" s="22">
        <v>2587.85315585748</v>
      </c>
      <c r="S48" s="22">
        <v>1076.9810396154401</v>
      </c>
      <c r="T48" s="22">
        <v>1</v>
      </c>
      <c r="U48" s="22">
        <v>0</v>
      </c>
      <c r="V48" s="22">
        <v>2329.4657315909799</v>
      </c>
    </row>
    <row r="49" spans="1:22" x14ac:dyDescent="0.3">
      <c r="A49" s="22" t="s">
        <v>206</v>
      </c>
      <c r="B49" s="22" t="s">
        <v>153</v>
      </c>
      <c r="C49" s="22" t="s">
        <v>59</v>
      </c>
      <c r="D49" s="22" t="s">
        <v>209</v>
      </c>
      <c r="E49" s="22">
        <v>3132.9021123489902</v>
      </c>
      <c r="F49" s="23">
        <v>36.112403018639554</v>
      </c>
      <c r="P49" s="22">
        <v>47</v>
      </c>
      <c r="Q49" s="22">
        <v>2</v>
      </c>
      <c r="R49" s="22">
        <v>3361.0460275443302</v>
      </c>
      <c r="S49" s="22">
        <v>0</v>
      </c>
      <c r="T49" s="22">
        <v>0</v>
      </c>
      <c r="U49" s="22">
        <v>0</v>
      </c>
      <c r="V49" s="22">
        <v>3132.9021123489902</v>
      </c>
    </row>
    <row r="50" spans="1:22" x14ac:dyDescent="0.3">
      <c r="A50" s="22" t="s">
        <v>206</v>
      </c>
      <c r="B50" s="22" t="s">
        <v>153</v>
      </c>
      <c r="C50" s="22" t="s">
        <v>61</v>
      </c>
      <c r="D50" s="22" t="s">
        <v>209</v>
      </c>
      <c r="E50" s="22">
        <v>2997.1687662721001</v>
      </c>
      <c r="F50" s="23">
        <v>13346.271552733317</v>
      </c>
      <c r="P50" s="22">
        <v>48</v>
      </c>
      <c r="Q50" s="22">
        <v>2</v>
      </c>
      <c r="R50" s="22">
        <v>2983.6553703284599</v>
      </c>
      <c r="S50" s="22">
        <v>690.08252728195203</v>
      </c>
      <c r="T50" s="22">
        <v>0</v>
      </c>
      <c r="U50" s="22">
        <v>0</v>
      </c>
      <c r="V50" s="22">
        <v>2997.1687662721001</v>
      </c>
    </row>
    <row r="51" spans="1:22" x14ac:dyDescent="0.3">
      <c r="A51" s="22" t="s">
        <v>206</v>
      </c>
      <c r="B51" s="22" t="s">
        <v>153</v>
      </c>
      <c r="C51" s="22" t="s">
        <v>60</v>
      </c>
      <c r="D51" s="22" t="s">
        <v>209</v>
      </c>
      <c r="E51" s="22">
        <v>4380.8598870978003</v>
      </c>
      <c r="F51" s="23">
        <v>8774.7570378879591</v>
      </c>
      <c r="P51" s="22">
        <v>49</v>
      </c>
      <c r="Q51" s="22">
        <v>2</v>
      </c>
      <c r="R51" s="22">
        <v>4011.6501503752002</v>
      </c>
      <c r="S51" s="22">
        <v>2242.66229529254</v>
      </c>
      <c r="T51" s="22">
        <v>0</v>
      </c>
      <c r="U51" s="22">
        <v>0</v>
      </c>
      <c r="V51" s="22">
        <v>4380.8598870978003</v>
      </c>
    </row>
    <row r="52" spans="1:22" x14ac:dyDescent="0.3">
      <c r="A52" s="22" t="s">
        <v>206</v>
      </c>
      <c r="B52" s="22" t="s">
        <v>153</v>
      </c>
      <c r="C52" s="22" t="s">
        <v>64</v>
      </c>
      <c r="D52" s="22" t="s">
        <v>209</v>
      </c>
      <c r="E52" s="22">
        <v>2997.1687662721001</v>
      </c>
      <c r="F52" s="23">
        <v>6036.8931155601667</v>
      </c>
      <c r="P52" s="22">
        <v>50</v>
      </c>
      <c r="Q52" s="22">
        <v>2</v>
      </c>
      <c r="R52" s="22">
        <v>2983.6553703284599</v>
      </c>
      <c r="S52" s="22">
        <v>690.08252728195203</v>
      </c>
      <c r="T52" s="22">
        <v>0</v>
      </c>
      <c r="U52" s="22">
        <v>0</v>
      </c>
      <c r="V52" s="22">
        <v>2997.1687662721001</v>
      </c>
    </row>
    <row r="53" spans="1:22" x14ac:dyDescent="0.3">
      <c r="A53" s="22" t="s">
        <v>206</v>
      </c>
      <c r="B53" s="22" t="s">
        <v>153</v>
      </c>
      <c r="C53" s="22" t="s">
        <v>63</v>
      </c>
      <c r="D53" s="22" t="s">
        <v>209</v>
      </c>
      <c r="E53" s="22">
        <v>2997.1687662721001</v>
      </c>
      <c r="F53" s="23">
        <v>6546.384614496139</v>
      </c>
      <c r="P53" s="22">
        <v>51</v>
      </c>
      <c r="Q53" s="22">
        <v>2</v>
      </c>
      <c r="R53" s="22">
        <v>2983.6553703284599</v>
      </c>
      <c r="S53" s="22">
        <v>690.08252728195203</v>
      </c>
      <c r="T53" s="22">
        <v>0</v>
      </c>
      <c r="U53" s="22">
        <v>0</v>
      </c>
      <c r="V53" s="22">
        <v>2997.1687662721001</v>
      </c>
    </row>
    <row r="54" spans="1:22" x14ac:dyDescent="0.3">
      <c r="A54" s="22" t="s">
        <v>206</v>
      </c>
      <c r="B54" s="22" t="s">
        <v>153</v>
      </c>
      <c r="C54" s="22" t="s">
        <v>62</v>
      </c>
      <c r="D54" s="22" t="s">
        <v>210</v>
      </c>
      <c r="E54" s="22">
        <v>66.0618062313888</v>
      </c>
      <c r="F54" s="23">
        <v>15817.728842923187</v>
      </c>
      <c r="P54" s="22">
        <v>52</v>
      </c>
      <c r="Q54" s="22">
        <v>2</v>
      </c>
      <c r="R54" s="22">
        <v>426.096237056436</v>
      </c>
      <c r="S54" s="22">
        <v>0</v>
      </c>
      <c r="T54" s="22">
        <v>1</v>
      </c>
      <c r="U54" s="22">
        <v>0</v>
      </c>
      <c r="V54" s="22">
        <v>66.0618062313888</v>
      </c>
    </row>
    <row r="55" spans="1:22" x14ac:dyDescent="0.3">
      <c r="A55" s="22" t="s">
        <v>206</v>
      </c>
      <c r="B55" s="22" t="s">
        <v>153</v>
      </c>
      <c r="C55" s="22" t="s">
        <v>59</v>
      </c>
      <c r="D55" s="22" t="s">
        <v>210</v>
      </c>
      <c r="E55" s="22">
        <v>1595.7709276627099</v>
      </c>
      <c r="F55" s="23">
        <v>601.78330085794346</v>
      </c>
      <c r="P55" s="22">
        <v>53</v>
      </c>
      <c r="Q55" s="22">
        <v>2</v>
      </c>
      <c r="R55" s="22">
        <v>1588.2482637338901</v>
      </c>
      <c r="S55" s="22">
        <v>196.720146334981</v>
      </c>
      <c r="T55" s="22">
        <v>0</v>
      </c>
      <c r="U55" s="22">
        <v>0</v>
      </c>
      <c r="V55" s="22">
        <v>1595.7709276627099</v>
      </c>
    </row>
    <row r="56" spans="1:22" x14ac:dyDescent="0.3">
      <c r="A56" s="22" t="s">
        <v>206</v>
      </c>
      <c r="B56" s="22" t="s">
        <v>153</v>
      </c>
      <c r="C56" s="22" t="s">
        <v>61</v>
      </c>
      <c r="D56" s="22" t="s">
        <v>210</v>
      </c>
      <c r="E56" s="22">
        <v>2997.1687662721001</v>
      </c>
      <c r="F56" s="23">
        <v>2984.9838859584147</v>
      </c>
      <c r="P56" s="22">
        <v>54</v>
      </c>
      <c r="Q56" s="22">
        <v>2</v>
      </c>
      <c r="R56" s="22">
        <v>2983.6553703284599</v>
      </c>
      <c r="S56" s="22">
        <v>690.08252728195203</v>
      </c>
      <c r="T56" s="22">
        <v>0</v>
      </c>
      <c r="U56" s="22">
        <v>0</v>
      </c>
      <c r="V56" s="22">
        <v>2997.1687662721001</v>
      </c>
    </row>
    <row r="57" spans="1:22" x14ac:dyDescent="0.3">
      <c r="A57" s="22" t="s">
        <v>206</v>
      </c>
      <c r="B57" s="22" t="s">
        <v>153</v>
      </c>
      <c r="C57" s="22" t="s">
        <v>60</v>
      </c>
      <c r="D57" s="22" t="s">
        <v>210</v>
      </c>
      <c r="E57" s="22">
        <v>2857.12780288983</v>
      </c>
      <c r="F57" s="23">
        <v>358.44421360418698</v>
      </c>
      <c r="P57" s="22">
        <v>55</v>
      </c>
      <c r="Q57" s="22">
        <v>2</v>
      </c>
      <c r="R57" s="22">
        <v>3051.9385114269398</v>
      </c>
      <c r="S57" s="22">
        <v>8.0391353509080492</v>
      </c>
      <c r="T57" s="22">
        <v>0</v>
      </c>
      <c r="U57" s="22">
        <v>0</v>
      </c>
      <c r="V57" s="22">
        <v>2857.12780288983</v>
      </c>
    </row>
    <row r="58" spans="1:22" x14ac:dyDescent="0.3">
      <c r="A58" s="22" t="s">
        <v>206</v>
      </c>
      <c r="B58" s="22" t="s">
        <v>153</v>
      </c>
      <c r="C58" s="22" t="s">
        <v>64</v>
      </c>
      <c r="D58" s="22" t="s">
        <v>210</v>
      </c>
      <c r="E58" s="22">
        <v>1125.2622697450399</v>
      </c>
      <c r="F58" s="23">
        <v>4612.5434751534867</v>
      </c>
      <c r="P58" s="22">
        <v>56</v>
      </c>
      <c r="Q58" s="22">
        <v>2</v>
      </c>
      <c r="R58" s="22">
        <v>1129.9535028239</v>
      </c>
      <c r="S58" s="22">
        <v>0</v>
      </c>
      <c r="T58" s="22">
        <v>0</v>
      </c>
      <c r="U58" s="22">
        <v>0</v>
      </c>
      <c r="V58" s="22">
        <v>1125.2622697450399</v>
      </c>
    </row>
    <row r="59" spans="1:22" x14ac:dyDescent="0.3">
      <c r="A59" s="22" t="s">
        <v>206</v>
      </c>
      <c r="B59" s="22" t="s">
        <v>153</v>
      </c>
      <c r="C59" s="22" t="s">
        <v>62</v>
      </c>
      <c r="D59" s="22" t="s">
        <v>211</v>
      </c>
      <c r="E59" s="22">
        <v>-274.61537882473198</v>
      </c>
      <c r="F59" s="23">
        <v>678.81603634033922</v>
      </c>
      <c r="P59" s="22">
        <v>57</v>
      </c>
      <c r="Q59" s="22">
        <v>2</v>
      </c>
      <c r="R59" s="22">
        <v>30.505742134176099</v>
      </c>
      <c r="S59" s="22">
        <v>51.7692424178301</v>
      </c>
      <c r="T59" s="22">
        <v>1</v>
      </c>
      <c r="U59" s="22">
        <v>0</v>
      </c>
      <c r="V59" s="22">
        <v>-274.61537882473198</v>
      </c>
    </row>
    <row r="60" spans="1:22" x14ac:dyDescent="0.3">
      <c r="A60" s="22" t="s">
        <v>206</v>
      </c>
      <c r="B60" s="22" t="s">
        <v>153</v>
      </c>
      <c r="C60" s="22" t="s">
        <v>59</v>
      </c>
      <c r="D60" s="22" t="s">
        <v>211</v>
      </c>
      <c r="E60" s="22">
        <v>157.68504072128201</v>
      </c>
      <c r="F60" s="23">
        <v>185.53103506841344</v>
      </c>
      <c r="P60" s="22">
        <v>58</v>
      </c>
      <c r="Q60" s="22">
        <v>2</v>
      </c>
      <c r="R60" s="22">
        <v>54.6837871339307</v>
      </c>
      <c r="S60" s="22">
        <v>0</v>
      </c>
      <c r="T60" s="22">
        <v>0</v>
      </c>
      <c r="U60" s="22">
        <v>0</v>
      </c>
      <c r="V60" s="22">
        <v>157.68504072128201</v>
      </c>
    </row>
    <row r="61" spans="1:22" x14ac:dyDescent="0.3">
      <c r="A61" s="22" t="s">
        <v>206</v>
      </c>
      <c r="B61" s="22" t="s">
        <v>153</v>
      </c>
      <c r="C61" s="22" t="s">
        <v>61</v>
      </c>
      <c r="D61" s="22" t="s">
        <v>211</v>
      </c>
      <c r="E61" s="22">
        <v>2997.1687662721001</v>
      </c>
      <c r="F61" s="23">
        <v>3504.2034858263764</v>
      </c>
      <c r="P61" s="22">
        <v>59</v>
      </c>
      <c r="Q61" s="22">
        <v>2</v>
      </c>
      <c r="R61" s="22">
        <v>2983.6553703284599</v>
      </c>
      <c r="S61" s="22">
        <v>690.08252728195203</v>
      </c>
      <c r="T61" s="22">
        <v>0</v>
      </c>
      <c r="U61" s="22">
        <v>0</v>
      </c>
      <c r="V61" s="22">
        <v>2997.1687662721001</v>
      </c>
    </row>
    <row r="62" spans="1:22" x14ac:dyDescent="0.3">
      <c r="A62" s="22" t="s">
        <v>206</v>
      </c>
      <c r="B62" s="22" t="s">
        <v>153</v>
      </c>
      <c r="C62" s="22" t="s">
        <v>60</v>
      </c>
      <c r="D62" s="22" t="s">
        <v>211</v>
      </c>
      <c r="E62" s="22">
        <v>113.974519669627</v>
      </c>
      <c r="F62" s="23">
        <v>10879.179461856213</v>
      </c>
      <c r="P62" s="22">
        <v>60</v>
      </c>
      <c r="Q62" s="22">
        <v>2</v>
      </c>
      <c r="R62" s="22">
        <v>6.1082335408648198</v>
      </c>
      <c r="S62" s="22">
        <v>0</v>
      </c>
      <c r="T62" s="22">
        <v>0</v>
      </c>
      <c r="U62" s="22">
        <v>0</v>
      </c>
      <c r="V62" s="22">
        <v>113.974519669627</v>
      </c>
    </row>
    <row r="63" spans="1:22" x14ac:dyDescent="0.3">
      <c r="A63" s="22" t="s">
        <v>206</v>
      </c>
      <c r="B63" s="22" t="s">
        <v>153</v>
      </c>
      <c r="C63" s="22" t="s">
        <v>64</v>
      </c>
      <c r="D63" s="22" t="s">
        <v>211</v>
      </c>
      <c r="E63" s="22">
        <v>2997.1687662721001</v>
      </c>
      <c r="F63" s="23">
        <v>8147.7711089041486</v>
      </c>
      <c r="P63" s="22">
        <v>61</v>
      </c>
      <c r="Q63" s="22">
        <v>2</v>
      </c>
      <c r="R63" s="22">
        <v>2983.6553703284599</v>
      </c>
      <c r="S63" s="22">
        <v>690.08252728195203</v>
      </c>
      <c r="T63" s="22">
        <v>0</v>
      </c>
      <c r="U63" s="22">
        <v>0</v>
      </c>
      <c r="V63" s="22">
        <v>2997.1687662721001</v>
      </c>
    </row>
    <row r="64" spans="1:22" x14ac:dyDescent="0.3">
      <c r="A64" s="22" t="s">
        <v>206</v>
      </c>
      <c r="B64" s="22" t="s">
        <v>153</v>
      </c>
      <c r="C64" s="22" t="s">
        <v>62</v>
      </c>
      <c r="D64" s="22" t="s">
        <v>212</v>
      </c>
      <c r="E64" s="22">
        <v>1988.41722350089</v>
      </c>
      <c r="F64" s="23">
        <v>10121.063819365583</v>
      </c>
      <c r="P64" s="22">
        <v>62</v>
      </c>
      <c r="Q64" s="22">
        <v>2</v>
      </c>
      <c r="R64" s="22">
        <v>2319.4686585560698</v>
      </c>
      <c r="S64" s="22">
        <v>740.01760251926805</v>
      </c>
      <c r="T64" s="22">
        <v>1</v>
      </c>
      <c r="U64" s="22">
        <v>0</v>
      </c>
      <c r="V64" s="22">
        <v>1988.41722350089</v>
      </c>
    </row>
    <row r="65" spans="1:22" x14ac:dyDescent="0.3">
      <c r="A65" s="22" t="s">
        <v>206</v>
      </c>
      <c r="B65" s="22" t="s">
        <v>153</v>
      </c>
      <c r="C65" s="22" t="s">
        <v>59</v>
      </c>
      <c r="D65" s="22" t="s">
        <v>212</v>
      </c>
      <c r="E65" s="22">
        <v>2721.3347288305099</v>
      </c>
      <c r="F65" s="23">
        <v>6110.9265149303355</v>
      </c>
      <c r="P65" s="22">
        <v>63</v>
      </c>
      <c r="Q65" s="22">
        <v>2</v>
      </c>
      <c r="R65" s="22">
        <v>2903.6707088736998</v>
      </c>
      <c r="S65" s="22">
        <v>0</v>
      </c>
      <c r="T65" s="22">
        <v>0</v>
      </c>
      <c r="U65" s="22">
        <v>0</v>
      </c>
      <c r="V65" s="22">
        <v>2721.3347288305099</v>
      </c>
    </row>
    <row r="66" spans="1:22" x14ac:dyDescent="0.3">
      <c r="A66" s="22" t="s">
        <v>206</v>
      </c>
      <c r="B66" s="22" t="s">
        <v>153</v>
      </c>
      <c r="C66" s="22" t="s">
        <v>61</v>
      </c>
      <c r="D66" s="22" t="s">
        <v>212</v>
      </c>
      <c r="E66" s="22">
        <v>2997.1687662721001</v>
      </c>
      <c r="F66" s="23">
        <v>13899.156695969055</v>
      </c>
      <c r="P66" s="22">
        <v>64</v>
      </c>
      <c r="Q66" s="22">
        <v>2</v>
      </c>
      <c r="R66" s="22">
        <v>2983.6553703284599</v>
      </c>
      <c r="S66" s="22">
        <v>690.08252728195203</v>
      </c>
      <c r="T66" s="22">
        <v>0</v>
      </c>
      <c r="U66" s="22">
        <v>0</v>
      </c>
      <c r="V66" s="22">
        <v>2997.1687662721001</v>
      </c>
    </row>
    <row r="67" spans="1:22" x14ac:dyDescent="0.3">
      <c r="A67" s="22" t="s">
        <v>206</v>
      </c>
      <c r="B67" s="22" t="s">
        <v>153</v>
      </c>
      <c r="C67" s="22" t="s">
        <v>60</v>
      </c>
      <c r="D67" s="22" t="s">
        <v>212</v>
      </c>
      <c r="E67" s="22">
        <v>2789.2282831437601</v>
      </c>
      <c r="F67" s="23">
        <v>507.70582812685888</v>
      </c>
      <c r="P67" s="22">
        <v>65</v>
      </c>
      <c r="Q67" s="22">
        <v>2</v>
      </c>
      <c r="R67" s="22">
        <v>2855.9466322878302</v>
      </c>
      <c r="S67" s="22">
        <v>375.19486193285098</v>
      </c>
      <c r="T67" s="22">
        <v>0</v>
      </c>
      <c r="U67" s="22">
        <v>0</v>
      </c>
      <c r="V67" s="22">
        <v>2789.2282831437601</v>
      </c>
    </row>
    <row r="68" spans="1:22" x14ac:dyDescent="0.3">
      <c r="A68" s="22" t="s">
        <v>206</v>
      </c>
      <c r="B68" s="22" t="s">
        <v>153</v>
      </c>
      <c r="C68" s="22" t="s">
        <v>64</v>
      </c>
      <c r="D68" s="22" t="s">
        <v>212</v>
      </c>
      <c r="E68" s="22">
        <v>125.8366771692</v>
      </c>
      <c r="F68" s="23">
        <v>3756.7068736954766</v>
      </c>
      <c r="P68" s="22">
        <v>66</v>
      </c>
      <c r="Q68" s="22">
        <v>2</v>
      </c>
      <c r="R68" s="22">
        <v>19.290663159329998</v>
      </c>
      <c r="S68" s="22">
        <v>0</v>
      </c>
      <c r="T68" s="22">
        <v>0</v>
      </c>
      <c r="U68" s="22">
        <v>0</v>
      </c>
      <c r="V68" s="22">
        <v>125.8366771692</v>
      </c>
    </row>
    <row r="69" spans="1:22" x14ac:dyDescent="0.3">
      <c r="A69" s="22" t="s">
        <v>213</v>
      </c>
      <c r="B69" s="22" t="s">
        <v>153</v>
      </c>
      <c r="C69" s="22" t="s">
        <v>62</v>
      </c>
      <c r="D69" s="22" t="s">
        <v>154</v>
      </c>
      <c r="E69" s="22">
        <v>6876.16301658669</v>
      </c>
      <c r="F69" s="23">
        <v>267.75674045889815</v>
      </c>
    </row>
    <row r="70" spans="1:22" x14ac:dyDescent="0.3">
      <c r="A70" s="22" t="s">
        <v>213</v>
      </c>
      <c r="B70" s="22" t="s">
        <v>153</v>
      </c>
      <c r="C70" s="22" t="s">
        <v>59</v>
      </c>
      <c r="D70" s="22" t="s">
        <v>154</v>
      </c>
      <c r="E70" s="22">
        <v>6311.5784391192201</v>
      </c>
      <c r="F70" s="23">
        <v>4143.1278314692154</v>
      </c>
    </row>
    <row r="71" spans="1:22" x14ac:dyDescent="0.3">
      <c r="A71" s="22" t="s">
        <v>213</v>
      </c>
      <c r="B71" s="22" t="s">
        <v>153</v>
      </c>
      <c r="C71" s="22" t="s">
        <v>61</v>
      </c>
      <c r="D71" s="22" t="s">
        <v>154</v>
      </c>
      <c r="E71" s="22">
        <v>3076.5618283265999</v>
      </c>
      <c r="F71" s="23">
        <v>1625.2000980775097</v>
      </c>
    </row>
    <row r="72" spans="1:22" x14ac:dyDescent="0.3">
      <c r="A72" s="22" t="s">
        <v>213</v>
      </c>
      <c r="B72" s="22" t="s">
        <v>153</v>
      </c>
      <c r="C72" s="22" t="s">
        <v>60</v>
      </c>
      <c r="D72" s="22" t="s">
        <v>154</v>
      </c>
      <c r="E72" s="22">
        <v>4908.3531734955704</v>
      </c>
      <c r="F72" s="23">
        <v>3139.97780134811</v>
      </c>
    </row>
    <row r="73" spans="1:22" x14ac:dyDescent="0.3">
      <c r="A73" s="22" t="s">
        <v>213</v>
      </c>
      <c r="B73" s="22" t="s">
        <v>153</v>
      </c>
      <c r="C73" s="22" t="s">
        <v>64</v>
      </c>
      <c r="D73" s="22" t="s">
        <v>154</v>
      </c>
      <c r="E73" s="22">
        <v>4314.8187430752596</v>
      </c>
      <c r="F73" s="23">
        <v>-558.99340194948161</v>
      </c>
    </row>
    <row r="74" spans="1:22" x14ac:dyDescent="0.3">
      <c r="A74" s="22" t="s">
        <v>213</v>
      </c>
      <c r="B74" s="22" t="s">
        <v>153</v>
      </c>
      <c r="C74" s="22" t="s">
        <v>63</v>
      </c>
      <c r="D74" s="22" t="s">
        <v>154</v>
      </c>
      <c r="E74" s="22">
        <v>16.6868697754865</v>
      </c>
      <c r="F74" s="23">
        <v>6739.8902186725027</v>
      </c>
    </row>
    <row r="75" spans="1:22" x14ac:dyDescent="0.3">
      <c r="A75" s="22" t="s">
        <v>213</v>
      </c>
      <c r="B75" s="22" t="s">
        <v>153</v>
      </c>
      <c r="C75" s="22" t="s">
        <v>62</v>
      </c>
      <c r="D75" s="22" t="s">
        <v>64</v>
      </c>
      <c r="E75" s="22">
        <v>776.07898704483398</v>
      </c>
      <c r="F75" s="23">
        <v>3669.9793639035174</v>
      </c>
    </row>
    <row r="76" spans="1:22" x14ac:dyDescent="0.3">
      <c r="A76" s="22" t="s">
        <v>213</v>
      </c>
      <c r="B76" s="22" t="s">
        <v>153</v>
      </c>
      <c r="C76" s="22" t="s">
        <v>59</v>
      </c>
      <c r="D76" s="22" t="s">
        <v>64</v>
      </c>
      <c r="E76" s="22">
        <v>5617.7752177693501</v>
      </c>
      <c r="F76" s="23">
        <v>5032.1122839936788</v>
      </c>
    </row>
    <row r="77" spans="1:22" x14ac:dyDescent="0.3">
      <c r="A77" s="22" t="s">
        <v>213</v>
      </c>
      <c r="B77" s="22" t="s">
        <v>153</v>
      </c>
      <c r="C77" s="22" t="s">
        <v>61</v>
      </c>
      <c r="D77" s="22" t="s">
        <v>64</v>
      </c>
      <c r="E77" s="22">
        <v>3250.5274313095301</v>
      </c>
      <c r="F77" s="23">
        <v>5193.430092577235</v>
      </c>
    </row>
    <row r="78" spans="1:22" x14ac:dyDescent="0.3">
      <c r="A78" s="22" t="s">
        <v>213</v>
      </c>
      <c r="B78" s="22" t="s">
        <v>153</v>
      </c>
      <c r="C78" s="22" t="s">
        <v>60</v>
      </c>
      <c r="D78" s="22" t="s">
        <v>64</v>
      </c>
      <c r="E78" s="22">
        <v>786.27668016709003</v>
      </c>
      <c r="F78" s="23">
        <v>17650.808823759951</v>
      </c>
    </row>
    <row r="79" spans="1:22" x14ac:dyDescent="0.3">
      <c r="A79" s="22" t="s">
        <v>213</v>
      </c>
      <c r="B79" s="22" t="s">
        <v>153</v>
      </c>
      <c r="C79" s="22" t="s">
        <v>64</v>
      </c>
      <c r="D79" s="22" t="s">
        <v>64</v>
      </c>
      <c r="E79" s="22">
        <v>280.72266216246197</v>
      </c>
      <c r="F79" s="23">
        <v>540.11810270047351</v>
      </c>
    </row>
    <row r="80" spans="1:22" x14ac:dyDescent="0.3">
      <c r="A80" s="22" t="s">
        <v>213</v>
      </c>
      <c r="B80" s="22" t="s">
        <v>153</v>
      </c>
      <c r="C80" s="22" t="s">
        <v>62</v>
      </c>
      <c r="D80" s="22" t="s">
        <v>155</v>
      </c>
      <c r="E80" s="22">
        <v>2832.0194508692002</v>
      </c>
      <c r="F80" s="23">
        <v>2213.2608982213528</v>
      </c>
    </row>
    <row r="81" spans="1:6" x14ac:dyDescent="0.3">
      <c r="A81" s="22" t="s">
        <v>213</v>
      </c>
      <c r="B81" s="22" t="s">
        <v>153</v>
      </c>
      <c r="C81" s="22" t="s">
        <v>59</v>
      </c>
      <c r="D81" s="22" t="s">
        <v>155</v>
      </c>
      <c r="E81" s="22">
        <v>8632.7455696212492</v>
      </c>
      <c r="F81" s="23">
        <v>248.39392515560328</v>
      </c>
    </row>
    <row r="82" spans="1:6" x14ac:dyDescent="0.3">
      <c r="A82" s="22" t="s">
        <v>213</v>
      </c>
      <c r="B82" s="22" t="s">
        <v>153</v>
      </c>
      <c r="C82" s="22" t="s">
        <v>61</v>
      </c>
      <c r="D82" s="22" t="s">
        <v>155</v>
      </c>
      <c r="E82" s="22">
        <v>4268.0996221478599</v>
      </c>
      <c r="F82" s="23">
        <v>4608.7079755251816</v>
      </c>
    </row>
    <row r="83" spans="1:6" x14ac:dyDescent="0.3">
      <c r="A83" s="22" t="s">
        <v>213</v>
      </c>
      <c r="B83" s="22" t="s">
        <v>153</v>
      </c>
      <c r="C83" s="22" t="s">
        <v>60</v>
      </c>
      <c r="D83" s="22" t="s">
        <v>155</v>
      </c>
      <c r="E83" s="22">
        <v>6384.1602075932897</v>
      </c>
      <c r="F83" s="23">
        <v>2184.9325141235172</v>
      </c>
    </row>
    <row r="84" spans="1:6" x14ac:dyDescent="0.3">
      <c r="A84" s="22" t="s">
        <v>213</v>
      </c>
      <c r="B84" s="22" t="s">
        <v>153</v>
      </c>
      <c r="C84" s="22" t="s">
        <v>64</v>
      </c>
      <c r="D84" s="22" t="s">
        <v>155</v>
      </c>
      <c r="E84" s="22">
        <v>2098.7069542077002</v>
      </c>
      <c r="F84" s="23">
        <v>3437.2742838898325</v>
      </c>
    </row>
    <row r="85" spans="1:6" x14ac:dyDescent="0.3">
      <c r="A85" s="22" t="s">
        <v>213</v>
      </c>
      <c r="B85" s="22" t="s">
        <v>153</v>
      </c>
      <c r="C85" s="22" t="s">
        <v>62</v>
      </c>
      <c r="D85" s="22" t="s">
        <v>156</v>
      </c>
      <c r="E85" s="22">
        <v>6115.2804947859604</v>
      </c>
      <c r="F85" s="23">
        <v>25.614999927504513</v>
      </c>
    </row>
    <row r="86" spans="1:6" x14ac:dyDescent="0.3">
      <c r="A86" s="22" t="s">
        <v>213</v>
      </c>
      <c r="B86" s="22" t="s">
        <v>153</v>
      </c>
      <c r="C86" s="22" t="s">
        <v>59</v>
      </c>
      <c r="D86" s="22" t="s">
        <v>156</v>
      </c>
      <c r="E86" s="22">
        <v>392.02059179917501</v>
      </c>
      <c r="F86" s="23">
        <v>54.563787619655407</v>
      </c>
    </row>
    <row r="87" spans="1:6" x14ac:dyDescent="0.3">
      <c r="A87" s="22" t="s">
        <v>213</v>
      </c>
      <c r="B87" s="22" t="s">
        <v>153</v>
      </c>
      <c r="C87" s="22" t="s">
        <v>61</v>
      </c>
      <c r="D87" s="22" t="s">
        <v>156</v>
      </c>
      <c r="E87" s="22">
        <v>618.57364139213598</v>
      </c>
      <c r="F87" s="23">
        <v>91.849797698568366</v>
      </c>
    </row>
    <row r="88" spans="1:6" x14ac:dyDescent="0.3">
      <c r="A88" s="22" t="s">
        <v>213</v>
      </c>
      <c r="B88" s="22" t="s">
        <v>153</v>
      </c>
      <c r="C88" s="22" t="s">
        <v>60</v>
      </c>
      <c r="D88" s="22" t="s">
        <v>156</v>
      </c>
      <c r="E88" s="22">
        <v>4761.1788381092701</v>
      </c>
      <c r="F88" s="23">
        <v>58.652100667475914</v>
      </c>
    </row>
    <row r="89" spans="1:6" x14ac:dyDescent="0.3">
      <c r="A89" s="22" t="s">
        <v>213</v>
      </c>
      <c r="B89" s="22" t="s">
        <v>153</v>
      </c>
      <c r="C89" s="22" t="s">
        <v>64</v>
      </c>
      <c r="D89" s="22" t="s">
        <v>156</v>
      </c>
      <c r="E89" s="22">
        <v>1406.19183890211</v>
      </c>
      <c r="F89" s="23">
        <v>110.65457116811473</v>
      </c>
    </row>
    <row r="90" spans="1:6" x14ac:dyDescent="0.3">
      <c r="A90" s="22" t="s">
        <v>213</v>
      </c>
      <c r="B90" s="22" t="s">
        <v>153</v>
      </c>
      <c r="C90" s="22" t="s">
        <v>62</v>
      </c>
      <c r="D90" s="22" t="s">
        <v>157</v>
      </c>
      <c r="E90" s="22">
        <v>1180.58122254212</v>
      </c>
      <c r="F90" s="23">
        <v>2.8785255661998296E-2</v>
      </c>
    </row>
    <row r="91" spans="1:6" x14ac:dyDescent="0.3">
      <c r="A91" s="22" t="s">
        <v>213</v>
      </c>
      <c r="B91" s="22" t="s">
        <v>153</v>
      </c>
      <c r="C91" s="22" t="s">
        <v>59</v>
      </c>
      <c r="D91" s="22" t="s">
        <v>157</v>
      </c>
      <c r="E91" s="22">
        <v>2946.0087291097402</v>
      </c>
      <c r="F91" s="23">
        <v>9.0230974795648571</v>
      </c>
    </row>
    <row r="92" spans="1:6" x14ac:dyDescent="0.3">
      <c r="A92" s="22" t="s">
        <v>213</v>
      </c>
      <c r="B92" s="22" t="s">
        <v>153</v>
      </c>
      <c r="C92" s="22" t="s">
        <v>61</v>
      </c>
      <c r="D92" s="22" t="s">
        <v>157</v>
      </c>
      <c r="E92" s="22">
        <v>2919.7443931241201</v>
      </c>
      <c r="F92" s="23">
        <v>0.26238863589144273</v>
      </c>
    </row>
    <row r="93" spans="1:6" x14ac:dyDescent="0.3">
      <c r="A93" s="22" t="s">
        <v>213</v>
      </c>
      <c r="B93" s="22" t="s">
        <v>153</v>
      </c>
      <c r="C93" s="22" t="s">
        <v>60</v>
      </c>
      <c r="D93" s="22" t="s">
        <v>157</v>
      </c>
      <c r="E93" s="22">
        <v>5956.72755153055</v>
      </c>
      <c r="F93" s="23">
        <v>35.567231319946877</v>
      </c>
    </row>
    <row r="94" spans="1:6" x14ac:dyDescent="0.3">
      <c r="A94" s="22" t="s">
        <v>213</v>
      </c>
      <c r="B94" s="22" t="s">
        <v>153</v>
      </c>
      <c r="C94" s="22" t="s">
        <v>64</v>
      </c>
      <c r="D94" s="22" t="s">
        <v>157</v>
      </c>
      <c r="E94" s="22">
        <v>1315.53781511791</v>
      </c>
      <c r="F94" s="23">
        <v>1092.117788993196</v>
      </c>
    </row>
  </sheetData>
  <mergeCells count="2">
    <mergeCell ref="P1:V1"/>
    <mergeCell ref="X1:A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EDA</vt:lpstr>
      <vt:lpstr>Model_development</vt:lpstr>
      <vt:lpstr>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Vidhya</cp:lastModifiedBy>
  <dcterms:created xsi:type="dcterms:W3CDTF">2018-06-11T19:42:35Z</dcterms:created>
  <dcterms:modified xsi:type="dcterms:W3CDTF">2018-06-14T04:59:20Z</dcterms:modified>
</cp:coreProperties>
</file>